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watmodel\cwatmpublic\Lisflood\calib_stations\"/>
    </mc:Choice>
  </mc:AlternateContent>
  <xr:revisionPtr revIDLastSave="0" documentId="13_ncr:1_{A72B1475-49EE-4B78-A4FD-FEC483F085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nube_EFAS1arcmin_cal.stations" sheetId="3" r:id="rId1"/>
    <sheet name="compare_efas" sheetId="12" r:id="rId2"/>
    <sheet name="result_efas" sheetId="13" r:id="rId3"/>
    <sheet name="Danube_GloFAS3arcmin_cal.stat" sheetId="4" r:id="rId4"/>
    <sheet name="compare_glofas" sheetId="14" r:id="rId5"/>
    <sheet name="glofas_result" sheetId="11" r:id="rId6"/>
    <sheet name="Bhima_GloFAS3arcmin_cal.sta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" i="12" l="1"/>
  <c r="CC2" i="12"/>
  <c r="CB2" i="12"/>
  <c r="Z318" i="13"/>
  <c r="BB4" i="14"/>
  <c r="BB5" i="14"/>
  <c r="BB6" i="14"/>
  <c r="BB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3" i="14"/>
  <c r="BA6" i="14"/>
  <c r="BA5" i="14"/>
  <c r="BA4" i="14"/>
  <c r="BA3" i="14"/>
  <c r="AA155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2" i="13"/>
  <c r="BA14" i="12"/>
  <c r="AZ14" i="12"/>
  <c r="AY14" i="12"/>
  <c r="BA13" i="12"/>
  <c r="AZ13" i="12"/>
  <c r="AY13" i="12"/>
  <c r="BA9" i="12"/>
  <c r="AZ9" i="12"/>
  <c r="AY9" i="12"/>
  <c r="BA11" i="12"/>
  <c r="AZ11" i="12"/>
  <c r="AY11" i="12"/>
  <c r="Y31" i="12"/>
  <c r="X31" i="12"/>
  <c r="W31" i="12"/>
  <c r="Y281" i="12"/>
  <c r="X281" i="12"/>
  <c r="W281" i="12"/>
  <c r="Y169" i="12"/>
  <c r="X169" i="12"/>
  <c r="W169" i="12"/>
  <c r="Y132" i="12"/>
  <c r="X132" i="12"/>
  <c r="W132" i="12"/>
  <c r="Y22" i="12"/>
  <c r="X22" i="12"/>
  <c r="W22" i="12"/>
  <c r="Y116" i="12"/>
  <c r="X116" i="12"/>
  <c r="W116" i="12"/>
  <c r="Y58" i="12"/>
  <c r="X58" i="12"/>
  <c r="W58" i="12"/>
  <c r="Y217" i="12"/>
  <c r="X217" i="12"/>
  <c r="W217" i="12"/>
  <c r="Y146" i="12"/>
  <c r="X146" i="12"/>
  <c r="W146" i="12"/>
  <c r="Y77" i="12"/>
  <c r="X77" i="12"/>
  <c r="W77" i="12"/>
  <c r="Y165" i="12"/>
  <c r="X165" i="12"/>
  <c r="W165" i="12"/>
  <c r="Y148" i="12"/>
  <c r="X148" i="12"/>
  <c r="W148" i="12"/>
  <c r="Y256" i="12"/>
  <c r="X256" i="12"/>
  <c r="W256" i="12"/>
  <c r="Y306" i="12"/>
  <c r="X306" i="12"/>
  <c r="W306" i="12"/>
  <c r="Y200" i="12"/>
  <c r="X200" i="12"/>
  <c r="W200" i="12"/>
  <c r="Y190" i="12"/>
  <c r="X190" i="12"/>
  <c r="W190" i="12"/>
  <c r="Y233" i="12"/>
  <c r="X233" i="12"/>
  <c r="W233" i="12"/>
  <c r="Y9" i="12"/>
  <c r="X9" i="12"/>
  <c r="W9" i="12"/>
  <c r="Y67" i="12"/>
  <c r="X67" i="12"/>
  <c r="W67" i="12"/>
  <c r="Y30" i="12"/>
  <c r="X30" i="12"/>
  <c r="W30" i="12"/>
  <c r="Y250" i="12"/>
  <c r="X250" i="12"/>
  <c r="W250" i="12"/>
  <c r="Y7" i="12"/>
  <c r="X7" i="12"/>
  <c r="W7" i="12"/>
  <c r="Y18" i="12"/>
  <c r="X18" i="12"/>
  <c r="W18" i="12"/>
  <c r="Y206" i="12"/>
  <c r="X206" i="12"/>
  <c r="W206" i="12"/>
  <c r="Y203" i="12"/>
  <c r="X203" i="12"/>
  <c r="W203" i="12"/>
  <c r="Y144" i="12"/>
  <c r="X144" i="12"/>
  <c r="W144" i="12"/>
  <c r="Y54" i="12"/>
  <c r="X54" i="12"/>
  <c r="W54" i="12"/>
  <c r="Y86" i="12"/>
  <c r="X86" i="12"/>
  <c r="W86" i="12"/>
  <c r="Y26" i="12"/>
  <c r="X26" i="12"/>
  <c r="W26" i="12"/>
  <c r="Y278" i="12"/>
  <c r="X278" i="12"/>
  <c r="W278" i="12"/>
  <c r="Y222" i="12"/>
  <c r="X222" i="12"/>
  <c r="W222" i="12"/>
  <c r="Y266" i="12"/>
  <c r="X266" i="12"/>
  <c r="W266" i="12"/>
  <c r="Y231" i="12"/>
  <c r="X231" i="12"/>
  <c r="W231" i="12"/>
  <c r="Y44" i="12"/>
  <c r="X44" i="12"/>
  <c r="W44" i="12"/>
  <c r="Y42" i="12"/>
  <c r="X42" i="12"/>
  <c r="W42" i="12"/>
  <c r="Y291" i="12"/>
  <c r="X291" i="12"/>
  <c r="W291" i="12"/>
  <c r="Y313" i="12"/>
  <c r="X313" i="12"/>
  <c r="W313" i="12"/>
  <c r="Y94" i="12"/>
  <c r="X94" i="12"/>
  <c r="W94" i="12"/>
  <c r="Y199" i="12"/>
  <c r="X199" i="12"/>
  <c r="W199" i="12"/>
  <c r="Y82" i="12"/>
  <c r="X82" i="12"/>
  <c r="W82" i="12"/>
  <c r="Y28" i="12"/>
  <c r="X28" i="12"/>
  <c r="W28" i="12"/>
  <c r="Y25" i="12"/>
  <c r="X25" i="12"/>
  <c r="W25" i="12"/>
  <c r="Y33" i="12"/>
  <c r="X33" i="12"/>
  <c r="W33" i="12"/>
  <c r="Y166" i="12"/>
  <c r="X166" i="12"/>
  <c r="W166" i="12"/>
  <c r="Y305" i="12"/>
  <c r="X305" i="12"/>
  <c r="W305" i="12"/>
  <c r="Y168" i="12"/>
  <c r="X168" i="12"/>
  <c r="W168" i="12"/>
  <c r="Y184" i="12"/>
  <c r="X184" i="12"/>
  <c r="W184" i="12"/>
  <c r="Y97" i="12"/>
  <c r="X97" i="12"/>
  <c r="W97" i="12"/>
  <c r="Y2" i="12"/>
  <c r="X2" i="12"/>
  <c r="W2" i="12"/>
  <c r="Y110" i="12"/>
  <c r="X110" i="12"/>
  <c r="W110" i="12"/>
  <c r="Y280" i="12"/>
  <c r="X280" i="12"/>
  <c r="W280" i="12"/>
  <c r="Y189" i="12"/>
  <c r="X189" i="12"/>
  <c r="W189" i="12"/>
  <c r="Y138" i="12"/>
  <c r="X138" i="12"/>
  <c r="W138" i="12"/>
  <c r="Y186" i="12"/>
  <c r="X186" i="12"/>
  <c r="W186" i="12"/>
  <c r="Y68" i="12"/>
  <c r="X68" i="12"/>
  <c r="W68" i="12"/>
  <c r="Y47" i="12"/>
  <c r="X47" i="12"/>
  <c r="W47" i="12"/>
  <c r="Y197" i="12"/>
  <c r="X197" i="12"/>
  <c r="W197" i="12"/>
  <c r="Y134" i="12"/>
  <c r="X134" i="12"/>
  <c r="W134" i="12"/>
  <c r="Y53" i="12"/>
  <c r="X53" i="12"/>
  <c r="W53" i="12"/>
  <c r="Y115" i="12"/>
  <c r="X115" i="12"/>
  <c r="W115" i="12"/>
  <c r="Y297" i="12"/>
  <c r="X297" i="12"/>
  <c r="W297" i="12"/>
  <c r="Y70" i="12"/>
  <c r="X70" i="12"/>
  <c r="W70" i="12"/>
  <c r="Y128" i="12"/>
  <c r="X128" i="12"/>
  <c r="W128" i="12"/>
  <c r="Y78" i="12"/>
  <c r="X78" i="12"/>
  <c r="W78" i="12"/>
  <c r="Y10" i="12"/>
  <c r="X10" i="12"/>
  <c r="W10" i="12"/>
  <c r="Y124" i="12"/>
  <c r="X124" i="12"/>
  <c r="W124" i="12"/>
  <c r="Y257" i="12"/>
  <c r="X257" i="12"/>
  <c r="W257" i="12"/>
  <c r="Y37" i="12"/>
  <c r="X37" i="12"/>
  <c r="W37" i="12"/>
  <c r="Y59" i="12"/>
  <c r="X59" i="12"/>
  <c r="W59" i="12"/>
  <c r="Y262" i="12"/>
  <c r="X262" i="12"/>
  <c r="W262" i="12"/>
  <c r="Y158" i="12"/>
  <c r="X158" i="12"/>
  <c r="W158" i="12"/>
  <c r="Y286" i="12"/>
  <c r="X286" i="12"/>
  <c r="W286" i="12"/>
  <c r="Y268" i="12"/>
  <c r="X268" i="12"/>
  <c r="W268" i="12"/>
  <c r="Y27" i="12"/>
  <c r="X27" i="12"/>
  <c r="W27" i="12"/>
  <c r="Y39" i="12"/>
  <c r="X39" i="12"/>
  <c r="W39" i="12"/>
  <c r="Y301" i="12"/>
  <c r="X301" i="12"/>
  <c r="W301" i="12"/>
  <c r="Y170" i="12"/>
  <c r="X170" i="12"/>
  <c r="W170" i="12"/>
  <c r="Y149" i="12"/>
  <c r="X149" i="12"/>
  <c r="W149" i="12"/>
  <c r="Y96" i="12"/>
  <c r="X96" i="12"/>
  <c r="W96" i="12"/>
  <c r="Y133" i="12"/>
  <c r="X133" i="12"/>
  <c r="W133" i="12"/>
  <c r="Y49" i="12"/>
  <c r="X49" i="12"/>
  <c r="W49" i="12"/>
  <c r="Y275" i="12"/>
  <c r="X275" i="12"/>
  <c r="W275" i="12"/>
  <c r="Y90" i="12"/>
  <c r="X90" i="12"/>
  <c r="W90" i="12"/>
  <c r="Y239" i="12"/>
  <c r="X239" i="12"/>
  <c r="W239" i="12"/>
  <c r="Y87" i="12"/>
  <c r="X87" i="12"/>
  <c r="W87" i="12"/>
  <c r="Y223" i="12"/>
  <c r="X223" i="12"/>
  <c r="W223" i="12"/>
  <c r="Y304" i="12"/>
  <c r="X304" i="12"/>
  <c r="W304" i="12"/>
  <c r="Y224" i="12"/>
  <c r="X224" i="12"/>
  <c r="W224" i="12"/>
  <c r="Y201" i="12"/>
  <c r="X201" i="12"/>
  <c r="W201" i="12"/>
  <c r="Y180" i="12"/>
  <c r="X180" i="12"/>
  <c r="W180" i="12"/>
  <c r="Y220" i="12"/>
  <c r="X220" i="12"/>
  <c r="W220" i="12"/>
  <c r="Y50" i="12"/>
  <c r="X50" i="12"/>
  <c r="W50" i="12"/>
  <c r="Y40" i="12"/>
  <c r="X40" i="12"/>
  <c r="W40" i="12"/>
  <c r="Y102" i="12"/>
  <c r="X102" i="12"/>
  <c r="W102" i="12"/>
  <c r="Y179" i="12"/>
  <c r="X179" i="12"/>
  <c r="W179" i="12"/>
  <c r="Y243" i="12"/>
  <c r="X243" i="12"/>
  <c r="W243" i="12"/>
  <c r="Y76" i="12"/>
  <c r="X76" i="12"/>
  <c r="W76" i="12"/>
  <c r="Y3" i="12"/>
  <c r="X3" i="12"/>
  <c r="W3" i="12"/>
  <c r="Y84" i="12"/>
  <c r="X84" i="12"/>
  <c r="W84" i="12"/>
  <c r="Y79" i="12"/>
  <c r="X79" i="12"/>
  <c r="W79" i="12"/>
  <c r="Y38" i="12"/>
  <c r="X38" i="12"/>
  <c r="W38" i="12"/>
  <c r="Y227" i="12"/>
  <c r="X227" i="12"/>
  <c r="W227" i="12"/>
  <c r="Y145" i="12"/>
  <c r="X145" i="12"/>
  <c r="W145" i="12"/>
  <c r="Y298" i="12"/>
  <c r="X298" i="12"/>
  <c r="W298" i="12"/>
  <c r="Y173" i="12"/>
  <c r="X173" i="12"/>
  <c r="W173" i="12"/>
  <c r="Y272" i="12"/>
  <c r="X272" i="12"/>
  <c r="W272" i="12"/>
  <c r="Y225" i="12"/>
  <c r="X225" i="12"/>
  <c r="W225" i="12"/>
  <c r="Y226" i="12"/>
  <c r="X226" i="12"/>
  <c r="W226" i="12"/>
  <c r="Y36" i="12"/>
  <c r="X36" i="12"/>
  <c r="W36" i="12"/>
  <c r="Y167" i="12"/>
  <c r="X167" i="12"/>
  <c r="W167" i="12"/>
  <c r="Y152" i="12"/>
  <c r="X152" i="12"/>
  <c r="W152" i="12"/>
  <c r="Y258" i="12"/>
  <c r="X258" i="12"/>
  <c r="W258" i="12"/>
  <c r="Y234" i="12"/>
  <c r="X234" i="12"/>
  <c r="W234" i="12"/>
  <c r="Y255" i="12"/>
  <c r="X255" i="12"/>
  <c r="W255" i="12"/>
  <c r="Y253" i="12"/>
  <c r="X253" i="12"/>
  <c r="W253" i="12"/>
  <c r="Y283" i="12"/>
  <c r="X283" i="12"/>
  <c r="W283" i="12"/>
  <c r="Y32" i="12"/>
  <c r="X32" i="12"/>
  <c r="W32" i="12"/>
  <c r="Y137" i="12"/>
  <c r="X137" i="12"/>
  <c r="W137" i="12"/>
  <c r="Y131" i="12"/>
  <c r="X131" i="12"/>
  <c r="W131" i="12"/>
  <c r="Y288" i="12"/>
  <c r="X288" i="12"/>
  <c r="W288" i="12"/>
  <c r="Y211" i="12"/>
  <c r="X211" i="12"/>
  <c r="W211" i="12"/>
  <c r="Y75" i="12"/>
  <c r="X75" i="12"/>
  <c r="W75" i="12"/>
  <c r="Y60" i="12"/>
  <c r="X60" i="12"/>
  <c r="W60" i="12"/>
  <c r="Y89" i="12"/>
  <c r="X89" i="12"/>
  <c r="W89" i="12"/>
  <c r="Y142" i="12"/>
  <c r="X142" i="12"/>
  <c r="W142" i="12"/>
  <c r="Y230" i="12"/>
  <c r="X230" i="12"/>
  <c r="W230" i="12"/>
  <c r="Y164" i="12"/>
  <c r="X164" i="12"/>
  <c r="W164" i="12"/>
  <c r="Y41" i="12"/>
  <c r="X41" i="12"/>
  <c r="W41" i="12"/>
  <c r="Y43" i="12"/>
  <c r="X43" i="12"/>
  <c r="W43" i="12"/>
  <c r="Y151" i="12"/>
  <c r="X151" i="12"/>
  <c r="W151" i="12"/>
  <c r="Y156" i="12"/>
  <c r="X156" i="12"/>
  <c r="W156" i="12"/>
  <c r="Y20" i="12"/>
  <c r="X20" i="12"/>
  <c r="W20" i="12"/>
  <c r="Y300" i="12"/>
  <c r="X300" i="12"/>
  <c r="W300" i="12"/>
  <c r="Y71" i="12"/>
  <c r="X71" i="12"/>
  <c r="W71" i="12"/>
  <c r="Y141" i="12"/>
  <c r="X141" i="12"/>
  <c r="W141" i="12"/>
  <c r="Y160" i="12"/>
  <c r="X160" i="12"/>
  <c r="W160" i="12"/>
  <c r="Y244" i="12"/>
  <c r="X244" i="12"/>
  <c r="W244" i="12"/>
  <c r="Y309" i="12"/>
  <c r="X309" i="12"/>
  <c r="W309" i="12"/>
  <c r="Y57" i="12"/>
  <c r="X57" i="12"/>
  <c r="W57" i="12"/>
  <c r="Y48" i="12"/>
  <c r="X48" i="12"/>
  <c r="W48" i="12"/>
  <c r="Y229" i="12"/>
  <c r="X229" i="12"/>
  <c r="W229" i="12"/>
  <c r="Y248" i="12"/>
  <c r="X248" i="12"/>
  <c r="W248" i="12"/>
  <c r="Y159" i="12"/>
  <c r="X159" i="12"/>
  <c r="W159" i="12"/>
  <c r="Y163" i="12"/>
  <c r="X163" i="12"/>
  <c r="W163" i="12"/>
  <c r="Y157" i="12"/>
  <c r="X157" i="12"/>
  <c r="W157" i="12"/>
  <c r="Y92" i="12"/>
  <c r="X92" i="12"/>
  <c r="W92" i="12"/>
  <c r="Y174" i="12"/>
  <c r="X174" i="12"/>
  <c r="W174" i="12"/>
  <c r="Y311" i="12"/>
  <c r="X311" i="12"/>
  <c r="W311" i="12"/>
  <c r="Y105" i="12"/>
  <c r="X105" i="12"/>
  <c r="W105" i="12"/>
  <c r="Y303" i="12"/>
  <c r="X303" i="12"/>
  <c r="W303" i="12"/>
  <c r="Y16" i="12"/>
  <c r="X16" i="12"/>
  <c r="W16" i="12"/>
  <c r="Y314" i="12"/>
  <c r="X314" i="12"/>
  <c r="W314" i="12"/>
  <c r="Y191" i="12"/>
  <c r="X191" i="12"/>
  <c r="W191" i="12"/>
  <c r="Y208" i="12"/>
  <c r="X208" i="12"/>
  <c r="W208" i="12"/>
  <c r="Y122" i="12"/>
  <c r="X122" i="12"/>
  <c r="W122" i="12"/>
  <c r="Y15" i="12"/>
  <c r="X15" i="12"/>
  <c r="W15" i="12"/>
  <c r="Y293" i="12"/>
  <c r="X293" i="12"/>
  <c r="W293" i="12"/>
  <c r="Y55" i="12"/>
  <c r="X55" i="12"/>
  <c r="W55" i="12"/>
  <c r="Y264" i="12"/>
  <c r="X264" i="12"/>
  <c r="W264" i="12"/>
  <c r="Y147" i="12"/>
  <c r="X147" i="12"/>
  <c r="W147" i="12"/>
  <c r="Y125" i="12"/>
  <c r="X125" i="12"/>
  <c r="W125" i="12"/>
  <c r="Y263" i="12"/>
  <c r="X263" i="12"/>
  <c r="W263" i="12"/>
  <c r="Y188" i="12"/>
  <c r="X188" i="12"/>
  <c r="W188" i="12"/>
  <c r="Y35" i="12"/>
  <c r="X35" i="12"/>
  <c r="W35" i="12"/>
  <c r="Y85" i="12"/>
  <c r="X85" i="12"/>
  <c r="W85" i="12"/>
  <c r="Y21" i="12"/>
  <c r="X21" i="12"/>
  <c r="W21" i="12"/>
  <c r="Y176" i="12"/>
  <c r="X176" i="12"/>
  <c r="W176" i="12"/>
  <c r="Y175" i="12"/>
  <c r="X175" i="12"/>
  <c r="W175" i="12"/>
  <c r="Y219" i="12"/>
  <c r="X219" i="12"/>
  <c r="W219" i="12"/>
  <c r="Y100" i="12"/>
  <c r="X100" i="12"/>
  <c r="W100" i="12"/>
  <c r="Y29" i="12"/>
  <c r="X29" i="12"/>
  <c r="W29" i="12"/>
  <c r="Y279" i="12"/>
  <c r="X279" i="12"/>
  <c r="W279" i="12"/>
  <c r="Y66" i="12"/>
  <c r="X66" i="12"/>
  <c r="W66" i="12"/>
  <c r="Y12" i="12"/>
  <c r="X12" i="12"/>
  <c r="W12" i="12"/>
  <c r="Y183" i="12"/>
  <c r="X183" i="12"/>
  <c r="W183" i="12"/>
  <c r="Y113" i="12"/>
  <c r="X113" i="12"/>
  <c r="W113" i="12"/>
  <c r="Y247" i="12"/>
  <c r="X247" i="12"/>
  <c r="W247" i="12"/>
  <c r="Y245" i="12"/>
  <c r="X245" i="12"/>
  <c r="W245" i="12"/>
  <c r="Y108" i="12"/>
  <c r="X108" i="12"/>
  <c r="W108" i="12"/>
  <c r="Y213" i="12"/>
  <c r="X213" i="12"/>
  <c r="W213" i="12"/>
  <c r="Y171" i="12"/>
  <c r="X171" i="12"/>
  <c r="W171" i="12"/>
  <c r="Y51" i="12"/>
  <c r="X51" i="12"/>
  <c r="W51" i="12"/>
  <c r="Y194" i="12"/>
  <c r="X194" i="12"/>
  <c r="W194" i="12"/>
  <c r="Y228" i="12"/>
  <c r="X228" i="12"/>
  <c r="W228" i="12"/>
  <c r="Y237" i="12"/>
  <c r="X237" i="12"/>
  <c r="W237" i="12"/>
  <c r="Y83" i="12"/>
  <c r="X83" i="12"/>
  <c r="W83" i="12"/>
  <c r="Y91" i="12"/>
  <c r="X91" i="12"/>
  <c r="W91" i="12"/>
  <c r="Y218" i="12"/>
  <c r="X218" i="12"/>
  <c r="W218" i="12"/>
  <c r="Y308" i="12"/>
  <c r="X308" i="12"/>
  <c r="W308" i="12"/>
  <c r="Y72" i="12"/>
  <c r="X72" i="12"/>
  <c r="W72" i="12"/>
  <c r="Y182" i="12"/>
  <c r="X182" i="12"/>
  <c r="W182" i="12"/>
  <c r="Y192" i="12"/>
  <c r="X192" i="12"/>
  <c r="W192" i="12"/>
  <c r="Y45" i="12"/>
  <c r="X45" i="12"/>
  <c r="W45" i="12"/>
  <c r="Y221" i="12"/>
  <c r="X221" i="12"/>
  <c r="W221" i="12"/>
  <c r="Y195" i="12"/>
  <c r="X195" i="12"/>
  <c r="W195" i="12"/>
  <c r="Y136" i="12"/>
  <c r="X136" i="12"/>
  <c r="W136" i="12"/>
  <c r="Y161" i="12"/>
  <c r="X161" i="12"/>
  <c r="W161" i="12"/>
  <c r="Y4" i="12"/>
  <c r="X4" i="12"/>
  <c r="W4" i="12"/>
  <c r="Y259" i="12"/>
  <c r="X259" i="12"/>
  <c r="W259" i="12"/>
  <c r="Y103" i="12"/>
  <c r="X103" i="12"/>
  <c r="W103" i="12"/>
  <c r="Y6" i="12"/>
  <c r="X6" i="12"/>
  <c r="W6" i="12"/>
  <c r="Y299" i="12"/>
  <c r="X299" i="12"/>
  <c r="W299" i="12"/>
  <c r="Y240" i="12"/>
  <c r="X240" i="12"/>
  <c r="W240" i="12"/>
  <c r="Y241" i="12"/>
  <c r="X241" i="12"/>
  <c r="W241" i="12"/>
  <c r="Y62" i="12"/>
  <c r="X62" i="12"/>
  <c r="W62" i="12"/>
  <c r="Y73" i="12"/>
  <c r="X73" i="12"/>
  <c r="W73" i="12"/>
  <c r="Y120" i="12"/>
  <c r="X120" i="12"/>
  <c r="W120" i="12"/>
  <c r="Y24" i="12"/>
  <c r="X24" i="12"/>
  <c r="W24" i="12"/>
  <c r="Y46" i="12"/>
  <c r="X46" i="12"/>
  <c r="W46" i="12"/>
  <c r="Y93" i="12"/>
  <c r="X93" i="12"/>
  <c r="W93" i="12"/>
  <c r="Y153" i="12"/>
  <c r="X153" i="12"/>
  <c r="W153" i="12"/>
  <c r="Y130" i="12"/>
  <c r="X130" i="12"/>
  <c r="W130" i="12"/>
  <c r="Y251" i="12"/>
  <c r="X251" i="12"/>
  <c r="W251" i="12"/>
  <c r="Y140" i="12"/>
  <c r="X140" i="12"/>
  <c r="W140" i="12"/>
  <c r="Y260" i="12"/>
  <c r="X260" i="12"/>
  <c r="W260" i="12"/>
  <c r="Y121" i="12"/>
  <c r="X121" i="12"/>
  <c r="W121" i="12"/>
  <c r="Y236" i="12"/>
  <c r="X236" i="12"/>
  <c r="W236" i="12"/>
  <c r="Y88" i="12"/>
  <c r="X88" i="12"/>
  <c r="W88" i="12"/>
  <c r="Y52" i="12"/>
  <c r="X52" i="12"/>
  <c r="W52" i="12"/>
  <c r="Y101" i="12"/>
  <c r="X101" i="12"/>
  <c r="W101" i="12"/>
  <c r="Y17" i="12"/>
  <c r="X17" i="12"/>
  <c r="W17" i="12"/>
  <c r="Y63" i="12"/>
  <c r="X63" i="12"/>
  <c r="W63" i="12"/>
  <c r="Y269" i="12"/>
  <c r="X269" i="12"/>
  <c r="W269" i="12"/>
  <c r="Y235" i="12"/>
  <c r="X235" i="12"/>
  <c r="W235" i="12"/>
  <c r="Y69" i="12"/>
  <c r="X69" i="12"/>
  <c r="W69" i="12"/>
  <c r="Y270" i="12"/>
  <c r="X270" i="12"/>
  <c r="W270" i="12"/>
  <c r="Y215" i="12"/>
  <c r="X215" i="12"/>
  <c r="W215" i="12"/>
  <c r="Y81" i="12"/>
  <c r="X81" i="12"/>
  <c r="W81" i="12"/>
  <c r="Y276" i="12"/>
  <c r="X276" i="12"/>
  <c r="W276" i="12"/>
  <c r="Y111" i="12"/>
  <c r="X111" i="12"/>
  <c r="W111" i="12"/>
  <c r="Y139" i="12"/>
  <c r="X139" i="12"/>
  <c r="W139" i="12"/>
  <c r="Y204" i="12"/>
  <c r="X204" i="12"/>
  <c r="W204" i="12"/>
  <c r="Y294" i="12"/>
  <c r="X294" i="12"/>
  <c r="W294" i="12"/>
  <c r="Y232" i="12"/>
  <c r="X232" i="12"/>
  <c r="W232" i="12"/>
  <c r="Y117" i="12"/>
  <c r="X117" i="12"/>
  <c r="W117" i="12"/>
  <c r="Y172" i="12"/>
  <c r="X172" i="12"/>
  <c r="W172" i="12"/>
  <c r="Y292" i="12"/>
  <c r="X292" i="12"/>
  <c r="W292" i="12"/>
  <c r="Y187" i="12"/>
  <c r="X187" i="12"/>
  <c r="W187" i="12"/>
  <c r="Y209" i="12"/>
  <c r="X209" i="12"/>
  <c r="W209" i="12"/>
  <c r="Y273" i="12"/>
  <c r="X273" i="12"/>
  <c r="W273" i="12"/>
  <c r="Y14" i="12"/>
  <c r="X14" i="12"/>
  <c r="W14" i="12"/>
  <c r="Y316" i="12"/>
  <c r="X316" i="12"/>
  <c r="W316" i="12"/>
  <c r="Y150" i="12"/>
  <c r="X150" i="12"/>
  <c r="W150" i="12"/>
  <c r="Y310" i="12"/>
  <c r="X310" i="12"/>
  <c r="W310" i="12"/>
  <c r="Y242" i="12"/>
  <c r="X242" i="12"/>
  <c r="W242" i="12"/>
  <c r="Y254" i="12"/>
  <c r="X254" i="12"/>
  <c r="W254" i="12"/>
  <c r="Y13" i="12"/>
  <c r="X13" i="12"/>
  <c r="W13" i="12"/>
  <c r="Y99" i="12"/>
  <c r="X99" i="12"/>
  <c r="W99" i="12"/>
  <c r="Y287" i="12"/>
  <c r="X287" i="12"/>
  <c r="W287" i="12"/>
  <c r="Y252" i="12"/>
  <c r="X252" i="12"/>
  <c r="W252" i="12"/>
  <c r="Y212" i="12"/>
  <c r="X212" i="12"/>
  <c r="W212" i="12"/>
  <c r="Y95" i="12"/>
  <c r="X95" i="12"/>
  <c r="W95" i="12"/>
  <c r="Y214" i="12"/>
  <c r="X214" i="12"/>
  <c r="W214" i="12"/>
  <c r="Y185" i="12"/>
  <c r="X185" i="12"/>
  <c r="W185" i="12"/>
  <c r="Y80" i="12"/>
  <c r="X80" i="12"/>
  <c r="W80" i="12"/>
  <c r="Y127" i="12"/>
  <c r="X127" i="12"/>
  <c r="W127" i="12"/>
  <c r="Y114" i="12"/>
  <c r="X114" i="12"/>
  <c r="W114" i="12"/>
  <c r="Y126" i="12"/>
  <c r="X126" i="12"/>
  <c r="W126" i="12"/>
  <c r="Y296" i="12"/>
  <c r="X296" i="12"/>
  <c r="W296" i="12"/>
  <c r="Y261" i="12"/>
  <c r="X261" i="12"/>
  <c r="W261" i="12"/>
  <c r="Y207" i="12"/>
  <c r="X207" i="12"/>
  <c r="W207" i="12"/>
  <c r="Y265" i="12"/>
  <c r="X265" i="12"/>
  <c r="W265" i="12"/>
  <c r="Y11" i="12"/>
  <c r="X11" i="12"/>
  <c r="W11" i="12"/>
  <c r="Y107" i="12"/>
  <c r="X107" i="12"/>
  <c r="W107" i="12"/>
  <c r="Y98" i="12"/>
  <c r="X98" i="12"/>
  <c r="W98" i="12"/>
  <c r="Y282" i="12"/>
  <c r="X282" i="12"/>
  <c r="W282" i="12"/>
  <c r="Y238" i="12"/>
  <c r="X238" i="12"/>
  <c r="W238" i="12"/>
  <c r="Y109" i="12"/>
  <c r="X109" i="12"/>
  <c r="W109" i="12"/>
  <c r="Y216" i="12"/>
  <c r="X216" i="12"/>
  <c r="W216" i="12"/>
  <c r="Y129" i="12"/>
  <c r="X129" i="12"/>
  <c r="W129" i="12"/>
  <c r="Y5" i="12"/>
  <c r="X5" i="12"/>
  <c r="W5" i="12"/>
  <c r="Y307" i="12"/>
  <c r="X307" i="12"/>
  <c r="W307" i="12"/>
  <c r="Y289" i="12"/>
  <c r="X289" i="12"/>
  <c r="W289" i="12"/>
  <c r="Y302" i="12"/>
  <c r="X302" i="12"/>
  <c r="W302" i="12"/>
  <c r="Y23" i="12"/>
  <c r="X23" i="12"/>
  <c r="W23" i="12"/>
  <c r="Y118" i="12"/>
  <c r="X118" i="12"/>
  <c r="W118" i="12"/>
  <c r="Y249" i="12"/>
  <c r="X249" i="12"/>
  <c r="W249" i="12"/>
  <c r="Y162" i="12"/>
  <c r="X162" i="12"/>
  <c r="W162" i="12"/>
  <c r="Y181" i="12"/>
  <c r="X181" i="12"/>
  <c r="W181" i="12"/>
  <c r="Y205" i="12"/>
  <c r="X205" i="12"/>
  <c r="W205" i="12"/>
  <c r="Y196" i="12"/>
  <c r="X196" i="12"/>
  <c r="W196" i="12"/>
  <c r="Y285" i="12"/>
  <c r="X285" i="12"/>
  <c r="W285" i="12"/>
  <c r="Y178" i="12"/>
  <c r="X178" i="12"/>
  <c r="W178" i="12"/>
  <c r="Y177" i="12"/>
  <c r="X177" i="12"/>
  <c r="W177" i="12"/>
  <c r="Y202" i="12"/>
  <c r="X202" i="12"/>
  <c r="W202" i="12"/>
  <c r="Y34" i="12"/>
  <c r="X34" i="12"/>
  <c r="W34" i="12"/>
  <c r="Y61" i="12"/>
  <c r="X61" i="12"/>
  <c r="W61" i="12"/>
  <c r="Y106" i="12"/>
  <c r="X106" i="12"/>
  <c r="W106" i="12"/>
  <c r="Y315" i="12"/>
  <c r="X315" i="12"/>
  <c r="W315" i="12"/>
  <c r="Y8" i="12"/>
  <c r="X8" i="12"/>
  <c r="W8" i="12"/>
  <c r="Y193" i="12"/>
  <c r="X193" i="12"/>
  <c r="W193" i="12"/>
  <c r="Y65" i="12"/>
  <c r="X65" i="12"/>
  <c r="W65" i="12"/>
  <c r="Y123" i="12"/>
  <c r="X123" i="12"/>
  <c r="W123" i="12"/>
  <c r="Y135" i="12"/>
  <c r="X135" i="12"/>
  <c r="W135" i="12"/>
  <c r="Y246" i="12"/>
  <c r="X246" i="12"/>
  <c r="W246" i="12"/>
  <c r="Y290" i="12"/>
  <c r="X290" i="12"/>
  <c r="W290" i="12"/>
  <c r="Y119" i="12"/>
  <c r="X119" i="12"/>
  <c r="W119" i="12"/>
  <c r="Y284" i="12"/>
  <c r="X284" i="12"/>
  <c r="W284" i="12"/>
  <c r="Y104" i="12"/>
  <c r="X104" i="12"/>
  <c r="W104" i="12"/>
  <c r="Y295" i="12"/>
  <c r="X295" i="12"/>
  <c r="W295" i="12"/>
  <c r="Y64" i="12"/>
  <c r="X64" i="12"/>
  <c r="W64" i="12"/>
  <c r="Y154" i="12"/>
  <c r="X154" i="12"/>
  <c r="W154" i="12"/>
  <c r="Y19" i="12"/>
  <c r="X19" i="12"/>
  <c r="W19" i="12"/>
  <c r="Y74" i="12"/>
  <c r="X74" i="12"/>
  <c r="W74" i="12"/>
  <c r="Y312" i="12"/>
  <c r="X312" i="12"/>
  <c r="W312" i="12"/>
  <c r="Y198" i="12"/>
  <c r="X198" i="12"/>
  <c r="W198" i="12"/>
  <c r="Y277" i="12"/>
  <c r="X277" i="12"/>
  <c r="W277" i="12"/>
  <c r="Y274" i="12"/>
  <c r="X274" i="12"/>
  <c r="W274" i="12"/>
  <c r="Y267" i="12"/>
  <c r="X267" i="12"/>
  <c r="W267" i="12"/>
  <c r="Y112" i="12"/>
  <c r="X112" i="12"/>
  <c r="W112" i="12"/>
  <c r="Y56" i="12"/>
  <c r="X56" i="12"/>
  <c r="W56" i="12"/>
  <c r="Y271" i="12"/>
  <c r="X271" i="12"/>
  <c r="W271" i="12"/>
  <c r="Y210" i="12"/>
  <c r="X210" i="12"/>
  <c r="W210" i="12"/>
  <c r="Y155" i="12"/>
  <c r="X155" i="12"/>
  <c r="W155" i="12"/>
  <c r="Y143" i="12"/>
  <c r="X143" i="12"/>
  <c r="W143" i="12"/>
  <c r="BA7" i="12"/>
  <c r="AZ7" i="12"/>
  <c r="AY7" i="12"/>
  <c r="BA2" i="12"/>
  <c r="AZ2" i="12"/>
  <c r="AY2" i="12"/>
  <c r="BA4" i="12"/>
  <c r="AZ4" i="12"/>
  <c r="AY4" i="12"/>
  <c r="BA19" i="12"/>
  <c r="AZ19" i="12"/>
  <c r="AY19" i="12"/>
  <c r="BA10" i="12"/>
  <c r="AZ10" i="12"/>
  <c r="AY10" i="12"/>
  <c r="BA18" i="12"/>
  <c r="AZ18" i="12"/>
  <c r="AY18" i="12"/>
  <c r="BA17" i="12"/>
  <c r="AZ17" i="12"/>
  <c r="AY17" i="12"/>
  <c r="BA15" i="12"/>
  <c r="AZ15" i="12"/>
  <c r="AY15" i="12"/>
  <c r="BA5" i="12"/>
  <c r="AZ5" i="12"/>
  <c r="AY5" i="12"/>
  <c r="BA3" i="12"/>
  <c r="AZ3" i="12"/>
  <c r="AY3" i="12"/>
  <c r="BA16" i="12"/>
  <c r="AZ16" i="12"/>
  <c r="AY16" i="12"/>
  <c r="BA12" i="12"/>
  <c r="AZ12" i="12"/>
  <c r="AY12" i="12"/>
  <c r="BA8" i="12"/>
  <c r="AZ8" i="12"/>
  <c r="AY8" i="12"/>
  <c r="BA6" i="12"/>
  <c r="AZ6" i="12"/>
  <c r="AY6" i="12"/>
  <c r="AA48" i="11"/>
  <c r="AF143" i="3"/>
  <c r="AF198" i="3"/>
  <c r="AF277" i="3"/>
  <c r="AF56" i="3"/>
  <c r="AF112" i="3"/>
  <c r="AF154" i="3"/>
  <c r="AF74" i="3"/>
  <c r="AF274" i="3"/>
  <c r="AF19" i="3"/>
  <c r="AF64" i="3"/>
  <c r="AF289" i="3"/>
  <c r="AF295" i="3"/>
  <c r="AF104" i="3"/>
  <c r="AF284" i="3"/>
  <c r="AF290" i="3"/>
  <c r="AF246" i="3"/>
  <c r="AF119" i="3"/>
  <c r="AF123" i="3"/>
  <c r="AF135" i="3"/>
  <c r="AF280" i="3"/>
  <c r="AF65" i="3"/>
  <c r="AF193" i="3"/>
  <c r="AF8" i="3"/>
  <c r="AF255" i="3"/>
  <c r="AF252" i="3"/>
  <c r="AF315" i="3"/>
  <c r="AF312" i="3"/>
  <c r="AF183" i="3"/>
  <c r="AF106" i="3"/>
  <c r="AF282" i="3"/>
  <c r="AF202" i="3"/>
  <c r="AF34" i="3"/>
  <c r="AF263" i="3"/>
  <c r="AF61" i="3"/>
  <c r="AF196" i="3"/>
  <c r="AF177" i="3"/>
  <c r="AF23" i="3"/>
  <c r="AF249" i="3"/>
  <c r="AF178" i="3"/>
  <c r="AF216" i="3"/>
  <c r="AF272" i="3"/>
  <c r="AF270" i="3"/>
  <c r="AF273" i="3"/>
  <c r="AF259" i="3"/>
  <c r="AF260" i="3"/>
  <c r="AF269" i="3"/>
  <c r="AF181" i="3"/>
  <c r="AF302" i="3"/>
  <c r="AF205" i="3"/>
  <c r="AF5" i="3"/>
  <c r="AF109" i="3"/>
  <c r="AF98" i="3"/>
  <c r="AF307" i="3"/>
  <c r="AF11" i="3"/>
  <c r="AF17" i="3"/>
  <c r="AF238" i="3"/>
  <c r="AF118" i="3"/>
  <c r="AF207" i="3"/>
  <c r="AF127" i="3"/>
  <c r="AF285" i="3"/>
  <c r="AF242" i="3"/>
  <c r="AF129" i="3"/>
  <c r="AF13" i="3"/>
  <c r="AF107" i="3"/>
  <c r="AF114" i="3"/>
  <c r="AF126" i="3"/>
  <c r="AF212" i="3"/>
  <c r="AF95" i="3"/>
  <c r="AF185" i="3"/>
  <c r="AF150" i="3"/>
  <c r="AF261" i="3"/>
  <c r="AF310" i="3"/>
  <c r="AF296" i="3"/>
  <c r="AF172" i="3"/>
  <c r="AF99" i="3"/>
  <c r="AF287" i="3"/>
  <c r="AF139" i="3"/>
  <c r="AF80" i="3"/>
  <c r="AF283" i="3"/>
  <c r="AF93" i="3"/>
  <c r="AF121" i="3"/>
  <c r="AF120" i="3"/>
  <c r="AF204" i="3"/>
  <c r="AF101" i="3"/>
  <c r="AF69" i="3"/>
  <c r="AF209" i="3"/>
  <c r="AF187" i="3"/>
  <c r="AF117" i="3"/>
  <c r="AF316" i="3"/>
  <c r="AF244" i="3"/>
  <c r="AF195" i="3"/>
  <c r="AF214" i="3"/>
  <c r="AF46" i="3"/>
  <c r="AF63" i="3"/>
  <c r="AF292" i="3"/>
  <c r="AF81" i="3"/>
  <c r="AF111" i="3"/>
  <c r="AF62" i="3"/>
  <c r="AF24" i="3"/>
  <c r="AF130" i="3"/>
  <c r="AF232" i="3"/>
  <c r="AF235" i="3"/>
  <c r="AF294" i="3"/>
  <c r="AF299" i="3"/>
  <c r="AF254" i="3"/>
  <c r="AF265" i="3"/>
  <c r="AF176" i="3"/>
  <c r="AF15" i="3"/>
  <c r="AF140" i="3"/>
  <c r="AF221" i="3"/>
  <c r="AF14" i="3"/>
  <c r="AF276" i="3"/>
  <c r="AF215" i="3"/>
  <c r="AF45" i="3"/>
  <c r="AF52" i="3"/>
  <c r="AF73" i="3"/>
  <c r="AF153" i="3"/>
  <c r="AF218" i="3"/>
  <c r="AF51" i="3"/>
  <c r="AF60" i="3"/>
  <c r="AF251" i="3"/>
  <c r="AF72" i="3"/>
  <c r="AF308" i="3"/>
  <c r="AF194" i="3"/>
  <c r="AF136" i="3"/>
  <c r="AF182" i="3"/>
  <c r="AF248" i="3"/>
  <c r="AF131" i="3"/>
  <c r="AF237" i="3"/>
  <c r="AF236" i="3"/>
  <c r="AF161" i="3"/>
  <c r="AF57" i="3"/>
  <c r="AF103" i="3"/>
  <c r="AF105" i="3"/>
  <c r="AF85" i="3"/>
  <c r="AF213" i="3"/>
  <c r="AF91" i="3"/>
  <c r="AF171" i="3"/>
  <c r="AF122" i="3"/>
  <c r="AF125" i="3"/>
  <c r="AF66" i="3"/>
  <c r="AF100" i="3"/>
  <c r="AF145" i="3"/>
  <c r="AF293" i="3"/>
  <c r="AF108" i="3"/>
  <c r="AF229" i="3"/>
  <c r="AF309" i="3"/>
  <c r="AF113" i="3"/>
  <c r="AF208" i="3"/>
  <c r="AF6" i="3"/>
  <c r="AF267" i="3"/>
  <c r="AF4" i="3"/>
  <c r="AF174" i="3"/>
  <c r="AF192" i="3"/>
  <c r="AF225" i="3"/>
  <c r="AF240" i="3"/>
  <c r="AF211" i="3"/>
  <c r="AF83" i="3"/>
  <c r="AF29" i="3"/>
  <c r="AF35" i="3"/>
  <c r="AF247" i="3"/>
  <c r="AF311" i="3"/>
  <c r="AF3" i="3"/>
  <c r="AF21" i="3"/>
  <c r="AF279" i="3"/>
  <c r="AF303" i="3"/>
  <c r="AF210" i="3"/>
  <c r="AF314" i="3"/>
  <c r="AF227" i="3"/>
  <c r="AF16" i="3"/>
  <c r="AF156" i="3"/>
  <c r="AF12" i="3"/>
  <c r="AF141" i="3"/>
  <c r="AF151" i="3"/>
  <c r="AF160" i="3"/>
  <c r="AF142" i="3"/>
  <c r="AF288" i="3"/>
  <c r="AF159" i="3"/>
  <c r="AF175" i="3"/>
  <c r="AF41" i="3"/>
  <c r="AF245" i="3"/>
  <c r="AF48" i="3"/>
  <c r="AF75" i="3"/>
  <c r="AF234" i="3"/>
  <c r="AF219" i="3"/>
  <c r="AF71" i="3"/>
  <c r="AF43" i="3"/>
  <c r="AF157" i="3"/>
  <c r="AF228" i="3"/>
  <c r="AF20" i="3"/>
  <c r="AF78" i="3"/>
  <c r="AF201" i="3"/>
  <c r="AF241" i="3"/>
  <c r="AF55" i="3"/>
  <c r="AF84" i="3"/>
  <c r="AF89" i="3"/>
  <c r="AF164" i="3"/>
  <c r="AF137" i="3"/>
  <c r="AF163" i="3"/>
  <c r="AF32" i="3"/>
  <c r="AF258" i="3"/>
  <c r="AF38" i="3"/>
  <c r="AF300" i="3"/>
  <c r="AF92" i="3"/>
  <c r="AF230" i="3"/>
  <c r="AF152" i="3"/>
  <c r="AF304" i="3"/>
  <c r="AF286" i="3"/>
  <c r="AF223" i="3"/>
  <c r="AF301" i="3"/>
  <c r="AF79" i="3"/>
  <c r="AF40" i="3"/>
  <c r="AF173" i="3"/>
  <c r="AF298" i="3"/>
  <c r="AF36" i="3"/>
  <c r="AF179" i="3"/>
  <c r="AF76" i="3"/>
  <c r="AF102" i="3"/>
  <c r="AF199" i="3"/>
  <c r="AF253" i="3"/>
  <c r="AF266" i="3"/>
  <c r="AF264" i="3"/>
  <c r="AF167" i="3"/>
  <c r="AF243" i="3"/>
  <c r="AF180" i="3"/>
  <c r="AF220" i="3"/>
  <c r="AF49" i="3"/>
  <c r="AF96" i="3"/>
  <c r="AF281" i="3"/>
  <c r="AF50" i="3"/>
  <c r="AF88" i="3"/>
  <c r="AF170" i="3"/>
  <c r="AF27" i="3"/>
  <c r="AF90" i="3"/>
  <c r="AF239" i="3"/>
  <c r="AF158" i="3"/>
  <c r="AF147" i="3"/>
  <c r="AF275" i="3"/>
  <c r="AF224" i="3"/>
  <c r="AF133" i="3"/>
  <c r="AF37" i="3"/>
  <c r="AF149" i="3"/>
  <c r="AF53" i="3"/>
  <c r="AF138" i="3"/>
  <c r="AF59" i="3"/>
  <c r="AF168" i="3"/>
  <c r="AF189" i="3"/>
  <c r="AF10" i="3"/>
  <c r="AF128" i="3"/>
  <c r="AF134" i="3"/>
  <c r="AF297" i="3"/>
  <c r="AF186" i="3"/>
  <c r="AF110" i="3"/>
  <c r="AF28" i="3"/>
  <c r="AF115" i="3"/>
  <c r="AF217" i="3"/>
  <c r="AF25" i="3"/>
  <c r="AF231" i="3"/>
  <c r="AF197" i="3"/>
  <c r="AF70" i="3"/>
  <c r="AF87" i="3"/>
  <c r="AF124" i="3"/>
  <c r="AF305" i="3"/>
  <c r="AF226" i="3"/>
  <c r="AF68" i="3"/>
  <c r="AF278" i="3"/>
  <c r="AF184" i="3"/>
  <c r="AF97" i="3"/>
  <c r="AF47" i="3"/>
  <c r="AF39" i="3"/>
  <c r="AF155" i="3"/>
  <c r="AF2" i="3"/>
  <c r="AF188" i="3"/>
  <c r="AF44" i="3"/>
  <c r="AF33" i="3"/>
  <c r="AF190" i="3"/>
  <c r="AF203" i="3"/>
  <c r="AF94" i="3"/>
  <c r="AF313" i="3"/>
  <c r="AF291" i="3"/>
  <c r="AF166" i="3"/>
  <c r="AF82" i="3"/>
  <c r="AF26" i="3"/>
  <c r="AF268" i="3"/>
  <c r="AF30" i="3"/>
  <c r="AF7" i="3"/>
  <c r="AF306" i="3"/>
  <c r="AF86" i="3"/>
  <c r="AF222" i="3"/>
  <c r="AF54" i="3"/>
  <c r="AF42" i="3"/>
  <c r="AF200" i="3"/>
  <c r="AF262" i="3"/>
  <c r="AF256" i="3"/>
  <c r="AF257" i="3"/>
  <c r="AF144" i="3"/>
  <c r="AF9" i="3"/>
  <c r="AF67" i="3"/>
  <c r="AF250" i="3"/>
  <c r="AF233" i="3"/>
  <c r="AF18" i="3"/>
  <c r="AF206" i="3"/>
  <c r="AF58" i="3"/>
  <c r="AF148" i="3"/>
  <c r="AF165" i="3"/>
  <c r="AF77" i="3"/>
  <c r="AF22" i="3"/>
  <c r="AF191" i="3"/>
  <c r="AF162" i="3"/>
  <c r="AF169" i="3"/>
  <c r="AF146" i="3"/>
  <c r="AF116" i="3"/>
  <c r="AF132" i="3"/>
  <c r="AF31" i="3"/>
  <c r="AF27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2" i="3"/>
  <c r="U2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2" i="4"/>
</calcChain>
</file>

<file path=xl/sharedStrings.xml><?xml version="1.0" encoding="utf-8"?>
<sst xmlns="http://schemas.openxmlformats.org/spreadsheetml/2006/main" count="7793" uniqueCount="876">
  <si>
    <t>Schwabelweis</t>
  </si>
  <si>
    <t>DE</t>
  </si>
  <si>
    <t>Danube</t>
  </si>
  <si>
    <t>-</t>
  </si>
  <si>
    <t>31/12/2021</t>
  </si>
  <si>
    <t>31/12/2021 18:00</t>
  </si>
  <si>
    <t>Hofkirchen</t>
  </si>
  <si>
    <t>Pfelling</t>
  </si>
  <si>
    <t>Gornja Radgona</t>
  </si>
  <si>
    <t>SI</t>
  </si>
  <si>
    <t>Mur</t>
  </si>
  <si>
    <t>Ptuj</t>
  </si>
  <si>
    <t>Drava</t>
  </si>
  <si>
    <t>Radovljica</t>
  </si>
  <si>
    <t>Sava</t>
  </si>
  <si>
    <t>Medno</t>
  </si>
  <si>
    <t>Hrastnik</t>
  </si>
  <si>
    <t>Jesenice na Dolenjskem</t>
  </si>
  <si>
    <t>Moste</t>
  </si>
  <si>
    <t>Ljubljanica</t>
  </si>
  <si>
    <t>Savinja</t>
  </si>
  <si>
    <t>Krka</t>
  </si>
  <si>
    <t>Fischerau / Ager</t>
  </si>
  <si>
    <t>AT</t>
  </si>
  <si>
    <t>Ager</t>
  </si>
  <si>
    <t>Achleiten / Donau</t>
  </si>
  <si>
    <t>16/05/2009 00:00</t>
  </si>
  <si>
    <t>Kienstock</t>
  </si>
  <si>
    <t>31/10/2008 00:00</t>
  </si>
  <si>
    <t>Korneuburg</t>
  </si>
  <si>
    <t>Linz</t>
  </si>
  <si>
    <t>Wildungsmauer</t>
  </si>
  <si>
    <t>Ybbs</t>
  </si>
  <si>
    <t>Amlach</t>
  </si>
  <si>
    <t>31/10/2008</t>
  </si>
  <si>
    <t>Drave</t>
  </si>
  <si>
    <t>19/11/2008</t>
  </si>
  <si>
    <t>19/11/2008 00:00</t>
  </si>
  <si>
    <t>Oberdrauburg-OWF</t>
  </si>
  <si>
    <t>Admont (Enns)</t>
  </si>
  <si>
    <t>Enns</t>
  </si>
  <si>
    <t>18/01/2021 12:00</t>
  </si>
  <si>
    <t>Steyr (Ortskai)</t>
  </si>
  <si>
    <t>27/11/2009 00:00</t>
  </si>
  <si>
    <t>Trautenfels</t>
  </si>
  <si>
    <t>Federaun</t>
  </si>
  <si>
    <t>Gail</t>
  </si>
  <si>
    <t>Gumisch</t>
  </si>
  <si>
    <t>Gurk</t>
  </si>
  <si>
    <t>Launsdorf</t>
  </si>
  <si>
    <t>Inn</t>
  </si>
  <si>
    <t>Innsbruck (oberh. Sill)</t>
  </si>
  <si>
    <t>Jenbach-Rotholz</t>
  </si>
  <si>
    <t>Kirchbichl-Bichlwang</t>
  </si>
  <si>
    <t>Magerbach</t>
  </si>
  <si>
    <t>Perjen</t>
  </si>
  <si>
    <t>Prutz</t>
  </si>
  <si>
    <t>Lienz</t>
  </si>
  <si>
    <t>Isel</t>
  </si>
  <si>
    <t>Stiefern</t>
  </si>
  <si>
    <t>Kamp</t>
  </si>
  <si>
    <t>Lechaschau</t>
  </si>
  <si>
    <t>Lech</t>
  </si>
  <si>
    <t>Leitha</t>
  </si>
  <si>
    <t>30/03/2010</t>
  </si>
  <si>
    <t>30/03/2010 00:00</t>
  </si>
  <si>
    <t>Deutsch Haslau</t>
  </si>
  <si>
    <t>Spittal (Fasan)</t>
  </si>
  <si>
    <t>Lieser</t>
  </si>
  <si>
    <t>Kolbnitz a. d. Tauernbahn VHP</t>
  </si>
  <si>
    <t>Moll</t>
  </si>
  <si>
    <t>24/12/2020 12:00</t>
  </si>
  <si>
    <t>Mellach</t>
  </si>
  <si>
    <t>Mureck (Schreibpegel)</t>
  </si>
  <si>
    <t>St.Georgen ob Judenburt</t>
  </si>
  <si>
    <t>Zeltweg</t>
  </si>
  <si>
    <t>Siezenheim</t>
  </si>
  <si>
    <t>Saalach</t>
  </si>
  <si>
    <t>Golling</t>
  </si>
  <si>
    <t>Wallnerau</t>
  </si>
  <si>
    <t>Werfen</t>
  </si>
  <si>
    <t>Leibnitz</t>
  </si>
  <si>
    <t>Sulm</t>
  </si>
  <si>
    <t>Raabs an der Thaya</t>
  </si>
  <si>
    <t>Thaya</t>
  </si>
  <si>
    <t>Traun</t>
  </si>
  <si>
    <t>Wels-Lichtenegg</t>
  </si>
  <si>
    <t>27/11/2009</t>
  </si>
  <si>
    <t>Greimpersdorf</t>
  </si>
  <si>
    <t>14/09/2021 12:00</t>
  </si>
  <si>
    <t>Hart im Zillertal</t>
  </si>
  <si>
    <t>Ziller</t>
  </si>
  <si>
    <t>Bezdan</t>
  </si>
  <si>
    <t>RS</t>
  </si>
  <si>
    <t>31/10/2008 12:00</t>
  </si>
  <si>
    <t>Kusic</t>
  </si>
  <si>
    <t>Nera</t>
  </si>
  <si>
    <t>Zajecar</t>
  </si>
  <si>
    <t>Beli Timok</t>
  </si>
  <si>
    <t>Cokonjar</t>
  </si>
  <si>
    <t>Veliki Timok</t>
  </si>
  <si>
    <t>30/09/2006</t>
  </si>
  <si>
    <t>Jamena</t>
  </si>
  <si>
    <t>21/08/2009 12:00</t>
  </si>
  <si>
    <t>Sremaska Mitrovica</t>
  </si>
  <si>
    <t>Radalj</t>
  </si>
  <si>
    <t>Drina</t>
  </si>
  <si>
    <t>Beli Brod</t>
  </si>
  <si>
    <t>Kolubara</t>
  </si>
  <si>
    <t>Varvarin</t>
  </si>
  <si>
    <t>Velika Morava</t>
  </si>
  <si>
    <t>Bagrdan</t>
  </si>
  <si>
    <t>Kratovska stena</t>
  </si>
  <si>
    <t>Zapadna Morava</t>
  </si>
  <si>
    <t>21/11/2008 00:00</t>
  </si>
  <si>
    <t>Milocaj</t>
  </si>
  <si>
    <t>13/04/2021</t>
  </si>
  <si>
    <t>Jasika</t>
  </si>
  <si>
    <t>Vranjski Priboj</t>
  </si>
  <si>
    <t>Juzna Morava</t>
  </si>
  <si>
    <t>Grdelica</t>
  </si>
  <si>
    <t>Korvingrad</t>
  </si>
  <si>
    <t>Mojsinje</t>
  </si>
  <si>
    <t>Doljevac</t>
  </si>
  <si>
    <t>Toplica</t>
  </si>
  <si>
    <t>Pirot</t>
  </si>
  <si>
    <t>Nisava</t>
  </si>
  <si>
    <t>Nis</t>
  </si>
  <si>
    <t>Tisza</t>
  </si>
  <si>
    <t>Lopatnica lakat</t>
  </si>
  <si>
    <t>Ibar</t>
  </si>
  <si>
    <t>Knjazevac</t>
  </si>
  <si>
    <t>22/03/2010 12:00</t>
  </si>
  <si>
    <t>Bogojevo</t>
  </si>
  <si>
    <t>Markovicevo</t>
  </si>
  <si>
    <t>Brzava</t>
  </si>
  <si>
    <t>Ljubicevski most</t>
  </si>
  <si>
    <t>SK</t>
  </si>
  <si>
    <t>Morava</t>
  </si>
  <si>
    <t>Vah</t>
  </si>
  <si>
    <t>Nitrianska Streda</t>
  </si>
  <si>
    <t>Nitra</t>
  </si>
  <si>
    <t>Hron</t>
  </si>
  <si>
    <t>Brehy</t>
  </si>
  <si>
    <t>Ipel</t>
  </si>
  <si>
    <t>Slana</t>
  </si>
  <si>
    <t>Rimava</t>
  </si>
  <si>
    <t>Margecany</t>
  </si>
  <si>
    <t>Hornad</t>
  </si>
  <si>
    <t>Torysa</t>
  </si>
  <si>
    <t>Laborec</t>
  </si>
  <si>
    <t>Uzh</t>
  </si>
  <si>
    <t>Latorica</t>
  </si>
  <si>
    <t>31/12/2021 06:00</t>
  </si>
  <si>
    <t>Topla</t>
  </si>
  <si>
    <t>Streda nad Bodrogom</t>
  </si>
  <si>
    <t>Bodrog</t>
  </si>
  <si>
    <t>Veliko Selo</t>
  </si>
  <si>
    <t>Mlava</t>
  </si>
  <si>
    <t>Ampermoching</t>
  </si>
  <si>
    <t>Amper</t>
  </si>
  <si>
    <t>14/01/2013 00:00</t>
  </si>
  <si>
    <t>Augsburg Oberhausen</t>
  </si>
  <si>
    <t>Wertach</t>
  </si>
  <si>
    <t>24/02/1999</t>
  </si>
  <si>
    <t>24/02/1999 00:00</t>
  </si>
  <si>
    <t>Beilngries oberh. der Sulz</t>
  </si>
  <si>
    <t>Altmuhl</t>
  </si>
  <si>
    <t>Burghausen</t>
  </si>
  <si>
    <t>Salzach</t>
  </si>
  <si>
    <t>Chamerau</t>
  </si>
  <si>
    <t>Regen</t>
  </si>
  <si>
    <t>Dillingen</t>
  </si>
  <si>
    <t>Harburg</t>
  </si>
  <si>
    <t>Wornitz</t>
  </si>
  <si>
    <t>Inkofen</t>
  </si>
  <si>
    <t>Kelheim</t>
  </si>
  <si>
    <t>Kienhof</t>
  </si>
  <si>
    <t>Landau</t>
  </si>
  <si>
    <t>Isar</t>
  </si>
  <si>
    <t>Laufen Siegerstetter Keller</t>
  </si>
  <si>
    <t>Naab</t>
  </si>
  <si>
    <t>Neu Ulm, Bad Held</t>
  </si>
  <si>
    <t>Plattling</t>
  </si>
  <si>
    <t>Seebruck</t>
  </si>
  <si>
    <t>Alz</t>
  </si>
  <si>
    <t>Wasserburg</t>
  </si>
  <si>
    <t>Olomouc</t>
  </si>
  <si>
    <t>CZ</t>
  </si>
  <si>
    <t>Dluhonice</t>
  </si>
  <si>
    <t>Becva</t>
  </si>
  <si>
    <t>Kromeriz</t>
  </si>
  <si>
    <t>Straznice</t>
  </si>
  <si>
    <t>Travni Dvur</t>
  </si>
  <si>
    <t>Zidlochovice</t>
  </si>
  <si>
    <t>Svratka</t>
  </si>
  <si>
    <t>Ivancice</t>
  </si>
  <si>
    <t>Jihlava</t>
  </si>
  <si>
    <t>Breclav-Ladna</t>
  </si>
  <si>
    <t>Miziya</t>
  </si>
  <si>
    <t>BG</t>
  </si>
  <si>
    <t>Ogosta</t>
  </si>
  <si>
    <t>Novi Iskar</t>
  </si>
  <si>
    <t>Iskar</t>
  </si>
  <si>
    <t>Orehovica</t>
  </si>
  <si>
    <t>Tarnene</t>
  </si>
  <si>
    <t>Vit</t>
  </si>
  <si>
    <t>Troian</t>
  </si>
  <si>
    <t>Osam</t>
  </si>
  <si>
    <t>Izgrev</t>
  </si>
  <si>
    <t>Sevlievo</t>
  </si>
  <si>
    <t>Rositsa</t>
  </si>
  <si>
    <t>Karantsi</t>
  </si>
  <si>
    <t>Yantra</t>
  </si>
  <si>
    <t>Dzhuliunitsa</t>
  </si>
  <si>
    <t>Dzhulunitsa</t>
  </si>
  <si>
    <t>Shirocovo</t>
  </si>
  <si>
    <t>Cherni Lom</t>
  </si>
  <si>
    <t>HU</t>
  </si>
  <si>
    <t>Agerdomajor</t>
  </si>
  <si>
    <t>Kraszna</t>
  </si>
  <si>
    <t>Crisul Negru</t>
  </si>
  <si>
    <t>Bekes</t>
  </si>
  <si>
    <t>Koros</t>
  </si>
  <si>
    <t>Harmas-Koros</t>
  </si>
  <si>
    <t>Berettyoujfalu</t>
  </si>
  <si>
    <t>Barcau</t>
  </si>
  <si>
    <t>Budapest</t>
  </si>
  <si>
    <t>Csenger</t>
  </si>
  <si>
    <t>Somea</t>
  </si>
  <si>
    <t>24/08/1994</t>
  </si>
  <si>
    <t>Dombori-puszta</t>
  </si>
  <si>
    <t>Felsoberecki</t>
  </si>
  <si>
    <t>Gyoma</t>
  </si>
  <si>
    <t>Crisul Alb</t>
  </si>
  <si>
    <t>Hatvan</t>
  </si>
  <si>
    <t>Zagyva</t>
  </si>
  <si>
    <t>31/12/2019 12:00</t>
  </si>
  <si>
    <t>Hidasnemeti</t>
  </si>
  <si>
    <t>Ipolytarnoc</t>
  </si>
  <si>
    <t>Dobroda</t>
  </si>
  <si>
    <t>Jasztelek</t>
  </si>
  <si>
    <t>Kiskore also</t>
  </si>
  <si>
    <t>Korosszakal</t>
  </si>
  <si>
    <t>Kunszentmarton</t>
  </si>
  <si>
    <t>Mako</t>
  </si>
  <si>
    <t>Mures</t>
  </si>
  <si>
    <t>Nogradszakal</t>
  </si>
  <si>
    <t>Pocsaj</t>
  </si>
  <si>
    <t>Sarvar</t>
  </si>
  <si>
    <t>Raba</t>
  </si>
  <si>
    <t>Siojut</t>
  </si>
  <si>
    <t>Sio</t>
  </si>
  <si>
    <t>Szentgotthard</t>
  </si>
  <si>
    <t>Szolnok</t>
  </si>
  <si>
    <t>Tiszabecs</t>
  </si>
  <si>
    <t>Tiszapalkonya</t>
  </si>
  <si>
    <t>Vasarosnameny</t>
  </si>
  <si>
    <t>Zahony</t>
  </si>
  <si>
    <t>Crisul Repede</t>
  </si>
  <si>
    <t>Agota</t>
  </si>
  <si>
    <t>31/12/2019 18:00</t>
  </si>
  <si>
    <t>Bacsa</t>
  </si>
  <si>
    <t>Mosoni-Duna</t>
  </si>
  <si>
    <t>Bistra</t>
  </si>
  <si>
    <t>RO</t>
  </si>
  <si>
    <t>Viseu</t>
  </si>
  <si>
    <t>Beclean</t>
  </si>
  <si>
    <t>Somesul Mare</t>
  </si>
  <si>
    <t>30/09/2021 06:00</t>
  </si>
  <si>
    <t>Zerind</t>
  </si>
  <si>
    <t>Chisineu Cris</t>
  </si>
  <si>
    <t>16/10/2017 12:00</t>
  </si>
  <si>
    <t>Salard</t>
  </si>
  <si>
    <t>Ocna Mures</t>
  </si>
  <si>
    <t>Alba Iulia</t>
  </si>
  <si>
    <t>Turda</t>
  </si>
  <si>
    <t>Aries</t>
  </si>
  <si>
    <t>13/04/2017 18:00</t>
  </si>
  <si>
    <t>Mihalt</t>
  </si>
  <si>
    <t>Tarnava Mare</t>
  </si>
  <si>
    <t>Sag</t>
  </si>
  <si>
    <t>Timis</t>
  </si>
  <si>
    <t>17/10/2017 00:00</t>
  </si>
  <si>
    <t>Podari</t>
  </si>
  <si>
    <t>Jiu</t>
  </si>
  <si>
    <t>Bals</t>
  </si>
  <si>
    <t>Oltet</t>
  </si>
  <si>
    <t>Alexandria</t>
  </si>
  <si>
    <t>Vedea</t>
  </si>
  <si>
    <t>Calugareni</t>
  </si>
  <si>
    <t>Neajlov</t>
  </si>
  <si>
    <t>27/06/2019 06:00</t>
  </si>
  <si>
    <t>Adancata</t>
  </si>
  <si>
    <t>Prahova</t>
  </si>
  <si>
    <t>Itcani</t>
  </si>
  <si>
    <t>Suceava</t>
  </si>
  <si>
    <t>Vranceni</t>
  </si>
  <si>
    <t>Trotus</t>
  </si>
  <si>
    <t>Botarlau</t>
  </si>
  <si>
    <t>Putna</t>
  </si>
  <si>
    <t>Tecuci</t>
  </si>
  <si>
    <t>Barlad</t>
  </si>
  <si>
    <t>21/05/2017 18:00</t>
  </si>
  <si>
    <t>19/11/2018 06:00</t>
  </si>
  <si>
    <t>Dragesti</t>
  </si>
  <si>
    <t>Siret</t>
  </si>
  <si>
    <t>Radauti</t>
  </si>
  <si>
    <t>Prut</t>
  </si>
  <si>
    <t>Bazias</t>
  </si>
  <si>
    <t>Hoghiz</t>
  </si>
  <si>
    <t>Olt</t>
  </si>
  <si>
    <t>Gurahont</t>
  </si>
  <si>
    <t>14/07/2017 06:00</t>
  </si>
  <si>
    <t>Gataia</t>
  </si>
  <si>
    <t>Barzava</t>
  </si>
  <si>
    <t>Lugoj</t>
  </si>
  <si>
    <t>Tupilati</t>
  </si>
  <si>
    <t>Moldova</t>
  </si>
  <si>
    <t>29/07/2019 06:00</t>
  </si>
  <si>
    <t>Frumosu</t>
  </si>
  <si>
    <t>Bistrita</t>
  </si>
  <si>
    <t>Ceatal Izmail</t>
  </si>
  <si>
    <t>Ialomita</t>
  </si>
  <si>
    <t>Zimnicea</t>
  </si>
  <si>
    <t>Lungoci</t>
  </si>
  <si>
    <t>Cosereni</t>
  </si>
  <si>
    <t>Cornet</t>
  </si>
  <si>
    <t>Kormend</t>
  </si>
  <si>
    <t>Korosladany hid</t>
  </si>
  <si>
    <t>Hetin</t>
  </si>
  <si>
    <t>Stari Begej</t>
  </si>
  <si>
    <t>Gamzigrad</t>
  </si>
  <si>
    <t>Crni Timok</t>
  </si>
  <si>
    <t>Prijepolje</t>
  </si>
  <si>
    <t>Lim</t>
  </si>
  <si>
    <t>28/08/2011 12:00</t>
  </si>
  <si>
    <t>Raska</t>
  </si>
  <si>
    <t>Ladesic Draga</t>
  </si>
  <si>
    <t>HR</t>
  </si>
  <si>
    <t>Kupa</t>
  </si>
  <si>
    <t>Jamnicka Kiselica</t>
  </si>
  <si>
    <t>Sisinec</t>
  </si>
  <si>
    <t>Farkasic</t>
  </si>
  <si>
    <t>Kostajnica</t>
  </si>
  <si>
    <t>Una</t>
  </si>
  <si>
    <t>22/05/2012 06:00</t>
  </si>
  <si>
    <t>Zagreb</t>
  </si>
  <si>
    <t>Jasenovac</t>
  </si>
  <si>
    <t>Stara Gradiska</t>
  </si>
  <si>
    <t>Davor C.S.</t>
  </si>
  <si>
    <t>Slavonski Kobas</t>
  </si>
  <si>
    <t>Slavonski Brod</t>
  </si>
  <si>
    <t>Zupanja Stepenica</t>
  </si>
  <si>
    <t>Donja Dubrava</t>
  </si>
  <si>
    <t>Botovo</t>
  </si>
  <si>
    <t>Novo Virje Skela</t>
  </si>
  <si>
    <t>Terezino Polje</t>
  </si>
  <si>
    <t>Belisce</t>
  </si>
  <si>
    <t>Dalj</t>
  </si>
  <si>
    <t>Vukovar</t>
  </si>
  <si>
    <t>Ilok</t>
  </si>
  <si>
    <t>27/10/2012 12:00</t>
  </si>
  <si>
    <t>14/01/2013</t>
  </si>
  <si>
    <t>Wiblingen</t>
  </si>
  <si>
    <t>Iller</t>
  </si>
  <si>
    <t>Heitzenhofen</t>
  </si>
  <si>
    <t>Marienthal</t>
  </si>
  <si>
    <t>Landshut Birket</t>
  </si>
  <si>
    <t>Usce</t>
  </si>
  <si>
    <t>Salzburg-Nonntal</t>
  </si>
  <si>
    <t>Crnece</t>
  </si>
  <si>
    <t>Rahiv</t>
  </si>
  <si>
    <t>UA</t>
  </si>
  <si>
    <t>Chop</t>
  </si>
  <si>
    <t>Mukacheve</t>
  </si>
  <si>
    <t>Zaricheve</t>
  </si>
  <si>
    <t>Chernivtsi</t>
  </si>
  <si>
    <t>Usteriky</t>
  </si>
  <si>
    <t>Cheremosh</t>
  </si>
  <si>
    <t>Mursko Sredisce</t>
  </si>
  <si>
    <t>Gorican</t>
  </si>
  <si>
    <t>Metlika</t>
  </si>
  <si>
    <t>Kolpa</t>
  </si>
  <si>
    <t>Izmayil</t>
  </si>
  <si>
    <t>BA</t>
  </si>
  <si>
    <t>Sana</t>
  </si>
  <si>
    <t>Sanski Most</t>
  </si>
  <si>
    <t>Vrbas</t>
  </si>
  <si>
    <t>Kozluk</t>
  </si>
  <si>
    <t>Bosna</t>
  </si>
  <si>
    <t>Merdani</t>
  </si>
  <si>
    <t>Lasva</t>
  </si>
  <si>
    <t>31/12/2021 12:00</t>
  </si>
  <si>
    <t>Krivaja</t>
  </si>
  <si>
    <t>KEMPTEN</t>
  </si>
  <si>
    <t>KYSUCKE NOVE MESTO</t>
  </si>
  <si>
    <t>Kysuca</t>
  </si>
  <si>
    <t>ZDANA</t>
  </si>
  <si>
    <t>ZALAAPATI</t>
  </si>
  <si>
    <t>Zala</t>
  </si>
  <si>
    <t>LOM</t>
  </si>
  <si>
    <t>STOROZHYNETS</t>
  </si>
  <si>
    <t>Tarnava Mare - BLAJ</t>
  </si>
  <si>
    <t>Strei - PETRENI</t>
  </si>
  <si>
    <t>Strei</t>
  </si>
  <si>
    <t>ORADEA</t>
  </si>
  <si>
    <t>A1208</t>
  </si>
  <si>
    <t>Dunav</t>
  </si>
  <si>
    <t>DUNAALMAS</t>
  </si>
  <si>
    <t>DANUBE RIVER</t>
  </si>
  <si>
    <t>Skat</t>
  </si>
  <si>
    <t>sk</t>
  </si>
  <si>
    <t>Prijedor</t>
  </si>
  <si>
    <t>Doboj</t>
  </si>
  <si>
    <t>Vrbanja</t>
  </si>
  <si>
    <t>Brodarci</t>
  </si>
  <si>
    <t>Pleternica</t>
  </si>
  <si>
    <t>Orljava</t>
  </si>
  <si>
    <t>Litija I</t>
  </si>
  <si>
    <t>Sora</t>
  </si>
  <si>
    <t>Rakovec</t>
  </si>
  <si>
    <t>Nazarje</t>
  </si>
  <si>
    <t>Daljan</t>
  </si>
  <si>
    <t>Olovo</t>
  </si>
  <si>
    <t>Cedovo</t>
  </si>
  <si>
    <t>Vapa</t>
  </si>
  <si>
    <t>Lesnica</t>
  </si>
  <si>
    <t>Jadar</t>
  </si>
  <si>
    <t>Valjevo</t>
  </si>
  <si>
    <t>Slovac</t>
  </si>
  <si>
    <t>Cemanov most</t>
  </si>
  <si>
    <t>Tamnava</t>
  </si>
  <si>
    <t>45836_Brodarevo</t>
  </si>
  <si>
    <t>45836_Brodarevo_Lim</t>
  </si>
  <si>
    <t>45842_Priboj_Li</t>
  </si>
  <si>
    <t>45842_Priboj_Lim</t>
  </si>
  <si>
    <t>45838_Prijepolj</t>
  </si>
  <si>
    <t>45838_Prijepolje_Milesevka</t>
  </si>
  <si>
    <t>Milesevka</t>
  </si>
  <si>
    <t>45890_Zavlaka_J</t>
  </si>
  <si>
    <t>45890_Zavlaka_Jadar</t>
  </si>
  <si>
    <t>Meza</t>
  </si>
  <si>
    <t>Mislinja</t>
  </si>
  <si>
    <t>Dravinja</t>
  </si>
  <si>
    <t>Makole</t>
  </si>
  <si>
    <t>Videm</t>
  </si>
  <si>
    <t>Polskava</t>
  </si>
  <si>
    <t>Pesnica</t>
  </si>
  <si>
    <t>Suha I</t>
  </si>
  <si>
    <t>Poljanska Sora</t>
  </si>
  <si>
    <t>Zminec</t>
  </si>
  <si>
    <t>Vir</t>
  </si>
  <si>
    <t>Raca</t>
  </si>
  <si>
    <t>Mirna</t>
  </si>
  <si>
    <t>Jelovec</t>
  </si>
  <si>
    <t>Sutla</t>
  </si>
  <si>
    <t>Petrina</t>
  </si>
  <si>
    <t>Sodevci</t>
  </si>
  <si>
    <t>Bokalce</t>
  </si>
  <si>
    <t>Gradascica</t>
  </si>
  <si>
    <t>Celje II - brv</t>
  </si>
  <si>
    <t>Dolenja vas II</t>
  </si>
  <si>
    <t>Bolska</t>
  </si>
  <si>
    <t>Celje II</t>
  </si>
  <si>
    <t>Voglajna</t>
  </si>
  <si>
    <t>Hudinja</t>
  </si>
  <si>
    <t>Soteska</t>
  </si>
  <si>
    <t>Gorenja Gomila</t>
  </si>
  <si>
    <t>Banja Luka</t>
  </si>
  <si>
    <t>14/07/2021</t>
  </si>
  <si>
    <t>13/07/2021 12:00</t>
  </si>
  <si>
    <t>Majevac</t>
  </si>
  <si>
    <t>Pliva</t>
  </si>
  <si>
    <t>13/11/2015</t>
  </si>
  <si>
    <t>Volari</t>
  </si>
  <si>
    <t>14/11/2015</t>
  </si>
  <si>
    <t>13/11/2015 12:00</t>
  </si>
  <si>
    <t>Novi Grad nizvodno</t>
  </si>
  <si>
    <t>19/03/2003</t>
  </si>
  <si>
    <t>19/03/2003 00:00</t>
  </si>
  <si>
    <t>Danube, section Arges - Ialom</t>
  </si>
  <si>
    <t>SILISTRA</t>
  </si>
  <si>
    <t>Danube, section Enns - Morava</t>
  </si>
  <si>
    <t>IMBACH</t>
  </si>
  <si>
    <t>KREMS</t>
  </si>
  <si>
    <t>RUSE</t>
  </si>
  <si>
    <t>Danube, section Lom - Arges</t>
  </si>
  <si>
    <t>OLTENITA</t>
  </si>
  <si>
    <t>Dadilovat</t>
  </si>
  <si>
    <t>Donau</t>
  </si>
  <si>
    <t>Danube, section Olt - Yantra</t>
  </si>
  <si>
    <t xml:space="preserve">Lovech </t>
  </si>
  <si>
    <t>Osum</t>
  </si>
  <si>
    <t>TURNU MAGURELE</t>
  </si>
  <si>
    <t>NOVO SELO</t>
  </si>
  <si>
    <t>Danube, section Timok - Jiu</t>
  </si>
  <si>
    <t>BRAILA</t>
  </si>
  <si>
    <t>Danube, sector Ialomita - Siret</t>
  </si>
  <si>
    <t>ISACCEA</t>
  </si>
  <si>
    <t>Danube, sector Oz. Kagul</t>
  </si>
  <si>
    <t>BECHET</t>
  </si>
  <si>
    <t>Danube-Jiu</t>
  </si>
  <si>
    <t>ObsID</t>
  </si>
  <si>
    <t>National_Station_Identifier</t>
  </si>
  <si>
    <t>StationName</t>
  </si>
  <si>
    <t>Provider ID</t>
  </si>
  <si>
    <t>Country code</t>
  </si>
  <si>
    <t>StationLon</t>
  </si>
  <si>
    <t>StationLat</t>
  </si>
  <si>
    <t>Height</t>
  </si>
  <si>
    <t>DrainingArea.km2.Provider</t>
  </si>
  <si>
    <t>River</t>
  </si>
  <si>
    <t>Catchment</t>
  </si>
  <si>
    <t>DrainingArea.km2.LDD</t>
  </si>
  <si>
    <t>LisfloodX</t>
  </si>
  <si>
    <t>LisfloodY</t>
  </si>
  <si>
    <t>first_valid_date_24H</t>
  </si>
  <si>
    <t>last_valid_date_24H</t>
  </si>
  <si>
    <t>data_count_24H</t>
  </si>
  <si>
    <t>first_valid_date_6H</t>
  </si>
  <si>
    <t>last_valid_date_6H</t>
  </si>
  <si>
    <t>data_count_6H</t>
  </si>
  <si>
    <t>CAL_TYPE</t>
  </si>
  <si>
    <t>Spinup_days</t>
  </si>
  <si>
    <t>Min_calib_days</t>
  </si>
  <si>
    <t>Podboƒçje</t>
  </si>
  <si>
    <t>Lavam√ºnd Ort</t>
  </si>
  <si>
    <t>Kajetansbr√ºcke</t>
  </si>
  <si>
    <t>Deutsch Brodersdorf (Stra√üenbr√ºcke)</t>
  </si>
  <si>
    <t>Bruck un der Mur unter M√ºr</t>
  </si>
  <si>
    <t>Gest√ºthof</t>
  </si>
  <si>
    <t>Moravsk√Ω Sv. J√°n</t>
  </si>
  <si>
    <t>Dev√≠n</t>
  </si>
  <si>
    <t>Liptovsk√Ω Mikul√°≈°</t>
  </si>
  <si>
    <t>Streƒçno</t>
  </si>
  <si>
    <t>≈†aƒæa</t>
  </si>
  <si>
    <t>Nov√© Z√°mky</t>
  </si>
  <si>
    <t>Kom√°rno</t>
  </si>
  <si>
    <t>Bansk√° Bystrica</t>
  </si>
  <si>
    <t>Slovensk√© ƒéarmoty</t>
  </si>
  <si>
    <t>Len√°rtovce</t>
  </si>
  <si>
    <t>Vlky≈àa</t>
  </si>
  <si>
    <t>Ko≈°ick√© Ol≈°any</t>
  </si>
  <si>
    <t>Humenn√©</t>
  </si>
  <si>
    <t>Lek√°rovce</t>
  </si>
  <si>
    <t>Veƒæk√© Kapu≈°any</t>
  </si>
  <si>
    <t>Hanu≈°ovce nad Toplou</t>
  </si>
  <si>
    <t>Donauw√∂rth</t>
  </si>
  <si>
    <t>Eichst√§tt</t>
  </si>
  <si>
    <t>F√ºrstenfeldbruck</t>
  </si>
  <si>
    <t>Ingolstadt Luitpoldstra√üe</t>
  </si>
  <si>
    <t>M√ºnchshofen</t>
  </si>
  <si>
    <t>Unterk√∂blitz</t>
  </si>
  <si>
    <t>Cri»ôul Repede</t>
  </si>
  <si>
    <t>Augsburg u. d. Wertachm√ºndung</t>
  </si>
  <si>
    <t>M√ºnchen</t>
  </si>
  <si>
    <t>Bajina Ba≈°ta</t>
  </si>
  <si>
    <t>Oti≈°ki Vrh I</t>
  </si>
  <si>
    <t>Tr≈æec</t>
  </si>
  <si>
    <t>Zamu≈°ani I</t>
  </si>
  <si>
    <t>≈†kofja vas</t>
  </si>
  <si>
    <t>calc_start_date</t>
  </si>
  <si>
    <t>calc_end_date</t>
  </si>
  <si>
    <t>calc_steps</t>
  </si>
  <si>
    <t>KGE</t>
  </si>
  <si>
    <t>KGE_r</t>
  </si>
  <si>
    <t>KGE_B</t>
  </si>
  <si>
    <t>KGE_y</t>
  </si>
  <si>
    <t xml:space="preserve"> 01/01/1982 00:00</t>
  </si>
  <si>
    <t xml:space="preserve"> 01/01/2014 00:00</t>
  </si>
  <si>
    <t xml:space="preserve"> 01/01/1998 00:00</t>
  </si>
  <si>
    <t xml:space="preserve"> 31/12/2009 00:00</t>
  </si>
  <si>
    <t xml:space="preserve"> 01/01/1996 00:00</t>
  </si>
  <si>
    <t xml:space="preserve"> 01/01/2013 00:00</t>
  </si>
  <si>
    <t xml:space="preserve"> 03/07/1997 00:00</t>
  </si>
  <si>
    <t xml:space="preserve"> 02/01/1988 00:00</t>
  </si>
  <si>
    <t xml:space="preserve"> 01/01/2010 00:00</t>
  </si>
  <si>
    <t xml:space="preserve"> 02/01/1999 00:00</t>
  </si>
  <si>
    <t xml:space="preserve"> 01/01/2008 00:00</t>
  </si>
  <si>
    <t xml:space="preserve"> 01/01/1995 00:00</t>
  </si>
  <si>
    <t xml:space="preserve"> 01/11/2008 00:00</t>
  </si>
  <si>
    <t xml:space="preserve"> 03/06/1995 00:00</t>
  </si>
  <si>
    <t xml:space="preserve"> 02/01/1996 00:00</t>
  </si>
  <si>
    <t xml:space="preserve"> 03/01/1996 00:00</t>
  </si>
  <si>
    <t xml:space="preserve"> 02/01/2002 00:00</t>
  </si>
  <si>
    <t xml:space="preserve"> 01/01/2000 00:00</t>
  </si>
  <si>
    <t xml:space="preserve"> 03/07/1990 00:00</t>
  </si>
  <si>
    <t xml:space="preserve"> 01/01/2009 00:00</t>
  </si>
  <si>
    <t xml:space="preserve"> 08/07/1995 00:00</t>
  </si>
  <si>
    <t xml:space="preserve"> 03/07/1991 00:00</t>
  </si>
  <si>
    <t xml:space="preserve"> 01/01/1991 00:00</t>
  </si>
  <si>
    <t xml:space="preserve"> 01/01/2011 00:00</t>
  </si>
  <si>
    <t xml:space="preserve"> 02/07/1996 00:00</t>
  </si>
  <si>
    <t xml:space="preserve"> 02/01/1992 00:00</t>
  </si>
  <si>
    <t xml:space="preserve"> 03/07/2001 00:00</t>
  </si>
  <si>
    <t xml:space="preserve"> 07/07/1996 00:00</t>
  </si>
  <si>
    <t xml:space="preserve"> 04/07/1995 00:00</t>
  </si>
  <si>
    <t xml:space="preserve"> 11/07/2001 00:00</t>
  </si>
  <si>
    <t xml:space="preserve"> 02/01/1991 00:00</t>
  </si>
  <si>
    <t xml:space="preserve"> 05/01/2000 00:00</t>
  </si>
  <si>
    <t xml:space="preserve"> 02/01/1983 00:00</t>
  </si>
  <si>
    <t xml:space="preserve"> 25/12/1990 00:00</t>
  </si>
  <si>
    <t>Krishna</t>
  </si>
  <si>
    <t xml:space="preserve"> 22/09/2014 00:00</t>
  </si>
  <si>
    <t xml:space="preserve"> 28/07/1989 00:00</t>
  </si>
  <si>
    <t xml:space="preserve"> 03/11/2015 00:00</t>
  </si>
  <si>
    <t xml:space="preserve"> 01/07/1994 00:00</t>
  </si>
  <si>
    <t>DEU</t>
  </si>
  <si>
    <t>CZE</t>
  </si>
  <si>
    <t>SVK</t>
  </si>
  <si>
    <t>AUT</t>
  </si>
  <si>
    <t>HUN</t>
  </si>
  <si>
    <t>ROU</t>
  </si>
  <si>
    <t>Szamos</t>
  </si>
  <si>
    <t>Maros</t>
  </si>
  <si>
    <t>SRB</t>
  </si>
  <si>
    <t>SVN</t>
  </si>
  <si>
    <t>Basin</t>
  </si>
  <si>
    <t>GloFAS ID</t>
  </si>
  <si>
    <t>Country</t>
  </si>
  <si>
    <t>CAL START DATE</t>
  </si>
  <si>
    <t>CAL END DATE</t>
  </si>
  <si>
    <t>CAL SPLIT DATE</t>
  </si>
  <si>
    <t>NumObs</t>
  </si>
  <si>
    <t>IND</t>
  </si>
  <si>
    <t>Bhima</t>
  </si>
  <si>
    <t>KGE3arcmin_LR</t>
  </si>
  <si>
    <t>bias3arcmin_LR</t>
  </si>
  <si>
    <t>corr3arcmin_LR</t>
  </si>
  <si>
    <t>var3arcmin_LR</t>
  </si>
  <si>
    <t>na</t>
  </si>
  <si>
    <t>distance</t>
  </si>
  <si>
    <t>error_ups</t>
  </si>
  <si>
    <t>FID</t>
  </si>
  <si>
    <t>No</t>
  </si>
  <si>
    <t>Source</t>
  </si>
  <si>
    <t>Id</t>
  </si>
  <si>
    <t>river</t>
  </si>
  <si>
    <t>station</t>
  </si>
  <si>
    <t>country</t>
  </si>
  <si>
    <t>x</t>
  </si>
  <si>
    <t>y</t>
  </si>
  <si>
    <t>area</t>
  </si>
  <si>
    <t>altitude</t>
  </si>
  <si>
    <t>d_start</t>
  </si>
  <si>
    <t>d_end</t>
  </si>
  <si>
    <t>areaold</t>
  </si>
  <si>
    <t>area_1</t>
  </si>
  <si>
    <t>lat</t>
  </si>
  <si>
    <t>lon</t>
  </si>
  <si>
    <t>orig_lon</t>
  </si>
  <si>
    <t>orig_lat</t>
  </si>
  <si>
    <t>GRDC_No</t>
  </si>
  <si>
    <t>newlat</t>
  </si>
  <si>
    <t>newlon</t>
  </si>
  <si>
    <t>Fit better to town Bekes and also to upstream area</t>
  </si>
  <si>
    <t>stick to loc from provider, upstream area seems wrong , river name and city points to smaller basin</t>
  </si>
  <si>
    <t>dist</t>
  </si>
  <si>
    <t>ok</t>
  </si>
  <si>
    <t>has to be change (1 cell below), basin area is wrong</t>
  </si>
  <si>
    <t>upstream area different, if if location of original point is ok, then is is downstream of junction with Spreea</t>
  </si>
  <si>
    <t>ok, original station is a bit far off</t>
  </si>
  <si>
    <t>ok, a bit closer to original point</t>
  </si>
  <si>
    <t>the station might be after the junction</t>
  </si>
  <si>
    <t>EFAS_obsID</t>
  </si>
  <si>
    <t>oberndorf</t>
  </si>
  <si>
    <t>areaerror</t>
  </si>
  <si>
    <t>dddd</t>
  </si>
  <si>
    <t>moved from river Zagyva to Tisza</t>
  </si>
  <si>
    <t>moved from city centre to river</t>
  </si>
  <si>
    <t>moved from city centre to river, not so clear where at the river the station is</t>
  </si>
  <si>
    <t>station is on one branch. Station is shifted to the confluence at a bridge</t>
  </si>
  <si>
    <t>not so clear where that station is. I put in under the bridge</t>
  </si>
  <si>
    <t>newarea</t>
  </si>
  <si>
    <t>lat_3min</t>
  </si>
  <si>
    <t>area_3min</t>
  </si>
  <si>
    <t>differentfromGLOFAS</t>
  </si>
  <si>
    <t>lon_3min</t>
  </si>
  <si>
    <t>arreaerroer</t>
  </si>
  <si>
    <t>dist2</t>
  </si>
  <si>
    <t>check</t>
  </si>
  <si>
    <t>Crioul_Repede</t>
  </si>
  <si>
    <t>Jamnicka_Kiselica</t>
  </si>
  <si>
    <t>Dadilooet</t>
  </si>
  <si>
    <t>Ingolstadt_Luitpoldstrasse</t>
  </si>
  <si>
    <t>Orljaoe</t>
  </si>
  <si>
    <t>Ceatal_Izmail</t>
  </si>
  <si>
    <t>Nisaoe</t>
  </si>
  <si>
    <t>Draoe</t>
  </si>
  <si>
    <t>Laoemuend_Ort</t>
  </si>
  <si>
    <t>Kiskore_also</t>
  </si>
  <si>
    <t>oelika_Moraoe</t>
  </si>
  <si>
    <t>oeroerin</t>
  </si>
  <si>
    <t>Polskaoe</t>
  </si>
  <si>
    <t>Træec</t>
  </si>
  <si>
    <t>Beilngries</t>
  </si>
  <si>
    <t>oeljeoe</t>
  </si>
  <si>
    <t>Neu_Ulm_Bad_Held</t>
  </si>
  <si>
    <t>45890_Zaoeaka_Jadar</t>
  </si>
  <si>
    <t>oet</t>
  </si>
  <si>
    <t>Crisul_Alb</t>
  </si>
  <si>
    <t>Saoe</t>
  </si>
  <si>
    <t>oebanja</t>
  </si>
  <si>
    <t>Sremaska_Mitrooeca</t>
  </si>
  <si>
    <t>Tarnaoe_Mare</t>
  </si>
  <si>
    <t>Slooec</t>
  </si>
  <si>
    <t>Moldooe</t>
  </si>
  <si>
    <t>Stari_Begej</t>
  </si>
  <si>
    <t>Sanski_Most</t>
  </si>
  <si>
    <t>Muenchshofen</t>
  </si>
  <si>
    <t>Mileseoea</t>
  </si>
  <si>
    <t>45838_Prijepolje_Mileseoea</t>
  </si>
  <si>
    <t>oeglajna</t>
  </si>
  <si>
    <t>Celje_II</t>
  </si>
  <si>
    <t>Soeatka</t>
  </si>
  <si>
    <t>Zidlochooece</t>
  </si>
  <si>
    <t>Stara_Gradiska</t>
  </si>
  <si>
    <t>Eichstaett</t>
  </si>
  <si>
    <t>oepa</t>
  </si>
  <si>
    <t>Cedooe</t>
  </si>
  <si>
    <t>oefækoeKapuany</t>
  </si>
  <si>
    <t>Podbofcje</t>
  </si>
  <si>
    <t>DANUBE_RIoeR</t>
  </si>
  <si>
    <t>Bajina_Bata</t>
  </si>
  <si>
    <t>Zamuani_I</t>
  </si>
  <si>
    <t>Moraoe</t>
  </si>
  <si>
    <t>Ljubiceoeki_most</t>
  </si>
  <si>
    <t>Suceaoe</t>
  </si>
  <si>
    <t>Koickoeny</t>
  </si>
  <si>
    <t>45836_Brodareoe_Lim</t>
  </si>
  <si>
    <t>Hanuooee_nad_Toplou</t>
  </si>
  <si>
    <t>Achleiten_Donau</t>
  </si>
  <si>
    <t>Zaricheoe</t>
  </si>
  <si>
    <t>Gorenja_Gomila</t>
  </si>
  <si>
    <t>Zagyoe</t>
  </si>
  <si>
    <t>Hatoen</t>
  </si>
  <si>
    <t>Nooe_Grad_nizoedno</t>
  </si>
  <si>
    <t>Ladesic_Draga</t>
  </si>
  <si>
    <t>Otiki_oeh_I</t>
  </si>
  <si>
    <t>Crisul_Negru</t>
  </si>
  <si>
    <t>Laufen_Siegerstetter_Keller</t>
  </si>
  <si>
    <t>Draoenja</t>
  </si>
  <si>
    <t>oedem</t>
  </si>
  <si>
    <t>Crisul_Repede</t>
  </si>
  <si>
    <t>Korosladany_hid</t>
  </si>
  <si>
    <t>Moraoekoe</t>
  </si>
  <si>
    <t>Jasenooec</t>
  </si>
  <si>
    <t>TURNU_MAGURELE</t>
  </si>
  <si>
    <t>Juzna_Moraoe</t>
  </si>
  <si>
    <t>oeanjski_Priboj</t>
  </si>
  <si>
    <t>Landshut_Birket</t>
  </si>
  <si>
    <t>Beli_Brod</t>
  </si>
  <si>
    <t>Mlaoe</t>
  </si>
  <si>
    <t>oeliko_Selo</t>
  </si>
  <si>
    <t>Raabs_an_der_Thaya</t>
  </si>
  <si>
    <t>Komoerno</t>
  </si>
  <si>
    <t>Lasoe</t>
  </si>
  <si>
    <t>Jihlaoe</t>
  </si>
  <si>
    <t>Ioencice</t>
  </si>
  <si>
    <t>Rimaoe</t>
  </si>
  <si>
    <t>oekyaa</t>
  </si>
  <si>
    <t>Doljeoec</t>
  </si>
  <si>
    <t>Mukacheoe</t>
  </si>
  <si>
    <t>oer</t>
  </si>
  <si>
    <t>Radooejica</t>
  </si>
  <si>
    <t>Augsburg_Oberhausen</t>
  </si>
  <si>
    <t>Strei_PETRENI</t>
  </si>
  <si>
    <t>Gornja_Radgona</t>
  </si>
  <si>
    <t>Donja_Dubraoe</t>
  </si>
  <si>
    <t>StGeorgen</t>
  </si>
  <si>
    <t>oedea</t>
  </si>
  <si>
    <t>kofja_oes</t>
  </si>
  <si>
    <t>Slaoenski_Kobas</t>
  </si>
  <si>
    <t>Slooenskoe_fearmoty</t>
  </si>
  <si>
    <t>oeh</t>
  </si>
  <si>
    <t>Liptooekoe_Mikulv</t>
  </si>
  <si>
    <t>Barzaoe</t>
  </si>
  <si>
    <t>Somesul_Mare</t>
  </si>
  <si>
    <t>Donauwoerth</t>
  </si>
  <si>
    <t>Mursko_Sredisce</t>
  </si>
  <si>
    <t>Fischerau_Ager</t>
  </si>
  <si>
    <t>Zapadna_Moraoe</t>
  </si>
  <si>
    <t>Kratooeka_stena</t>
  </si>
  <si>
    <t>Saoenja</t>
  </si>
  <si>
    <t>Kajetansbruecke</t>
  </si>
  <si>
    <t>Streda_nad_Bodrogom</t>
  </si>
  <si>
    <t>Slaoenski_Brod</t>
  </si>
  <si>
    <t>Ocna_Mures</t>
  </si>
  <si>
    <t>Alba_Iulia</t>
  </si>
  <si>
    <t>Admont__Enns</t>
  </si>
  <si>
    <t>Tafaea</t>
  </si>
  <si>
    <t>Becoe</t>
  </si>
  <si>
    <t>NOoe_SELO</t>
  </si>
  <si>
    <t>Hart_im_Zillertal</t>
  </si>
  <si>
    <t>Unterkoeblitz</t>
  </si>
  <si>
    <t>Plioe</t>
  </si>
  <si>
    <t>oelari</t>
  </si>
  <si>
    <t>Sodeoei</t>
  </si>
  <si>
    <t>oebas</t>
  </si>
  <si>
    <t>Banja_Luka</t>
  </si>
  <si>
    <t>Lenoetooee</t>
  </si>
  <si>
    <t>Saroer</t>
  </si>
  <si>
    <t>Cherni_Lom</t>
  </si>
  <si>
    <t>Shirocooe</t>
  </si>
  <si>
    <t>Koroengrad</t>
  </si>
  <si>
    <t>Jelooec</t>
  </si>
  <si>
    <t>Bruck</t>
  </si>
  <si>
    <t>Banskoe_Bystrica</t>
  </si>
  <si>
    <t>BreclaoeLadna</t>
  </si>
  <si>
    <t>KYSUCKE_NOoe_MESTO</t>
  </si>
  <si>
    <t>Muenchen</t>
  </si>
  <si>
    <t>Tarnaoe_Mare_BLAJ</t>
  </si>
  <si>
    <t>Chisineu_Cris</t>
  </si>
  <si>
    <t>Poljanska_Sora</t>
  </si>
  <si>
    <t>oekooer</t>
  </si>
  <si>
    <t>Deutsch_Haslau</t>
  </si>
  <si>
    <t>Brzaoe</t>
  </si>
  <si>
    <t>Markooeceoe</t>
  </si>
  <si>
    <t>Strefcno</t>
  </si>
  <si>
    <t>Lopatnica_lakat</t>
  </si>
  <si>
    <t>Chernioesi</t>
  </si>
  <si>
    <t>Kolbnitz</t>
  </si>
  <si>
    <t>Zupanja_Stepenica</t>
  </si>
  <si>
    <t>Terezino_Polje</t>
  </si>
  <si>
    <t>Nooe_oerje_Skela</t>
  </si>
  <si>
    <t>Nooeo_Zuemky</t>
  </si>
  <si>
    <t>Nooe_Iskar</t>
  </si>
  <si>
    <t>Humennv</t>
  </si>
  <si>
    <t>oeseu</t>
  </si>
  <si>
    <t>Rakooec</t>
  </si>
  <si>
    <t>Spittal__Fasan</t>
  </si>
  <si>
    <t>Innsbruck</t>
  </si>
  <si>
    <t>Looech</t>
  </si>
  <si>
    <t>Tamnaoe</t>
  </si>
  <si>
    <t>Cemanooemost</t>
  </si>
  <si>
    <t>oeliki_Timok</t>
  </si>
  <si>
    <t>Deutsch_Brodersdorf</t>
  </si>
  <si>
    <t>Bogojeoe</t>
  </si>
  <si>
    <t>Traoei_Doer</t>
  </si>
  <si>
    <t>Suha_I</t>
  </si>
  <si>
    <t>Orehooeca</t>
  </si>
  <si>
    <t>oeanceni</t>
  </si>
  <si>
    <t>Seoeieoe</t>
  </si>
  <si>
    <t>Fuerstenfeldbruck</t>
  </si>
  <si>
    <t>Lekoeooee</t>
  </si>
  <si>
    <t>Prahooe</t>
  </si>
  <si>
    <t>Celje_II_brv</t>
  </si>
  <si>
    <t>oesarosnameny</t>
  </si>
  <si>
    <t>Deoecn</t>
  </si>
  <si>
    <t>Majeoec</t>
  </si>
  <si>
    <t>Gestuethof</t>
  </si>
  <si>
    <t>Mureck</t>
  </si>
  <si>
    <t>Augsburg_u_d_Wertachmuendung</t>
  </si>
  <si>
    <t>Botooe</t>
  </si>
  <si>
    <t>Litija_I</t>
  </si>
  <si>
    <t>Nitrianska_Streda</t>
  </si>
  <si>
    <t>Crni_Timok</t>
  </si>
  <si>
    <t>Jesenice_na_Dolenjskem</t>
  </si>
  <si>
    <t>Dolenja_oes_II</t>
  </si>
  <si>
    <t>Beli_Timok</t>
  </si>
  <si>
    <t>Knjazeoec</t>
  </si>
  <si>
    <t>Daoer</t>
  </si>
  <si>
    <t>Steyr__Ortskai</t>
  </si>
  <si>
    <t>Krioeja</t>
  </si>
  <si>
    <t>Olooe</t>
  </si>
  <si>
    <t>ok, original point is in another sidearm of the delta</t>
  </si>
  <si>
    <t>change to close to origin loc</t>
  </si>
  <si>
    <t>descr</t>
  </si>
  <si>
    <t>differentfromEFAS</t>
  </si>
  <si>
    <t>lat_1min</t>
  </si>
  <si>
    <t>lon_1min</t>
  </si>
  <si>
    <t>area_1min</t>
  </si>
  <si>
    <t>Upstreama rea does not fir, but name of the river and location</t>
  </si>
  <si>
    <t>changed back to original loc.The 1min network is very different from the 3 sec here, we choose this manually</t>
  </si>
  <si>
    <t>Bajina 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</si>
</sst>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2" borderId="0" xfId="1" applyNumberFormat="1"/>
    <xf numFmtId="0" fontId="1" fillId="2" borderId="0" xfId="1"/>
    <xf numFmtId="166" fontId="0" fillId="0" borderId="0" xfId="0" applyNumberFormat="1"/>
    <xf numFmtId="2" fontId="0" fillId="0" borderId="0" xfId="0" applyNumberFormat="1"/>
    <xf numFmtId="0" fontId="5" fillId="0" borderId="0" xfId="0" applyFont="1"/>
    <xf numFmtId="167" fontId="0" fillId="0" borderId="0" xfId="0" applyNumberFormat="1"/>
    <xf numFmtId="1" fontId="0" fillId="0" borderId="0" xfId="0" applyNumberFormat="1"/>
    <xf numFmtId="0" fontId="2" fillId="3" borderId="0" xfId="2"/>
    <xf numFmtId="0" fontId="3" fillId="4" borderId="0" xfId="3"/>
    <xf numFmtId="166" fontId="3" fillId="4" borderId="0" xfId="3" applyNumberFormat="1"/>
    <xf numFmtId="1" fontId="3" fillId="4" borderId="0" xfId="3" applyNumberFormat="1"/>
    <xf numFmtId="14" fontId="3" fillId="4" borderId="0" xfId="3" applyNumberFormat="1"/>
    <xf numFmtId="22" fontId="3" fillId="4" borderId="0" xfId="3" applyNumberFormat="1"/>
    <xf numFmtId="165" fontId="3" fillId="4" borderId="0" xfId="3" applyNumberFormat="1"/>
    <xf numFmtId="164" fontId="3" fillId="4" borderId="0" xfId="3" applyNumberFormat="1"/>
    <xf numFmtId="0" fontId="0" fillId="0" borderId="0" xfId="0" quotePrefix="1"/>
    <xf numFmtId="0" fontId="1" fillId="6" borderId="0" xfId="5"/>
    <xf numFmtId="0" fontId="1" fillId="7" borderId="0" xfId="6"/>
    <xf numFmtId="1" fontId="1" fillId="7" borderId="0" xfId="6" applyNumberFormat="1"/>
    <xf numFmtId="0" fontId="1" fillId="8" borderId="0" xfId="7"/>
    <xf numFmtId="1" fontId="1" fillId="8" borderId="0" xfId="7" applyNumberFormat="1"/>
    <xf numFmtId="1" fontId="1" fillId="6" borderId="0" xfId="5" applyNumberFormat="1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0" fontId="3" fillId="4" borderId="0" xfId="3" applyAlignment="1">
      <alignment vertical="center"/>
    </xf>
    <xf numFmtId="0" fontId="4" fillId="5" borderId="0" xfId="4"/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</cellXfs>
  <cellStyles count="8">
    <cellStyle name="20% - Accent1" xfId="7" builtinId="30"/>
    <cellStyle name="20% - Accent5" xfId="5" builtinId="46"/>
    <cellStyle name="40% - Accent3" xfId="1" builtinId="39"/>
    <cellStyle name="40% - Accent6" xfId="6" builtinId="51"/>
    <cellStyle name="Bad" xfId="3" builtinId="27"/>
    <cellStyle name="Good" xfId="2" builtinId="26"/>
    <cellStyle name="Neutral" xfId="4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5"/>
  <sheetViews>
    <sheetView zoomScale="90" zoomScaleNormal="90" workbookViewId="0">
      <pane xSplit="2" ySplit="4" topLeftCell="C251" activePane="bottomRight" state="frozen"/>
      <selection pane="topRight" activeCell="C1" sqref="C1"/>
      <selection pane="bottomLeft" activeCell="A5" sqref="A5"/>
      <selection pane="bottomRight" activeCell="J267" sqref="J267"/>
    </sheetView>
  </sheetViews>
  <sheetFormatPr defaultRowHeight="15" x14ac:dyDescent="0.25"/>
  <cols>
    <col min="1" max="2" width="9.28515625" style="27" bestFit="1" customWidth="1"/>
    <col min="3" max="3" width="9.140625" style="27"/>
    <col min="4" max="4" width="9.28515625" style="27" bestFit="1" customWidth="1"/>
    <col min="5" max="5" width="9.140625" style="27"/>
    <col min="6" max="8" width="9.28515625" style="27" bestFit="1" customWidth="1"/>
    <col min="9" max="9" width="10.42578125" style="28" bestFit="1" customWidth="1"/>
    <col min="10" max="11" width="9.140625" style="27"/>
    <col min="12" max="12" width="20.140625" customWidth="1"/>
    <col min="13" max="14" width="9.28515625" bestFit="1" customWidth="1"/>
    <col min="15" max="15" width="11.5703125" bestFit="1" customWidth="1"/>
    <col min="17" max="17" width="9.28515625" bestFit="1" customWidth="1"/>
    <col min="18" max="18" width="17.140625" bestFit="1" customWidth="1"/>
    <col min="20" max="23" width="9.28515625" bestFit="1" customWidth="1"/>
    <col min="24" max="25" width="17.140625" bestFit="1" customWidth="1"/>
    <col min="26" max="31" width="9.28515625" bestFit="1" customWidth="1"/>
    <col min="32" max="32" width="10.5703125" bestFit="1" customWidth="1"/>
  </cols>
  <sheetData>
    <row r="1" spans="1:32" x14ac:dyDescent="0.25">
      <c r="A1" s="27" t="s">
        <v>503</v>
      </c>
      <c r="B1" s="27" t="s">
        <v>504</v>
      </c>
      <c r="C1" s="27" t="s">
        <v>505</v>
      </c>
      <c r="D1" s="27" t="s">
        <v>506</v>
      </c>
      <c r="E1" s="27" t="s">
        <v>507</v>
      </c>
      <c r="F1" s="27" t="s">
        <v>508</v>
      </c>
      <c r="G1" s="27" t="s">
        <v>509</v>
      </c>
      <c r="H1" s="27" t="s">
        <v>510</v>
      </c>
      <c r="I1" s="28" t="s">
        <v>511</v>
      </c>
      <c r="J1" s="27" t="s">
        <v>512</v>
      </c>
      <c r="K1" s="27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562</v>
      </c>
      <c r="Y1" t="s">
        <v>563</v>
      </c>
      <c r="Z1" t="s">
        <v>564</v>
      </c>
      <c r="AA1" t="s">
        <v>565</v>
      </c>
      <c r="AB1" t="s">
        <v>566</v>
      </c>
      <c r="AC1" t="s">
        <v>567</v>
      </c>
      <c r="AD1" t="s">
        <v>568</v>
      </c>
      <c r="AE1" t="s">
        <v>632</v>
      </c>
      <c r="AF1" t="s">
        <v>633</v>
      </c>
    </row>
    <row r="2" spans="1:32" x14ac:dyDescent="0.25">
      <c r="A2" s="27">
        <v>1</v>
      </c>
      <c r="B2" s="27">
        <v>10062000</v>
      </c>
      <c r="C2" s="27" t="s">
        <v>0</v>
      </c>
      <c r="D2" s="27">
        <v>1004</v>
      </c>
      <c r="E2" s="27" t="s">
        <v>1</v>
      </c>
      <c r="F2" s="27">
        <v>12.138730000000001</v>
      </c>
      <c r="G2" s="27">
        <v>49.023584999999997</v>
      </c>
      <c r="H2" s="27">
        <v>324.49</v>
      </c>
      <c r="I2" s="29">
        <v>35399</v>
      </c>
      <c r="J2" s="27" t="s">
        <v>2</v>
      </c>
      <c r="K2" s="27" t="s">
        <v>2</v>
      </c>
      <c r="L2" s="5">
        <v>35439.5</v>
      </c>
      <c r="M2">
        <v>12.14167</v>
      </c>
      <c r="N2">
        <v>49.024999999999999</v>
      </c>
      <c r="O2" s="1">
        <v>33239</v>
      </c>
      <c r="P2" t="s">
        <v>4</v>
      </c>
      <c r="Q2">
        <v>10233</v>
      </c>
      <c r="R2" s="2">
        <v>41281</v>
      </c>
      <c r="S2" t="s">
        <v>5</v>
      </c>
      <c r="T2">
        <v>12235</v>
      </c>
      <c r="U2">
        <v>6</v>
      </c>
      <c r="V2">
        <v>1095</v>
      </c>
      <c r="W2">
        <v>1460</v>
      </c>
      <c r="X2" s="2">
        <v>41281</v>
      </c>
      <c r="Y2" t="s">
        <v>5</v>
      </c>
      <c r="Z2">
        <v>12235</v>
      </c>
      <c r="AA2">
        <v>0.87122745599999996</v>
      </c>
      <c r="AB2">
        <v>0.87139759400000005</v>
      </c>
      <c r="AC2">
        <v>1.0025883470000001</v>
      </c>
      <c r="AD2">
        <v>0.99390986699999995</v>
      </c>
      <c r="AE2" s="4">
        <f t="shared" ref="AE2:AE65" si="0">SQRT((M2-F2)^2+(N2-G2)^2)</f>
        <v>3.2627940480510526E-3</v>
      </c>
      <c r="AF2" s="3">
        <f t="shared" ref="AF2:AF65" si="1">IF(L2&gt;I2,L2/I2,I2/L2)</f>
        <v>1.0011441001158226</v>
      </c>
    </row>
    <row r="3" spans="1:32" x14ac:dyDescent="0.25">
      <c r="A3" s="27">
        <v>2</v>
      </c>
      <c r="B3" s="27">
        <v>10088003</v>
      </c>
      <c r="C3" s="27" t="s">
        <v>6</v>
      </c>
      <c r="D3" s="27">
        <v>1004</v>
      </c>
      <c r="E3" s="27" t="s">
        <v>1</v>
      </c>
      <c r="F3" s="27">
        <v>13.115212</v>
      </c>
      <c r="G3" s="27">
        <v>48.676627000000003</v>
      </c>
      <c r="H3" s="27">
        <v>299.60000000000002</v>
      </c>
      <c r="I3" s="29">
        <v>47496</v>
      </c>
      <c r="J3" s="27" t="s">
        <v>2</v>
      </c>
      <c r="K3" s="27" t="s">
        <v>2</v>
      </c>
      <c r="L3" s="5">
        <v>47585.7</v>
      </c>
      <c r="M3">
        <v>13.10833</v>
      </c>
      <c r="N3">
        <v>48.674999999999997</v>
      </c>
      <c r="O3" s="1">
        <v>32933</v>
      </c>
      <c r="P3" t="s">
        <v>4</v>
      </c>
      <c r="Q3">
        <v>10451</v>
      </c>
      <c r="R3" s="2">
        <v>41285</v>
      </c>
      <c r="S3" t="s">
        <v>5</v>
      </c>
      <c r="T3">
        <v>11585</v>
      </c>
      <c r="U3">
        <v>6</v>
      </c>
      <c r="V3">
        <v>1095</v>
      </c>
      <c r="W3">
        <v>1460</v>
      </c>
      <c r="X3" s="2">
        <v>41285</v>
      </c>
      <c r="Y3" t="s">
        <v>5</v>
      </c>
      <c r="Z3">
        <v>11585</v>
      </c>
      <c r="AA3">
        <v>0.86327776599999995</v>
      </c>
      <c r="AB3">
        <v>0.86810574200000001</v>
      </c>
      <c r="AC3">
        <v>1.023090488</v>
      </c>
      <c r="AD3">
        <v>1.027635184</v>
      </c>
      <c r="AE3" s="4">
        <f t="shared" si="0"/>
        <v>7.0717079266616285E-3</v>
      </c>
      <c r="AF3" s="3">
        <f t="shared" si="1"/>
        <v>1.0018885800909549</v>
      </c>
    </row>
    <row r="4" spans="1:32" x14ac:dyDescent="0.25">
      <c r="A4" s="27">
        <v>95</v>
      </c>
      <c r="B4" s="27">
        <v>1060</v>
      </c>
      <c r="C4" s="27" t="s">
        <v>8</v>
      </c>
      <c r="D4" s="27">
        <v>1005</v>
      </c>
      <c r="E4" s="27" t="s">
        <v>9</v>
      </c>
      <c r="F4" s="27">
        <v>15.9956</v>
      </c>
      <c r="G4" s="27">
        <v>46.681100000000001</v>
      </c>
      <c r="H4" s="27">
        <v>202.34</v>
      </c>
      <c r="I4" s="29">
        <v>10197.200000000001</v>
      </c>
      <c r="J4" s="27" t="s">
        <v>10</v>
      </c>
      <c r="K4" s="27" t="s">
        <v>2</v>
      </c>
      <c r="L4" s="5">
        <v>10337.700000000001</v>
      </c>
      <c r="M4">
        <v>15.991669999999999</v>
      </c>
      <c r="N4">
        <v>46.674999999999997</v>
      </c>
      <c r="O4" s="1">
        <v>33239</v>
      </c>
      <c r="P4" t="s">
        <v>4</v>
      </c>
      <c r="Q4">
        <v>10800</v>
      </c>
      <c r="R4" s="2">
        <v>33725</v>
      </c>
      <c r="S4" t="s">
        <v>5</v>
      </c>
      <c r="T4">
        <v>24443</v>
      </c>
      <c r="U4">
        <v>6</v>
      </c>
      <c r="V4">
        <v>1095</v>
      </c>
      <c r="W4">
        <v>1460</v>
      </c>
      <c r="X4" s="2">
        <v>33725</v>
      </c>
      <c r="Y4" t="s">
        <v>5</v>
      </c>
      <c r="Z4">
        <v>24443</v>
      </c>
      <c r="AA4">
        <v>0.85719600200000001</v>
      </c>
      <c r="AB4">
        <v>0.85773719400000004</v>
      </c>
      <c r="AC4">
        <v>1.0039582440000001</v>
      </c>
      <c r="AD4">
        <v>1.0117732070000001</v>
      </c>
      <c r="AE4" s="4">
        <f t="shared" si="0"/>
        <v>7.2563696157270452E-3</v>
      </c>
      <c r="AF4" s="3">
        <f t="shared" si="1"/>
        <v>1.0137782920801788</v>
      </c>
    </row>
    <row r="5" spans="1:32" x14ac:dyDescent="0.25">
      <c r="A5" s="27">
        <v>96</v>
      </c>
      <c r="B5" s="27">
        <v>2110</v>
      </c>
      <c r="C5" s="27" t="s">
        <v>11</v>
      </c>
      <c r="D5" s="27">
        <v>1005</v>
      </c>
      <c r="E5" s="27" t="s">
        <v>9</v>
      </c>
      <c r="F5" s="27">
        <v>15.8675</v>
      </c>
      <c r="G5" s="27">
        <v>46.416899999999998</v>
      </c>
      <c r="H5" s="27">
        <v>214.62</v>
      </c>
      <c r="I5" s="29">
        <v>13664.1</v>
      </c>
      <c r="J5" s="27" t="s">
        <v>12</v>
      </c>
      <c r="K5" s="27" t="s">
        <v>2</v>
      </c>
      <c r="L5" s="5">
        <v>13676.5</v>
      </c>
      <c r="M5">
        <v>15.875</v>
      </c>
      <c r="N5">
        <v>46.408329999999999</v>
      </c>
      <c r="O5" s="1">
        <v>39479</v>
      </c>
      <c r="P5" t="s">
        <v>4</v>
      </c>
      <c r="Q5">
        <v>4526</v>
      </c>
      <c r="R5" s="2">
        <v>39448.25</v>
      </c>
      <c r="S5" t="s">
        <v>5</v>
      </c>
      <c r="T5">
        <v>16554</v>
      </c>
      <c r="U5">
        <v>6</v>
      </c>
      <c r="V5">
        <v>1095</v>
      </c>
      <c r="W5">
        <v>1460</v>
      </c>
      <c r="X5" s="2">
        <v>39448.25</v>
      </c>
      <c r="Y5" t="s">
        <v>5</v>
      </c>
      <c r="Z5">
        <v>16554</v>
      </c>
      <c r="AA5">
        <v>0.74540629000000003</v>
      </c>
      <c r="AB5">
        <v>0.76870877999999998</v>
      </c>
      <c r="AC5">
        <v>1.011549933</v>
      </c>
      <c r="AD5">
        <v>0.89422227099999996</v>
      </c>
      <c r="AE5" s="4">
        <f t="shared" si="0"/>
        <v>1.1388366871504652E-2</v>
      </c>
      <c r="AF5" s="3">
        <f t="shared" si="1"/>
        <v>1.0009074875037507</v>
      </c>
    </row>
    <row r="6" spans="1:32" x14ac:dyDescent="0.25">
      <c r="A6" s="27">
        <v>98</v>
      </c>
      <c r="B6" s="27">
        <v>3420</v>
      </c>
      <c r="C6" s="27" t="s">
        <v>13</v>
      </c>
      <c r="D6" s="27">
        <v>1005</v>
      </c>
      <c r="E6" s="27" t="s">
        <v>9</v>
      </c>
      <c r="F6" s="27">
        <v>14.1654</v>
      </c>
      <c r="G6" s="27">
        <v>46.34</v>
      </c>
      <c r="H6" s="27">
        <v>408.09</v>
      </c>
      <c r="I6" s="29">
        <v>907.97</v>
      </c>
      <c r="J6" s="27" t="s">
        <v>14</v>
      </c>
      <c r="K6" s="27" t="s">
        <v>2</v>
      </c>
      <c r="L6" s="5">
        <v>890.9</v>
      </c>
      <c r="M6">
        <v>14.158329999999999</v>
      </c>
      <c r="N6">
        <v>46.341670000000001</v>
      </c>
      <c r="O6" s="1">
        <v>33239</v>
      </c>
      <c r="P6" t="s">
        <v>4</v>
      </c>
      <c r="Q6">
        <v>10044</v>
      </c>
      <c r="R6" s="2">
        <v>34455</v>
      </c>
      <c r="S6" t="s">
        <v>5</v>
      </c>
      <c r="T6">
        <v>12387</v>
      </c>
      <c r="U6">
        <v>6</v>
      </c>
      <c r="V6">
        <v>1095</v>
      </c>
      <c r="W6">
        <v>1460</v>
      </c>
      <c r="X6" s="2">
        <v>34455</v>
      </c>
      <c r="Y6" t="s">
        <v>5</v>
      </c>
      <c r="Z6">
        <v>12387</v>
      </c>
      <c r="AA6">
        <v>0.83108814499999994</v>
      </c>
      <c r="AB6">
        <v>0.88110994899999995</v>
      </c>
      <c r="AC6">
        <v>0.88006470999999997</v>
      </c>
      <c r="AD6">
        <v>0.99655085899999996</v>
      </c>
      <c r="AE6" s="4">
        <f t="shared" si="0"/>
        <v>7.2645577979666941E-3</v>
      </c>
      <c r="AF6" s="3">
        <f t="shared" si="1"/>
        <v>1.0191603995959142</v>
      </c>
    </row>
    <row r="7" spans="1:32" x14ac:dyDescent="0.25">
      <c r="A7" s="27">
        <v>99</v>
      </c>
      <c r="B7" s="27">
        <v>3530</v>
      </c>
      <c r="C7" s="27" t="s">
        <v>15</v>
      </c>
      <c r="D7" s="27">
        <v>1005</v>
      </c>
      <c r="E7" s="27" t="s">
        <v>9</v>
      </c>
      <c r="F7" s="27">
        <v>14.4405</v>
      </c>
      <c r="G7" s="27">
        <v>46.122500000000002</v>
      </c>
      <c r="H7" s="27">
        <v>300.27</v>
      </c>
      <c r="I7" s="29">
        <v>2201.4499999999998</v>
      </c>
      <c r="J7" s="27" t="s">
        <v>14</v>
      </c>
      <c r="K7" s="27" t="s">
        <v>2</v>
      </c>
      <c r="L7" s="5">
        <v>2181.8000000000002</v>
      </c>
      <c r="M7">
        <v>14.44167</v>
      </c>
      <c r="N7">
        <v>46.125</v>
      </c>
      <c r="O7" s="1">
        <v>33239</v>
      </c>
      <c r="P7" t="s">
        <v>4</v>
      </c>
      <c r="Q7">
        <v>10577</v>
      </c>
      <c r="R7" s="2">
        <v>35796</v>
      </c>
      <c r="S7" t="s">
        <v>5</v>
      </c>
      <c r="T7">
        <v>32093</v>
      </c>
      <c r="U7">
        <v>6</v>
      </c>
      <c r="V7">
        <v>1095</v>
      </c>
      <c r="W7">
        <v>1460</v>
      </c>
      <c r="X7" s="2">
        <v>35796</v>
      </c>
      <c r="Y7" t="s">
        <v>5</v>
      </c>
      <c r="Z7">
        <v>32093</v>
      </c>
      <c r="AA7">
        <v>0.89797895900000002</v>
      </c>
      <c r="AB7">
        <v>0.903666627</v>
      </c>
      <c r="AC7">
        <v>0.98998771699999999</v>
      </c>
      <c r="AD7">
        <v>0.967938678</v>
      </c>
      <c r="AE7" s="4">
        <f t="shared" si="0"/>
        <v>2.7602354971974588E-3</v>
      </c>
      <c r="AF7" s="3">
        <f t="shared" si="1"/>
        <v>1.0090063250527086</v>
      </c>
    </row>
    <row r="8" spans="1:32" x14ac:dyDescent="0.25">
      <c r="A8" s="27">
        <v>101</v>
      </c>
      <c r="B8" s="27">
        <v>3725</v>
      </c>
      <c r="C8" s="27" t="s">
        <v>16</v>
      </c>
      <c r="D8" s="27">
        <v>1005</v>
      </c>
      <c r="E8" s="27" t="s">
        <v>9</v>
      </c>
      <c r="F8" s="27">
        <v>15.0906</v>
      </c>
      <c r="G8" s="27">
        <v>46.122</v>
      </c>
      <c r="H8" s="27">
        <v>193.85</v>
      </c>
      <c r="I8" s="29">
        <v>5176.79</v>
      </c>
      <c r="J8" s="27" t="s">
        <v>14</v>
      </c>
      <c r="K8" s="27" t="s">
        <v>2</v>
      </c>
      <c r="L8" s="5">
        <v>4530.6000000000004</v>
      </c>
      <c r="M8">
        <v>15.074999999999999</v>
      </c>
      <c r="N8">
        <v>46.125</v>
      </c>
      <c r="O8" s="1">
        <v>34003</v>
      </c>
      <c r="P8" t="s">
        <v>4</v>
      </c>
      <c r="Q8">
        <v>10037</v>
      </c>
      <c r="R8" s="2">
        <v>34335</v>
      </c>
      <c r="S8" t="s">
        <v>5</v>
      </c>
      <c r="T8">
        <v>33502</v>
      </c>
      <c r="U8">
        <v>6</v>
      </c>
      <c r="V8">
        <v>1095</v>
      </c>
      <c r="W8">
        <v>1460</v>
      </c>
      <c r="X8" s="2">
        <v>34335</v>
      </c>
      <c r="Y8" t="s">
        <v>5</v>
      </c>
      <c r="Z8">
        <v>33502</v>
      </c>
      <c r="AA8">
        <v>0.87846488300000003</v>
      </c>
      <c r="AB8">
        <v>0.90298348799999995</v>
      </c>
      <c r="AC8">
        <v>0.93646326099999999</v>
      </c>
      <c r="AD8">
        <v>0.96364530599999998</v>
      </c>
      <c r="AE8" s="4">
        <f t="shared" si="0"/>
        <v>1.5885842753849425E-2</v>
      </c>
      <c r="AF8" s="3">
        <f t="shared" si="1"/>
        <v>1.1426279080033548</v>
      </c>
    </row>
    <row r="9" spans="1:32" x14ac:dyDescent="0.25">
      <c r="A9" s="27">
        <v>102</v>
      </c>
      <c r="B9" s="27">
        <v>3900</v>
      </c>
      <c r="C9" s="27" t="s">
        <v>17</v>
      </c>
      <c r="D9" s="27">
        <v>1005</v>
      </c>
      <c r="E9" s="27" t="s">
        <v>9</v>
      </c>
      <c r="F9" s="27">
        <v>15.692500000000001</v>
      </c>
      <c r="G9" s="27">
        <v>45.860500000000002</v>
      </c>
      <c r="H9" s="27">
        <v>129.43</v>
      </c>
      <c r="I9" s="29">
        <v>10881.64</v>
      </c>
      <c r="J9" s="27" t="s">
        <v>14</v>
      </c>
      <c r="K9" s="27" t="s">
        <v>2</v>
      </c>
      <c r="L9" s="5">
        <v>9910.4</v>
      </c>
      <c r="M9">
        <v>15.69167</v>
      </c>
      <c r="N9">
        <v>45.858330000000002</v>
      </c>
      <c r="O9" s="1">
        <v>33270</v>
      </c>
      <c r="P9" t="s">
        <v>4</v>
      </c>
      <c r="Q9">
        <v>10795</v>
      </c>
      <c r="R9" s="2">
        <v>37987</v>
      </c>
      <c r="S9" t="s">
        <v>5</v>
      </c>
      <c r="T9">
        <v>24614</v>
      </c>
      <c r="U9">
        <v>6</v>
      </c>
      <c r="V9">
        <v>1095</v>
      </c>
      <c r="W9">
        <v>1460</v>
      </c>
      <c r="X9" s="2">
        <v>37987</v>
      </c>
      <c r="Y9" t="s">
        <v>5</v>
      </c>
      <c r="Z9">
        <v>24614</v>
      </c>
      <c r="AA9">
        <v>0.84458171199999998</v>
      </c>
      <c r="AB9">
        <v>0.85850803899999995</v>
      </c>
      <c r="AC9">
        <v>0.98269782800000005</v>
      </c>
      <c r="AD9">
        <v>0.93806855200000006</v>
      </c>
      <c r="AE9" s="4">
        <f t="shared" si="0"/>
        <v>2.3233165948701468E-3</v>
      </c>
      <c r="AF9" s="3">
        <f t="shared" si="1"/>
        <v>1.0980020988052954</v>
      </c>
    </row>
    <row r="10" spans="1:32" x14ac:dyDescent="0.25">
      <c r="A10" s="27">
        <v>103</v>
      </c>
      <c r="B10" s="27">
        <v>5078</v>
      </c>
      <c r="C10" s="27" t="s">
        <v>18</v>
      </c>
      <c r="D10" s="27">
        <v>1005</v>
      </c>
      <c r="E10" s="27" t="s">
        <v>9</v>
      </c>
      <c r="F10" s="27">
        <v>14.5444</v>
      </c>
      <c r="G10" s="27">
        <v>46.055399999999999</v>
      </c>
      <c r="H10" s="27">
        <v>281.29000000000002</v>
      </c>
      <c r="I10" s="29">
        <v>1762.32</v>
      </c>
      <c r="J10" s="27" t="s">
        <v>19</v>
      </c>
      <c r="K10" s="27" t="s">
        <v>2</v>
      </c>
      <c r="L10" s="5">
        <v>1117.9000000000001</v>
      </c>
      <c r="M10">
        <v>14.54167</v>
      </c>
      <c r="N10">
        <v>46.058329999999998</v>
      </c>
      <c r="O10" s="1">
        <v>33239</v>
      </c>
      <c r="P10" t="s">
        <v>4</v>
      </c>
      <c r="Q10">
        <v>10812</v>
      </c>
      <c r="R10" s="2">
        <v>34335</v>
      </c>
      <c r="S10" t="s">
        <v>5</v>
      </c>
      <c r="T10">
        <v>33953</v>
      </c>
      <c r="U10">
        <v>6</v>
      </c>
      <c r="V10">
        <v>1095</v>
      </c>
      <c r="W10">
        <v>1460</v>
      </c>
      <c r="X10" s="2">
        <v>34335</v>
      </c>
      <c r="Y10" t="s">
        <v>5</v>
      </c>
      <c r="Z10">
        <v>33953</v>
      </c>
      <c r="AA10">
        <v>0.65745101100000003</v>
      </c>
      <c r="AB10">
        <v>0.82206328900000003</v>
      </c>
      <c r="AC10">
        <v>0.73264908799999995</v>
      </c>
      <c r="AD10">
        <v>0.88082858200000003</v>
      </c>
      <c r="AE10" s="4">
        <f t="shared" si="0"/>
        <v>4.0047222125877361E-3</v>
      </c>
      <c r="AF10" s="3">
        <f t="shared" si="1"/>
        <v>1.5764558547276142</v>
      </c>
    </row>
    <row r="11" spans="1:32" x14ac:dyDescent="0.25">
      <c r="A11" s="27">
        <v>107</v>
      </c>
      <c r="B11" s="27">
        <v>7160</v>
      </c>
      <c r="C11" s="27" t="s">
        <v>526</v>
      </c>
      <c r="D11" s="27">
        <v>1005</v>
      </c>
      <c r="E11" s="27" t="s">
        <v>9</v>
      </c>
      <c r="F11" s="27">
        <v>15.455500000000001</v>
      </c>
      <c r="G11" s="27">
        <v>45.864400000000003</v>
      </c>
      <c r="H11" s="27">
        <v>146.32</v>
      </c>
      <c r="I11" s="29">
        <v>2238.12</v>
      </c>
      <c r="J11" s="27" t="s">
        <v>21</v>
      </c>
      <c r="K11" s="27" t="s">
        <v>2</v>
      </c>
      <c r="L11" s="5">
        <v>1838.8</v>
      </c>
      <c r="M11">
        <v>15.45833</v>
      </c>
      <c r="N11">
        <v>45.875</v>
      </c>
      <c r="O11" s="1">
        <v>33239</v>
      </c>
      <c r="P11" t="s">
        <v>4</v>
      </c>
      <c r="Q11">
        <v>10657</v>
      </c>
      <c r="R11" s="2">
        <v>34366</v>
      </c>
      <c r="S11" t="s">
        <v>5</v>
      </c>
      <c r="T11">
        <v>33398</v>
      </c>
      <c r="U11">
        <v>6</v>
      </c>
      <c r="V11">
        <v>1095</v>
      </c>
      <c r="W11">
        <v>1460</v>
      </c>
      <c r="X11" s="2">
        <v>34366</v>
      </c>
      <c r="Y11" t="s">
        <v>5</v>
      </c>
      <c r="Z11">
        <v>33398</v>
      </c>
      <c r="AA11">
        <v>0.82329683600000003</v>
      </c>
      <c r="AB11">
        <v>0.84489673700000001</v>
      </c>
      <c r="AC11">
        <v>0.928522297</v>
      </c>
      <c r="AD11">
        <v>0.95463565299999997</v>
      </c>
      <c r="AE11" s="4">
        <f t="shared" si="0"/>
        <v>1.0971276133610212E-2</v>
      </c>
      <c r="AF11" s="3">
        <f t="shared" si="1"/>
        <v>1.2171633674135305</v>
      </c>
    </row>
    <row r="12" spans="1:32" x14ac:dyDescent="0.25">
      <c r="A12" s="27">
        <v>155</v>
      </c>
      <c r="B12" s="27">
        <v>4001092</v>
      </c>
      <c r="C12" s="27" t="s">
        <v>22</v>
      </c>
      <c r="D12" s="27">
        <v>1013</v>
      </c>
      <c r="E12" s="27" t="s">
        <v>23</v>
      </c>
      <c r="F12" s="27">
        <v>13.838047</v>
      </c>
      <c r="G12" s="27">
        <v>48.085814999999997</v>
      </c>
      <c r="H12" s="27">
        <v>348</v>
      </c>
      <c r="I12" s="29">
        <v>1256.0999999999999</v>
      </c>
      <c r="J12" s="27" t="s">
        <v>24</v>
      </c>
      <c r="K12" s="27" t="s">
        <v>2</v>
      </c>
      <c r="L12" s="5">
        <v>1234.5</v>
      </c>
      <c r="M12">
        <v>13.841670000000001</v>
      </c>
      <c r="N12">
        <v>48.091670000000001</v>
      </c>
      <c r="O12" s="1">
        <v>32933</v>
      </c>
      <c r="P12" t="s">
        <v>4</v>
      </c>
      <c r="Q12">
        <v>7842</v>
      </c>
      <c r="R12" s="2">
        <v>40728</v>
      </c>
      <c r="S12" t="s">
        <v>5</v>
      </c>
      <c r="T12">
        <v>14213</v>
      </c>
      <c r="U12">
        <v>6</v>
      </c>
      <c r="V12">
        <v>1095</v>
      </c>
      <c r="W12">
        <v>1460</v>
      </c>
      <c r="X12" s="2">
        <v>40728</v>
      </c>
      <c r="Y12" t="s">
        <v>5</v>
      </c>
      <c r="Z12">
        <v>14213</v>
      </c>
      <c r="AA12">
        <v>0.68621291900000003</v>
      </c>
      <c r="AB12">
        <v>0.73323878600000003</v>
      </c>
      <c r="AC12">
        <v>0.83478738200000002</v>
      </c>
      <c r="AD12">
        <v>0.99763823100000004</v>
      </c>
      <c r="AE12" s="4">
        <f t="shared" si="0"/>
        <v>6.8852853245202333E-3</v>
      </c>
      <c r="AF12" s="3">
        <f t="shared" si="1"/>
        <v>1.0174969623329282</v>
      </c>
    </row>
    <row r="13" spans="1:32" x14ac:dyDescent="0.25">
      <c r="A13" s="27">
        <v>156</v>
      </c>
      <c r="B13" s="27">
        <v>10001019</v>
      </c>
      <c r="C13" s="27" t="s">
        <v>25</v>
      </c>
      <c r="D13" s="27">
        <v>1013</v>
      </c>
      <c r="E13" s="27" t="s">
        <v>23</v>
      </c>
      <c r="F13" s="27">
        <v>13.503335999999999</v>
      </c>
      <c r="G13" s="27">
        <v>48.582690999999997</v>
      </c>
      <c r="H13" s="27">
        <v>288.04000000000002</v>
      </c>
      <c r="I13" s="29">
        <v>76653.3</v>
      </c>
      <c r="J13" s="27" t="s">
        <v>2</v>
      </c>
      <c r="K13" s="27" t="s">
        <v>2</v>
      </c>
      <c r="L13" s="5">
        <v>76651.600000000006</v>
      </c>
      <c r="M13">
        <v>13.508330000000001</v>
      </c>
      <c r="N13">
        <v>48.591670000000001</v>
      </c>
      <c r="O13" s="1">
        <v>33239</v>
      </c>
      <c r="P13" t="s">
        <v>4</v>
      </c>
      <c r="Q13">
        <v>10917</v>
      </c>
      <c r="R13" t="s">
        <v>26</v>
      </c>
      <c r="S13" t="s">
        <v>5</v>
      </c>
      <c r="T13">
        <v>16077</v>
      </c>
      <c r="U13">
        <v>6</v>
      </c>
      <c r="V13">
        <v>1095</v>
      </c>
      <c r="W13">
        <v>1460</v>
      </c>
      <c r="X13" t="s">
        <v>26</v>
      </c>
      <c r="Y13" t="s">
        <v>5</v>
      </c>
      <c r="Z13">
        <v>16077</v>
      </c>
      <c r="AA13">
        <v>0.89267742500000002</v>
      </c>
      <c r="AB13">
        <v>0.90207821499999996</v>
      </c>
      <c r="AC13">
        <v>1.0288184440000001</v>
      </c>
      <c r="AD13">
        <v>1.033150513</v>
      </c>
      <c r="AE13" s="4">
        <f t="shared" si="0"/>
        <v>1.0274360174730213E-2</v>
      </c>
      <c r="AF13" s="3">
        <f t="shared" si="1"/>
        <v>1.0000221782715559</v>
      </c>
    </row>
    <row r="14" spans="1:32" x14ac:dyDescent="0.25">
      <c r="A14" s="27">
        <v>158</v>
      </c>
      <c r="B14" s="27">
        <v>10001016</v>
      </c>
      <c r="C14" s="27" t="s">
        <v>27</v>
      </c>
      <c r="D14" s="27">
        <v>1013</v>
      </c>
      <c r="E14" s="27" t="s">
        <v>23</v>
      </c>
      <c r="F14" s="27">
        <v>15.461220000000001</v>
      </c>
      <c r="G14" s="27">
        <v>48.382792000000002</v>
      </c>
      <c r="H14" s="27">
        <v>194</v>
      </c>
      <c r="I14" s="29">
        <v>95970</v>
      </c>
      <c r="J14" s="27" t="s">
        <v>2</v>
      </c>
      <c r="K14" s="27" t="s">
        <v>2</v>
      </c>
      <c r="L14" s="5">
        <v>95949.8</v>
      </c>
      <c r="M14">
        <v>15.45833</v>
      </c>
      <c r="N14">
        <v>48.375</v>
      </c>
      <c r="O14" s="1">
        <v>33239</v>
      </c>
      <c r="P14" t="s">
        <v>4</v>
      </c>
      <c r="Q14">
        <v>10547</v>
      </c>
      <c r="R14" t="s">
        <v>28</v>
      </c>
      <c r="S14" t="s">
        <v>5</v>
      </c>
      <c r="T14">
        <v>17791</v>
      </c>
      <c r="U14">
        <v>6</v>
      </c>
      <c r="V14">
        <v>1095</v>
      </c>
      <c r="W14">
        <v>1460</v>
      </c>
      <c r="X14" t="s">
        <v>28</v>
      </c>
      <c r="Y14" t="s">
        <v>5</v>
      </c>
      <c r="Z14">
        <v>17791</v>
      </c>
      <c r="AA14">
        <v>0.88881214100000006</v>
      </c>
      <c r="AB14">
        <v>0.89172399899999999</v>
      </c>
      <c r="AC14">
        <v>1.0234790819999999</v>
      </c>
      <c r="AD14">
        <v>0.99063088799999999</v>
      </c>
      <c r="AE14" s="4">
        <f t="shared" si="0"/>
        <v>8.3106777100327781E-3</v>
      </c>
      <c r="AF14" s="3">
        <f t="shared" si="1"/>
        <v>1.0002105267546153</v>
      </c>
    </row>
    <row r="15" spans="1:32" x14ac:dyDescent="0.25">
      <c r="A15" s="27">
        <v>159</v>
      </c>
      <c r="B15" s="27">
        <v>10001035</v>
      </c>
      <c r="C15" s="27" t="s">
        <v>29</v>
      </c>
      <c r="D15" s="27">
        <v>1013</v>
      </c>
      <c r="E15" s="27" t="s">
        <v>23</v>
      </c>
      <c r="F15" s="27">
        <v>16.332121000000001</v>
      </c>
      <c r="G15" s="27">
        <v>48.329484999999998</v>
      </c>
      <c r="H15" s="27">
        <v>159.87</v>
      </c>
      <c r="I15" s="29">
        <v>101536.6</v>
      </c>
      <c r="J15" s="27" t="s">
        <v>2</v>
      </c>
      <c r="K15" s="27" t="s">
        <v>2</v>
      </c>
      <c r="L15" s="5">
        <v>101531.4</v>
      </c>
      <c r="M15">
        <v>16.324999999999999</v>
      </c>
      <c r="N15">
        <v>48.325000000000003</v>
      </c>
      <c r="O15" s="1">
        <v>35096</v>
      </c>
      <c r="P15" t="s">
        <v>4</v>
      </c>
      <c r="Q15">
        <v>8747</v>
      </c>
      <c r="R15" t="s">
        <v>28</v>
      </c>
      <c r="S15" t="s">
        <v>5</v>
      </c>
      <c r="T15">
        <v>17805</v>
      </c>
      <c r="U15">
        <v>6</v>
      </c>
      <c r="V15">
        <v>1095</v>
      </c>
      <c r="W15">
        <v>1460</v>
      </c>
      <c r="X15" t="s">
        <v>28</v>
      </c>
      <c r="Y15" t="s">
        <v>5</v>
      </c>
      <c r="Z15">
        <v>17805</v>
      </c>
      <c r="AA15">
        <v>0.88234273399999996</v>
      </c>
      <c r="AB15">
        <v>0.88318707699999999</v>
      </c>
      <c r="AC15">
        <v>1.0137471549999999</v>
      </c>
      <c r="AD15">
        <v>0.99700182999999998</v>
      </c>
      <c r="AE15" s="4">
        <f t="shared" si="0"/>
        <v>8.4156916530954244E-3</v>
      </c>
      <c r="AF15" s="3">
        <f t="shared" si="1"/>
        <v>1.0000512156830301</v>
      </c>
    </row>
    <row r="16" spans="1:32" x14ac:dyDescent="0.25">
      <c r="A16" s="27">
        <v>160</v>
      </c>
      <c r="B16" s="27">
        <v>10001023</v>
      </c>
      <c r="C16" s="27" t="s">
        <v>30</v>
      </c>
      <c r="D16" s="27">
        <v>1013</v>
      </c>
      <c r="E16" s="27" t="s">
        <v>23</v>
      </c>
      <c r="F16" s="27">
        <v>14.284912</v>
      </c>
      <c r="G16" s="27">
        <v>48.306919999999998</v>
      </c>
      <c r="H16" s="27">
        <v>247.74</v>
      </c>
      <c r="I16" s="29">
        <v>79490.100000000006</v>
      </c>
      <c r="J16" s="27" t="s">
        <v>2</v>
      </c>
      <c r="K16" s="27" t="s">
        <v>2</v>
      </c>
      <c r="L16" s="5">
        <v>79484.100000000006</v>
      </c>
      <c r="M16">
        <v>14.29167</v>
      </c>
      <c r="N16">
        <v>48.308329999999998</v>
      </c>
      <c r="O16" s="1">
        <v>32933</v>
      </c>
      <c r="P16" s="1">
        <v>36526</v>
      </c>
      <c r="Q16">
        <v>3236</v>
      </c>
      <c r="U16">
        <v>24</v>
      </c>
      <c r="V16">
        <v>1095</v>
      </c>
      <c r="W16">
        <v>1460</v>
      </c>
      <c r="X16" s="2">
        <v>33635</v>
      </c>
      <c r="Y16" s="2">
        <v>36526</v>
      </c>
      <c r="Z16">
        <v>2874</v>
      </c>
      <c r="AA16">
        <v>0.92619057400000004</v>
      </c>
      <c r="AB16">
        <v>0.93702534199999998</v>
      </c>
      <c r="AC16">
        <v>1.037390848</v>
      </c>
      <c r="AD16">
        <v>1.009162329</v>
      </c>
      <c r="AE16" s="4">
        <f t="shared" si="0"/>
        <v>6.9035254761603011E-3</v>
      </c>
      <c r="AF16" s="3">
        <f t="shared" si="1"/>
        <v>1.0000754867954722</v>
      </c>
    </row>
    <row r="17" spans="1:32" x14ac:dyDescent="0.25">
      <c r="A17" s="27">
        <v>161</v>
      </c>
      <c r="B17" s="27">
        <v>10001036</v>
      </c>
      <c r="C17" s="27" t="s">
        <v>31</v>
      </c>
      <c r="D17" s="27">
        <v>1013</v>
      </c>
      <c r="E17" s="27" t="s">
        <v>23</v>
      </c>
      <c r="F17" s="27">
        <v>16.804302</v>
      </c>
      <c r="G17" s="27">
        <v>48.114803000000002</v>
      </c>
      <c r="H17" s="27">
        <v>139.47999999999999</v>
      </c>
      <c r="I17" s="29">
        <v>103992.7</v>
      </c>
      <c r="J17" s="27" t="s">
        <v>2</v>
      </c>
      <c r="K17" s="27" t="s">
        <v>2</v>
      </c>
      <c r="L17" s="5">
        <v>104028.8</v>
      </c>
      <c r="M17">
        <v>16.808330000000002</v>
      </c>
      <c r="N17">
        <v>48.125</v>
      </c>
      <c r="O17" s="1">
        <v>35096</v>
      </c>
      <c r="P17" t="s">
        <v>4</v>
      </c>
      <c r="Q17">
        <v>8365</v>
      </c>
      <c r="R17" t="s">
        <v>28</v>
      </c>
      <c r="S17" t="s">
        <v>5</v>
      </c>
      <c r="T17">
        <v>17689</v>
      </c>
      <c r="U17">
        <v>6</v>
      </c>
      <c r="V17">
        <v>1095</v>
      </c>
      <c r="W17">
        <v>1460</v>
      </c>
      <c r="X17" t="s">
        <v>28</v>
      </c>
      <c r="Y17" t="s">
        <v>5</v>
      </c>
      <c r="Z17">
        <v>17689</v>
      </c>
      <c r="AA17">
        <v>0.88275625800000002</v>
      </c>
      <c r="AB17">
        <v>0.88995036599999999</v>
      </c>
      <c r="AC17">
        <v>1.0401986489999999</v>
      </c>
      <c r="AD17">
        <v>1.004386537</v>
      </c>
      <c r="AE17" s="4">
        <f t="shared" si="0"/>
        <v>1.0963739918475499E-2</v>
      </c>
      <c r="AF17" s="3">
        <f t="shared" si="1"/>
        <v>1.0003471397511556</v>
      </c>
    </row>
    <row r="18" spans="1:32" x14ac:dyDescent="0.25">
      <c r="A18" s="27">
        <v>163</v>
      </c>
      <c r="B18" s="27">
        <v>2001077</v>
      </c>
      <c r="C18" s="27" t="s">
        <v>33</v>
      </c>
      <c r="D18" s="27">
        <v>1013</v>
      </c>
      <c r="E18" s="27" t="s">
        <v>23</v>
      </c>
      <c r="F18" s="27">
        <v>13.52317</v>
      </c>
      <c r="G18" s="27">
        <v>46.77402</v>
      </c>
      <c r="H18" s="27">
        <v>522.79</v>
      </c>
      <c r="I18" s="29">
        <v>4789.6000000000004</v>
      </c>
      <c r="J18" s="27" t="s">
        <v>12</v>
      </c>
      <c r="K18" s="27" t="s">
        <v>2</v>
      </c>
      <c r="L18" s="5">
        <v>4795.2</v>
      </c>
      <c r="M18">
        <v>13.525</v>
      </c>
      <c r="N18">
        <v>46.774999999999999</v>
      </c>
      <c r="O18" t="s">
        <v>34</v>
      </c>
      <c r="P18" t="s">
        <v>4</v>
      </c>
      <c r="Q18">
        <v>4241</v>
      </c>
      <c r="R18" t="s">
        <v>28</v>
      </c>
      <c r="S18" t="s">
        <v>5</v>
      </c>
      <c r="T18">
        <v>16797</v>
      </c>
      <c r="U18">
        <v>6</v>
      </c>
      <c r="V18">
        <v>1095</v>
      </c>
      <c r="W18">
        <v>1460</v>
      </c>
      <c r="X18" t="s">
        <v>28</v>
      </c>
      <c r="Y18" t="s">
        <v>5</v>
      </c>
      <c r="Z18">
        <v>16797</v>
      </c>
      <c r="AA18">
        <v>0.86102011700000003</v>
      </c>
      <c r="AB18">
        <v>0.86967485499999997</v>
      </c>
      <c r="AC18">
        <v>0.97371475100000004</v>
      </c>
      <c r="AD18">
        <v>1.0404950639999999</v>
      </c>
      <c r="AE18" s="4">
        <f t="shared" si="0"/>
        <v>2.0758853532883048E-3</v>
      </c>
      <c r="AF18" s="3">
        <f t="shared" si="1"/>
        <v>1.0011691999331884</v>
      </c>
    </row>
    <row r="19" spans="1:32" x14ac:dyDescent="0.25">
      <c r="A19" s="27">
        <v>164</v>
      </c>
      <c r="B19" s="27">
        <v>2001073</v>
      </c>
      <c r="C19" s="27" t="s">
        <v>527</v>
      </c>
      <c r="D19" s="27">
        <v>1013</v>
      </c>
      <c r="E19" s="27" t="s">
        <v>23</v>
      </c>
      <c r="F19" s="27">
        <v>14.942619000000001</v>
      </c>
      <c r="G19" s="27">
        <v>46.640619999999998</v>
      </c>
      <c r="H19" s="27">
        <v>338</v>
      </c>
      <c r="I19" s="29">
        <v>11051.8</v>
      </c>
      <c r="J19" s="27" t="s">
        <v>35</v>
      </c>
      <c r="K19" s="27" t="s">
        <v>2</v>
      </c>
      <c r="L19" s="5">
        <v>11063</v>
      </c>
      <c r="M19">
        <v>14.925000000000001</v>
      </c>
      <c r="N19">
        <v>46.658329999999999</v>
      </c>
      <c r="O19" t="s">
        <v>36</v>
      </c>
      <c r="P19" t="s">
        <v>4</v>
      </c>
      <c r="Q19">
        <v>4283</v>
      </c>
      <c r="R19" t="s">
        <v>37</v>
      </c>
      <c r="S19" t="s">
        <v>5</v>
      </c>
      <c r="T19">
        <v>17122</v>
      </c>
      <c r="U19">
        <v>6</v>
      </c>
      <c r="V19">
        <v>1095</v>
      </c>
      <c r="W19">
        <v>1460</v>
      </c>
      <c r="X19" t="s">
        <v>37</v>
      </c>
      <c r="Y19" t="s">
        <v>5</v>
      </c>
      <c r="Z19">
        <v>17122</v>
      </c>
      <c r="AA19">
        <v>0.65002633499999996</v>
      </c>
      <c r="AB19">
        <v>0.68169182500000003</v>
      </c>
      <c r="AC19">
        <v>0.86927724200000001</v>
      </c>
      <c r="AD19">
        <v>1.0638203100000001</v>
      </c>
      <c r="AE19" s="4">
        <f t="shared" si="0"/>
        <v>2.4981458344140551E-2</v>
      </c>
      <c r="AF19" s="3">
        <f t="shared" si="1"/>
        <v>1.00101340958034</v>
      </c>
    </row>
    <row r="20" spans="1:32" x14ac:dyDescent="0.25">
      <c r="A20" s="27">
        <v>166</v>
      </c>
      <c r="B20" s="27">
        <v>2001001</v>
      </c>
      <c r="C20" s="27" t="s">
        <v>38</v>
      </c>
      <c r="D20" s="27">
        <v>1013</v>
      </c>
      <c r="E20" s="27" t="s">
        <v>23</v>
      </c>
      <c r="F20" s="27">
        <v>12.97297</v>
      </c>
      <c r="G20" s="27">
        <v>46.747615000000003</v>
      </c>
      <c r="H20" s="27">
        <v>616.08000000000004</v>
      </c>
      <c r="I20" s="29">
        <v>2112</v>
      </c>
      <c r="J20" s="27" t="s">
        <v>35</v>
      </c>
      <c r="K20" s="27" t="s">
        <v>2</v>
      </c>
      <c r="L20" s="5">
        <v>2113.1</v>
      </c>
      <c r="M20">
        <v>12.975</v>
      </c>
      <c r="N20">
        <v>46.741669999999999</v>
      </c>
      <c r="O20" s="1">
        <v>32933</v>
      </c>
      <c r="P20" t="s">
        <v>4</v>
      </c>
      <c r="Q20">
        <v>10404</v>
      </c>
      <c r="R20" t="s">
        <v>28</v>
      </c>
      <c r="S20" t="s">
        <v>5</v>
      </c>
      <c r="T20">
        <v>17124</v>
      </c>
      <c r="U20">
        <v>6</v>
      </c>
      <c r="V20">
        <v>1095</v>
      </c>
      <c r="W20">
        <v>1460</v>
      </c>
      <c r="X20" t="s">
        <v>28</v>
      </c>
      <c r="Y20" t="s">
        <v>5</v>
      </c>
      <c r="Z20">
        <v>17124</v>
      </c>
      <c r="AA20">
        <v>0.89217343400000004</v>
      </c>
      <c r="AB20">
        <v>0.90621295999999996</v>
      </c>
      <c r="AC20">
        <v>0.97072661900000001</v>
      </c>
      <c r="AD20">
        <v>0.95557445799999996</v>
      </c>
      <c r="AE20" s="4">
        <f t="shared" si="0"/>
        <v>6.2820319165097123E-3</v>
      </c>
      <c r="AF20" s="3">
        <f t="shared" si="1"/>
        <v>1.0005208333333333</v>
      </c>
    </row>
    <row r="21" spans="1:32" x14ac:dyDescent="0.25">
      <c r="A21" s="27">
        <v>168</v>
      </c>
      <c r="B21" s="27">
        <v>6001033</v>
      </c>
      <c r="C21" s="27" t="s">
        <v>39</v>
      </c>
      <c r="D21" s="27">
        <v>1013</v>
      </c>
      <c r="E21" s="27" t="s">
        <v>23</v>
      </c>
      <c r="F21" s="27">
        <v>14.461733000000001</v>
      </c>
      <c r="G21" s="27">
        <v>47.581186000000002</v>
      </c>
      <c r="H21" s="27">
        <v>616.79999999999995</v>
      </c>
      <c r="I21" s="29">
        <v>2637.5</v>
      </c>
      <c r="J21" s="27" t="s">
        <v>40</v>
      </c>
      <c r="K21" s="27" t="s">
        <v>2</v>
      </c>
      <c r="L21" s="5">
        <v>2651.3</v>
      </c>
      <c r="M21">
        <v>14.45833</v>
      </c>
      <c r="N21">
        <v>47.575000000000003</v>
      </c>
      <c r="O21" s="1">
        <v>33239</v>
      </c>
      <c r="P21" t="s">
        <v>4</v>
      </c>
      <c r="Q21">
        <v>8229</v>
      </c>
      <c r="R21" t="s">
        <v>41</v>
      </c>
      <c r="S21" t="s">
        <v>5</v>
      </c>
      <c r="T21">
        <v>1201</v>
      </c>
      <c r="U21">
        <v>24</v>
      </c>
      <c r="V21">
        <v>1095</v>
      </c>
      <c r="W21">
        <v>1460</v>
      </c>
      <c r="X21" s="2">
        <v>33298</v>
      </c>
      <c r="Y21" s="2">
        <v>44562</v>
      </c>
      <c r="Z21">
        <v>8228</v>
      </c>
      <c r="AA21">
        <v>0.87689994900000001</v>
      </c>
      <c r="AB21">
        <v>0.87793109199999997</v>
      </c>
      <c r="AC21">
        <v>1.0027534680000001</v>
      </c>
      <c r="AD21">
        <v>0.984340412</v>
      </c>
      <c r="AE21" s="4">
        <f t="shared" si="0"/>
        <v>7.0602411431903754E-3</v>
      </c>
      <c r="AF21" s="3">
        <f t="shared" si="1"/>
        <v>1.0052322274881518</v>
      </c>
    </row>
    <row r="22" spans="1:32" x14ac:dyDescent="0.25">
      <c r="A22" s="27">
        <v>169</v>
      </c>
      <c r="B22" s="27">
        <v>4001134</v>
      </c>
      <c r="C22" s="27" t="s">
        <v>42</v>
      </c>
      <c r="D22" s="27">
        <v>1013</v>
      </c>
      <c r="E22" s="27" t="s">
        <v>23</v>
      </c>
      <c r="F22" s="27">
        <v>14.424931000000001</v>
      </c>
      <c r="G22" s="27">
        <v>48.043317999999999</v>
      </c>
      <c r="H22" s="27">
        <v>283.97000000000003</v>
      </c>
      <c r="I22" s="29">
        <v>5915.4</v>
      </c>
      <c r="J22" s="27" t="s">
        <v>40</v>
      </c>
      <c r="K22" s="27" t="s">
        <v>2</v>
      </c>
      <c r="L22" s="5">
        <v>5942.8</v>
      </c>
      <c r="M22">
        <v>14.425000000000001</v>
      </c>
      <c r="N22">
        <v>48.041670000000003</v>
      </c>
      <c r="O22" s="1">
        <v>33239</v>
      </c>
      <c r="P22" t="s">
        <v>4</v>
      </c>
      <c r="Q22">
        <v>10735</v>
      </c>
      <c r="R22" t="s">
        <v>43</v>
      </c>
      <c r="S22" t="s">
        <v>5</v>
      </c>
      <c r="T22">
        <v>15639</v>
      </c>
      <c r="U22">
        <v>6</v>
      </c>
      <c r="V22">
        <v>1095</v>
      </c>
      <c r="W22">
        <v>1460</v>
      </c>
      <c r="X22" t="s">
        <v>43</v>
      </c>
      <c r="Y22" t="s">
        <v>5</v>
      </c>
      <c r="Z22">
        <v>15639</v>
      </c>
      <c r="AA22">
        <v>0.76644292700000005</v>
      </c>
      <c r="AB22">
        <v>0.79180368400000001</v>
      </c>
      <c r="AC22">
        <v>0.93245081699999999</v>
      </c>
      <c r="AD22">
        <v>0.91851191300000001</v>
      </c>
      <c r="AE22" s="4">
        <f t="shared" si="0"/>
        <v>1.6494438456602233E-3</v>
      </c>
      <c r="AF22" s="3">
        <f t="shared" si="1"/>
        <v>1.0046319775501236</v>
      </c>
    </row>
    <row r="23" spans="1:32" x14ac:dyDescent="0.25">
      <c r="A23" s="27">
        <v>170</v>
      </c>
      <c r="B23" s="27">
        <v>6001025</v>
      </c>
      <c r="C23" s="27" t="s">
        <v>44</v>
      </c>
      <c r="D23" s="27">
        <v>1013</v>
      </c>
      <c r="E23" s="27" t="s">
        <v>23</v>
      </c>
      <c r="F23" s="27">
        <v>14.085459999999999</v>
      </c>
      <c r="G23" s="27">
        <v>47.514578999999998</v>
      </c>
      <c r="H23" s="27">
        <v>639.96</v>
      </c>
      <c r="I23" s="29">
        <v>1490.3</v>
      </c>
      <c r="J23" s="27" t="s">
        <v>40</v>
      </c>
      <c r="K23" s="27" t="s">
        <v>2</v>
      </c>
      <c r="L23" s="5">
        <v>1520.3</v>
      </c>
      <c r="M23">
        <v>14.074999999999999</v>
      </c>
      <c r="N23">
        <v>47.508330000000001</v>
      </c>
      <c r="O23" s="1">
        <v>40189</v>
      </c>
      <c r="P23" t="s">
        <v>4</v>
      </c>
      <c r="Q23">
        <v>2162</v>
      </c>
      <c r="R23" s="2">
        <v>40189</v>
      </c>
      <c r="S23" t="s">
        <v>5</v>
      </c>
      <c r="T23">
        <v>8469</v>
      </c>
      <c r="U23">
        <v>6</v>
      </c>
      <c r="V23">
        <v>1095</v>
      </c>
      <c r="W23">
        <v>1460</v>
      </c>
      <c r="X23" s="2">
        <v>40189</v>
      </c>
      <c r="Y23" t="s">
        <v>5</v>
      </c>
      <c r="Z23">
        <v>8469</v>
      </c>
      <c r="AA23">
        <v>0.79736320100000002</v>
      </c>
      <c r="AB23">
        <v>0.81127418799999995</v>
      </c>
      <c r="AC23">
        <v>0.92657990099999998</v>
      </c>
      <c r="AD23">
        <v>0.99266999099999997</v>
      </c>
      <c r="AE23" s="4">
        <f t="shared" si="0"/>
        <v>1.2184481975035433E-2</v>
      </c>
      <c r="AF23" s="3">
        <f t="shared" si="1"/>
        <v>1.0201301751325236</v>
      </c>
    </row>
    <row r="24" spans="1:32" x14ac:dyDescent="0.25">
      <c r="A24" s="27">
        <v>173</v>
      </c>
      <c r="B24" s="27">
        <v>2001041</v>
      </c>
      <c r="C24" s="27" t="s">
        <v>45</v>
      </c>
      <c r="D24" s="27">
        <v>1013</v>
      </c>
      <c r="E24" s="27" t="s">
        <v>23</v>
      </c>
      <c r="F24" s="27">
        <v>13.814816</v>
      </c>
      <c r="G24" s="27">
        <v>46.569332000000003</v>
      </c>
      <c r="H24" s="27">
        <v>498.54</v>
      </c>
      <c r="I24" s="29">
        <v>1304.9000000000001</v>
      </c>
      <c r="J24" s="27" t="s">
        <v>46</v>
      </c>
      <c r="K24" s="27" t="s">
        <v>2</v>
      </c>
      <c r="L24" s="5">
        <v>1336.5</v>
      </c>
      <c r="M24">
        <v>13.80833</v>
      </c>
      <c r="N24">
        <v>46.575000000000003</v>
      </c>
      <c r="O24" s="1">
        <v>32933</v>
      </c>
      <c r="P24" t="s">
        <v>4</v>
      </c>
      <c r="Q24">
        <v>10338</v>
      </c>
      <c r="R24" t="s">
        <v>28</v>
      </c>
      <c r="S24" t="s">
        <v>5</v>
      </c>
      <c r="T24">
        <v>16633</v>
      </c>
      <c r="U24">
        <v>6</v>
      </c>
      <c r="V24">
        <v>1095</v>
      </c>
      <c r="W24">
        <v>1460</v>
      </c>
      <c r="X24" t="s">
        <v>28</v>
      </c>
      <c r="Y24" t="s">
        <v>5</v>
      </c>
      <c r="Z24">
        <v>16633</v>
      </c>
      <c r="AA24">
        <v>0.84736204100000001</v>
      </c>
      <c r="AB24">
        <v>0.869259526</v>
      </c>
      <c r="AC24">
        <v>0.96223079499999997</v>
      </c>
      <c r="AD24">
        <v>0.93087140899999998</v>
      </c>
      <c r="AE24" s="4">
        <f t="shared" si="0"/>
        <v>8.6136182873406113E-3</v>
      </c>
      <c r="AF24" s="3">
        <f t="shared" si="1"/>
        <v>1.0242164150509616</v>
      </c>
    </row>
    <row r="25" spans="1:32" x14ac:dyDescent="0.25">
      <c r="A25" s="27">
        <v>175</v>
      </c>
      <c r="B25" s="27">
        <v>2001062</v>
      </c>
      <c r="C25" s="27" t="s">
        <v>47</v>
      </c>
      <c r="D25" s="27">
        <v>1013</v>
      </c>
      <c r="E25" s="27" t="s">
        <v>23</v>
      </c>
      <c r="F25" s="27">
        <v>14.478061</v>
      </c>
      <c r="G25" s="27">
        <v>46.606287999999999</v>
      </c>
      <c r="H25" s="27">
        <v>394.34</v>
      </c>
      <c r="I25" s="29">
        <v>2555.4</v>
      </c>
      <c r="J25" s="27" t="s">
        <v>48</v>
      </c>
      <c r="K25" s="27" t="s">
        <v>2</v>
      </c>
      <c r="L25" s="5">
        <v>2325.5</v>
      </c>
      <c r="M25">
        <v>14.475</v>
      </c>
      <c r="N25">
        <v>46.608330000000002</v>
      </c>
      <c r="O25" s="1">
        <v>32933</v>
      </c>
      <c r="P25" t="s">
        <v>4</v>
      </c>
      <c r="Q25">
        <v>9237</v>
      </c>
      <c r="R25" t="s">
        <v>28</v>
      </c>
      <c r="S25" t="s">
        <v>5</v>
      </c>
      <c r="T25">
        <v>12536</v>
      </c>
      <c r="U25">
        <v>6</v>
      </c>
      <c r="V25">
        <v>1095</v>
      </c>
      <c r="W25">
        <v>1460</v>
      </c>
      <c r="X25" t="s">
        <v>28</v>
      </c>
      <c r="Y25" t="s">
        <v>5</v>
      </c>
      <c r="Z25">
        <v>12536</v>
      </c>
      <c r="AA25">
        <v>0.71441629600000001</v>
      </c>
      <c r="AB25">
        <v>0.74880403900000003</v>
      </c>
      <c r="AC25">
        <v>0.99179411799999995</v>
      </c>
      <c r="AD25">
        <v>1.1356145449999999</v>
      </c>
      <c r="AE25" s="4">
        <f t="shared" si="0"/>
        <v>3.6796039189043368E-3</v>
      </c>
      <c r="AF25" s="3">
        <f t="shared" si="1"/>
        <v>1.0988604601161041</v>
      </c>
    </row>
    <row r="26" spans="1:32" x14ac:dyDescent="0.25">
      <c r="A26" s="27">
        <v>176</v>
      </c>
      <c r="B26" s="27">
        <v>2001071</v>
      </c>
      <c r="C26" s="27" t="s">
        <v>49</v>
      </c>
      <c r="D26" s="27">
        <v>1013</v>
      </c>
      <c r="E26" s="27" t="s">
        <v>23</v>
      </c>
      <c r="F26" s="27">
        <v>14.476932</v>
      </c>
      <c r="G26" s="27">
        <v>46.760438999999998</v>
      </c>
      <c r="H26" s="27">
        <v>510</v>
      </c>
      <c r="I26" s="29">
        <v>1243.0999999999999</v>
      </c>
      <c r="J26" s="27" t="s">
        <v>48</v>
      </c>
      <c r="K26" s="27" t="s">
        <v>2</v>
      </c>
      <c r="L26" s="5">
        <v>1004.1</v>
      </c>
      <c r="M26">
        <v>14.475</v>
      </c>
      <c r="N26">
        <v>46.758330000000001</v>
      </c>
      <c r="O26" s="1">
        <v>32933</v>
      </c>
      <c r="P26" t="s">
        <v>4</v>
      </c>
      <c r="Q26">
        <v>10239</v>
      </c>
      <c r="R26" t="s">
        <v>28</v>
      </c>
      <c r="S26" t="s">
        <v>5</v>
      </c>
      <c r="T26">
        <v>16267</v>
      </c>
      <c r="U26">
        <v>6</v>
      </c>
      <c r="V26">
        <v>1095</v>
      </c>
      <c r="W26">
        <v>1460</v>
      </c>
      <c r="X26" t="s">
        <v>28</v>
      </c>
      <c r="Y26" t="s">
        <v>5</v>
      </c>
      <c r="Z26">
        <v>16267</v>
      </c>
      <c r="AA26">
        <v>0.77336020500000002</v>
      </c>
      <c r="AB26">
        <v>0.77984737599999998</v>
      </c>
      <c r="AC26">
        <v>0.95887328800000005</v>
      </c>
      <c r="AD26">
        <v>1.03474208</v>
      </c>
      <c r="AE26" s="4">
        <f t="shared" si="0"/>
        <v>2.8601582124051432E-3</v>
      </c>
      <c r="AF26" s="3">
        <f t="shared" si="1"/>
        <v>1.2380241011851407</v>
      </c>
    </row>
    <row r="27" spans="1:32" x14ac:dyDescent="0.25">
      <c r="A27" s="27">
        <v>179</v>
      </c>
      <c r="B27" s="27">
        <v>7001049</v>
      </c>
      <c r="C27" s="27" t="s">
        <v>51</v>
      </c>
      <c r="D27" s="27">
        <v>1013</v>
      </c>
      <c r="E27" s="27" t="s">
        <v>23</v>
      </c>
      <c r="F27" s="27">
        <v>11.396506</v>
      </c>
      <c r="G27" s="27">
        <v>47.275613</v>
      </c>
      <c r="H27" s="27">
        <v>568.46</v>
      </c>
      <c r="I27" s="29">
        <v>5771.6</v>
      </c>
      <c r="J27" s="27" t="s">
        <v>50</v>
      </c>
      <c r="K27" s="27" t="s">
        <v>2</v>
      </c>
      <c r="L27" s="5">
        <v>5795.1</v>
      </c>
      <c r="M27">
        <v>11.39167</v>
      </c>
      <c r="N27">
        <v>47.274999999999999</v>
      </c>
      <c r="O27" s="1">
        <v>33239</v>
      </c>
      <c r="P27" t="s">
        <v>4</v>
      </c>
      <c r="Q27">
        <v>10530</v>
      </c>
      <c r="R27" t="s">
        <v>28</v>
      </c>
      <c r="S27" t="s">
        <v>5</v>
      </c>
      <c r="T27">
        <v>17838</v>
      </c>
      <c r="U27">
        <v>6</v>
      </c>
      <c r="V27">
        <v>1095</v>
      </c>
      <c r="W27">
        <v>1460</v>
      </c>
      <c r="X27" t="s">
        <v>28</v>
      </c>
      <c r="Y27" t="s">
        <v>5</v>
      </c>
      <c r="Z27">
        <v>17838</v>
      </c>
      <c r="AA27">
        <v>0.72823368399999999</v>
      </c>
      <c r="AB27">
        <v>0.90634051699999996</v>
      </c>
      <c r="AC27">
        <v>0.74560836600000002</v>
      </c>
      <c r="AD27">
        <v>1.0192283170000001</v>
      </c>
      <c r="AE27" s="4">
        <f t="shared" si="0"/>
        <v>4.8746964008039313E-3</v>
      </c>
      <c r="AF27" s="3">
        <f t="shared" si="1"/>
        <v>1.0040716612377849</v>
      </c>
    </row>
    <row r="28" spans="1:32" x14ac:dyDescent="0.25">
      <c r="A28" s="27">
        <v>180</v>
      </c>
      <c r="B28" s="27">
        <v>7001062</v>
      </c>
      <c r="C28" s="27" t="s">
        <v>52</v>
      </c>
      <c r="D28" s="27">
        <v>1013</v>
      </c>
      <c r="E28" s="27" t="s">
        <v>23</v>
      </c>
      <c r="F28" s="27">
        <v>11.789237999999999</v>
      </c>
      <c r="G28" s="27">
        <v>47.388857000000002</v>
      </c>
      <c r="H28" s="27">
        <v>521.66999999999996</v>
      </c>
      <c r="I28" s="29">
        <v>7230.7</v>
      </c>
      <c r="J28" s="27" t="s">
        <v>50</v>
      </c>
      <c r="K28" s="27" t="s">
        <v>2</v>
      </c>
      <c r="L28" s="5">
        <v>7232.6</v>
      </c>
      <c r="M28">
        <v>11.79167</v>
      </c>
      <c r="N28">
        <v>47.391669999999998</v>
      </c>
      <c r="O28" s="1">
        <v>32933</v>
      </c>
      <c r="P28" t="s">
        <v>4</v>
      </c>
      <c r="Q28">
        <v>10534</v>
      </c>
      <c r="R28" t="s">
        <v>28</v>
      </c>
      <c r="S28" t="s">
        <v>5</v>
      </c>
      <c r="T28">
        <v>17787</v>
      </c>
      <c r="U28">
        <v>6</v>
      </c>
      <c r="V28">
        <v>1095</v>
      </c>
      <c r="W28">
        <v>1460</v>
      </c>
      <c r="X28" t="s">
        <v>28</v>
      </c>
      <c r="Y28" t="s">
        <v>5</v>
      </c>
      <c r="Z28">
        <v>17787</v>
      </c>
      <c r="AA28">
        <v>0.75397676700000005</v>
      </c>
      <c r="AB28">
        <v>0.91492253199999996</v>
      </c>
      <c r="AC28">
        <v>0.76924174999999995</v>
      </c>
      <c r="AD28">
        <v>0.99368448700000001</v>
      </c>
      <c r="AE28" s="4">
        <f t="shared" si="0"/>
        <v>3.718547162532929E-3</v>
      </c>
      <c r="AF28" s="3">
        <f t="shared" si="1"/>
        <v>1.0002627684733152</v>
      </c>
    </row>
    <row r="29" spans="1:32" x14ac:dyDescent="0.25">
      <c r="A29" s="27">
        <v>181</v>
      </c>
      <c r="B29" s="27">
        <v>7001015</v>
      </c>
      <c r="C29" s="27" t="s">
        <v>528</v>
      </c>
      <c r="D29" s="27">
        <v>1013</v>
      </c>
      <c r="E29" s="27" t="s">
        <v>23</v>
      </c>
      <c r="F29" s="27">
        <v>10.511638</v>
      </c>
      <c r="G29" s="27">
        <v>46.951979000000001</v>
      </c>
      <c r="H29" s="27">
        <v>967.16</v>
      </c>
      <c r="I29" s="29">
        <v>2162</v>
      </c>
      <c r="J29" s="27" t="s">
        <v>50</v>
      </c>
      <c r="K29" s="27" t="s">
        <v>2</v>
      </c>
      <c r="L29" s="5">
        <v>2162.5</v>
      </c>
      <c r="M29">
        <v>10.508330000000001</v>
      </c>
      <c r="N29">
        <v>46.958329999999997</v>
      </c>
      <c r="O29" s="1">
        <v>32933</v>
      </c>
      <c r="P29" t="s">
        <v>4</v>
      </c>
      <c r="Q29">
        <v>10507</v>
      </c>
      <c r="R29" t="s">
        <v>28</v>
      </c>
      <c r="S29" t="s">
        <v>5</v>
      </c>
      <c r="T29">
        <v>15893</v>
      </c>
      <c r="U29">
        <v>6</v>
      </c>
      <c r="V29">
        <v>1095</v>
      </c>
      <c r="W29">
        <v>1460</v>
      </c>
      <c r="X29" t="s">
        <v>28</v>
      </c>
      <c r="Y29" t="s">
        <v>5</v>
      </c>
      <c r="Z29">
        <v>15893</v>
      </c>
      <c r="AA29">
        <v>0.64455600000000002</v>
      </c>
      <c r="AB29">
        <v>0.802585353</v>
      </c>
      <c r="AC29">
        <v>0.70616416599999998</v>
      </c>
      <c r="AD29">
        <v>0.96793137699999998</v>
      </c>
      <c r="AE29" s="4">
        <f t="shared" si="0"/>
        <v>7.1608704079832129E-3</v>
      </c>
      <c r="AF29" s="3">
        <f t="shared" si="1"/>
        <v>1.0002312673450509</v>
      </c>
    </row>
    <row r="30" spans="1:32" x14ac:dyDescent="0.25">
      <c r="A30" s="27">
        <v>182</v>
      </c>
      <c r="B30" s="27">
        <v>7001081</v>
      </c>
      <c r="C30" s="27" t="s">
        <v>53</v>
      </c>
      <c r="D30" s="27">
        <v>1013</v>
      </c>
      <c r="E30" s="27" t="s">
        <v>23</v>
      </c>
      <c r="F30" s="27">
        <v>12.093311999999999</v>
      </c>
      <c r="G30" s="27">
        <v>47.522773999999998</v>
      </c>
      <c r="H30" s="27">
        <v>484</v>
      </c>
      <c r="I30" s="29">
        <v>9310</v>
      </c>
      <c r="J30" s="27" t="s">
        <v>50</v>
      </c>
      <c r="K30" s="27" t="s">
        <v>2</v>
      </c>
      <c r="L30" s="5">
        <v>9304.6</v>
      </c>
      <c r="M30">
        <v>12.091670000000001</v>
      </c>
      <c r="N30">
        <v>47.524999999999999</v>
      </c>
      <c r="O30" s="1">
        <v>32933</v>
      </c>
      <c r="P30" t="s">
        <v>4</v>
      </c>
      <c r="Q30">
        <v>10401</v>
      </c>
      <c r="R30" t="s">
        <v>28</v>
      </c>
      <c r="S30" t="s">
        <v>5</v>
      </c>
      <c r="T30">
        <v>17203</v>
      </c>
      <c r="U30">
        <v>6</v>
      </c>
      <c r="V30">
        <v>1095</v>
      </c>
      <c r="W30">
        <v>1460</v>
      </c>
      <c r="X30" t="s">
        <v>28</v>
      </c>
      <c r="Y30" t="s">
        <v>5</v>
      </c>
      <c r="Z30">
        <v>17203</v>
      </c>
      <c r="AA30">
        <v>0.81979754500000002</v>
      </c>
      <c r="AB30">
        <v>0.91306309600000002</v>
      </c>
      <c r="AC30">
        <v>0.84275009999999995</v>
      </c>
      <c r="AD30">
        <v>0.98631173800000005</v>
      </c>
      <c r="AE30" s="4">
        <f t="shared" si="0"/>
        <v>2.7660874895774042E-3</v>
      </c>
      <c r="AF30" s="3">
        <f t="shared" si="1"/>
        <v>1.0005803581024439</v>
      </c>
    </row>
    <row r="31" spans="1:32" x14ac:dyDescent="0.25">
      <c r="A31" s="27">
        <v>183</v>
      </c>
      <c r="B31" s="27">
        <v>7001043</v>
      </c>
      <c r="C31" s="27" t="s">
        <v>54</v>
      </c>
      <c r="D31" s="27">
        <v>1013</v>
      </c>
      <c r="E31" s="27" t="s">
        <v>23</v>
      </c>
      <c r="F31" s="27">
        <v>10.874705000000001</v>
      </c>
      <c r="G31" s="27">
        <v>47.258747</v>
      </c>
      <c r="H31" s="27">
        <v>652.98</v>
      </c>
      <c r="I31" s="29">
        <v>5118.8</v>
      </c>
      <c r="J31" s="27" t="s">
        <v>50</v>
      </c>
      <c r="K31" s="27" t="s">
        <v>2</v>
      </c>
      <c r="L31" s="5">
        <v>5091.3</v>
      </c>
      <c r="M31">
        <v>10.875</v>
      </c>
      <c r="N31">
        <v>47.258330000000001</v>
      </c>
      <c r="O31" s="1">
        <v>32933</v>
      </c>
      <c r="P31" t="s">
        <v>4</v>
      </c>
      <c r="Q31">
        <v>10547</v>
      </c>
      <c r="R31" t="s">
        <v>28</v>
      </c>
      <c r="S31" t="s">
        <v>5</v>
      </c>
      <c r="T31">
        <v>17801</v>
      </c>
      <c r="U31">
        <v>6</v>
      </c>
      <c r="V31">
        <v>1095</v>
      </c>
      <c r="W31">
        <v>1460</v>
      </c>
      <c r="X31" t="s">
        <v>28</v>
      </c>
      <c r="Y31" t="s">
        <v>5</v>
      </c>
      <c r="Z31">
        <v>17801</v>
      </c>
      <c r="AA31">
        <v>0.70603817000000002</v>
      </c>
      <c r="AB31">
        <v>0.90412999199999999</v>
      </c>
      <c r="AC31">
        <v>0.722363121</v>
      </c>
      <c r="AD31">
        <v>0.988156759</v>
      </c>
      <c r="AE31" s="4">
        <f t="shared" si="0"/>
        <v>5.107974158104965E-4</v>
      </c>
      <c r="AF31" s="3">
        <f t="shared" si="1"/>
        <v>1.005401370966158</v>
      </c>
    </row>
    <row r="32" spans="1:32" x14ac:dyDescent="0.25">
      <c r="A32" s="27">
        <v>184</v>
      </c>
      <c r="B32" s="27">
        <v>7001027</v>
      </c>
      <c r="C32" s="27" t="s">
        <v>55</v>
      </c>
      <c r="D32" s="27">
        <v>1013</v>
      </c>
      <c r="E32" s="27" t="s">
        <v>23</v>
      </c>
      <c r="F32" s="27">
        <v>10.571567999999999</v>
      </c>
      <c r="G32" s="27">
        <v>47.146796999999999</v>
      </c>
      <c r="H32" s="27">
        <v>768.73</v>
      </c>
      <c r="I32" s="29">
        <v>3503.1</v>
      </c>
      <c r="J32" s="27" t="s">
        <v>50</v>
      </c>
      <c r="K32" s="27" t="s">
        <v>2</v>
      </c>
      <c r="L32" s="5">
        <v>3486.7</v>
      </c>
      <c r="M32">
        <v>10.574999999999999</v>
      </c>
      <c r="N32">
        <v>47.141669999999998</v>
      </c>
      <c r="O32" t="s">
        <v>34</v>
      </c>
      <c r="P32" t="s">
        <v>4</v>
      </c>
      <c r="Q32">
        <v>4425</v>
      </c>
      <c r="R32" t="s">
        <v>28</v>
      </c>
      <c r="S32" t="s">
        <v>5</v>
      </c>
      <c r="T32">
        <v>17802</v>
      </c>
      <c r="U32">
        <v>6</v>
      </c>
      <c r="V32">
        <v>1095</v>
      </c>
      <c r="W32">
        <v>1460</v>
      </c>
      <c r="X32" t="s">
        <v>28</v>
      </c>
      <c r="Y32" t="s">
        <v>5</v>
      </c>
      <c r="Z32">
        <v>17802</v>
      </c>
      <c r="AA32">
        <v>0.59394618399999999</v>
      </c>
      <c r="AB32">
        <v>0.80596479499999996</v>
      </c>
      <c r="AC32">
        <v>1.259844049</v>
      </c>
      <c r="AD32">
        <v>0.75564142899999998</v>
      </c>
      <c r="AE32" s="4">
        <f t="shared" si="0"/>
        <v>6.1696639292604669E-3</v>
      </c>
      <c r="AF32" s="3">
        <f t="shared" si="1"/>
        <v>1.0047035879198096</v>
      </c>
    </row>
    <row r="33" spans="1:32" x14ac:dyDescent="0.25">
      <c r="A33" s="27">
        <v>185</v>
      </c>
      <c r="B33" s="27">
        <v>7001017</v>
      </c>
      <c r="C33" s="27" t="s">
        <v>56</v>
      </c>
      <c r="D33" s="27">
        <v>1013</v>
      </c>
      <c r="E33" s="27" t="s">
        <v>23</v>
      </c>
      <c r="F33" s="27">
        <v>10.660907999999999</v>
      </c>
      <c r="G33" s="27">
        <v>47.076752999999997</v>
      </c>
      <c r="H33" s="27">
        <v>861.36</v>
      </c>
      <c r="I33" s="29">
        <v>2461.5</v>
      </c>
      <c r="J33" s="27" t="s">
        <v>50</v>
      </c>
      <c r="K33" s="27" t="s">
        <v>2</v>
      </c>
      <c r="L33" s="5">
        <v>2451.5</v>
      </c>
      <c r="M33">
        <v>10.658329999999999</v>
      </c>
      <c r="N33">
        <v>47.075000000000003</v>
      </c>
      <c r="O33" s="1">
        <v>32933</v>
      </c>
      <c r="P33" s="1">
        <v>44327</v>
      </c>
      <c r="Q33">
        <v>10455</v>
      </c>
      <c r="R33" t="s">
        <v>28</v>
      </c>
      <c r="S33" s="2">
        <v>44541.5</v>
      </c>
      <c r="T33">
        <v>17393</v>
      </c>
      <c r="U33">
        <v>6</v>
      </c>
      <c r="V33">
        <v>1095</v>
      </c>
      <c r="W33">
        <v>1460</v>
      </c>
      <c r="X33" t="s">
        <v>28</v>
      </c>
      <c r="Y33" s="2">
        <v>44541.5</v>
      </c>
      <c r="Z33">
        <v>17393</v>
      </c>
      <c r="AA33">
        <v>0.55520354999999999</v>
      </c>
      <c r="AB33">
        <v>0.80076630699999995</v>
      </c>
      <c r="AC33">
        <v>0.6058791</v>
      </c>
      <c r="AD33">
        <v>1.0530898630000001</v>
      </c>
      <c r="AE33" s="4">
        <f t="shared" si="0"/>
        <v>3.1175459900339123E-3</v>
      </c>
      <c r="AF33" s="3">
        <f t="shared" si="1"/>
        <v>1.0040791352233327</v>
      </c>
    </row>
    <row r="34" spans="1:32" x14ac:dyDescent="0.25">
      <c r="A34" s="27">
        <v>187</v>
      </c>
      <c r="B34" s="27">
        <v>7001140</v>
      </c>
      <c r="C34" s="27" t="s">
        <v>57</v>
      </c>
      <c r="D34" s="27">
        <v>1013</v>
      </c>
      <c r="E34" s="27" t="s">
        <v>23</v>
      </c>
      <c r="F34" s="27">
        <v>12.766335</v>
      </c>
      <c r="G34" s="27">
        <v>46.831631999999999</v>
      </c>
      <c r="H34" s="27">
        <v>669.29</v>
      </c>
      <c r="I34" s="29">
        <v>1198.7</v>
      </c>
      <c r="J34" s="27" t="s">
        <v>58</v>
      </c>
      <c r="K34" s="27" t="s">
        <v>2</v>
      </c>
      <c r="L34" s="5">
        <v>1198.0999999999999</v>
      </c>
      <c r="M34">
        <v>12.758330000000001</v>
      </c>
      <c r="N34">
        <v>46.841670000000001</v>
      </c>
      <c r="O34" s="1">
        <v>32933</v>
      </c>
      <c r="P34" t="s">
        <v>4</v>
      </c>
      <c r="Q34">
        <v>10551</v>
      </c>
      <c r="R34" t="s">
        <v>28</v>
      </c>
      <c r="S34" t="s">
        <v>5</v>
      </c>
      <c r="T34">
        <v>17804</v>
      </c>
      <c r="U34">
        <v>6</v>
      </c>
      <c r="V34">
        <v>1095</v>
      </c>
      <c r="W34">
        <v>1460</v>
      </c>
      <c r="X34" t="s">
        <v>28</v>
      </c>
      <c r="Y34" t="s">
        <v>5</v>
      </c>
      <c r="Z34">
        <v>17804</v>
      </c>
      <c r="AA34">
        <v>0.873247675</v>
      </c>
      <c r="AB34">
        <v>0.90806577200000005</v>
      </c>
      <c r="AC34">
        <v>0.91324004400000003</v>
      </c>
      <c r="AD34">
        <v>0.99067478600000003</v>
      </c>
      <c r="AE34" s="4">
        <f t="shared" si="0"/>
        <v>1.2839060284927938E-2</v>
      </c>
      <c r="AF34" s="3">
        <f t="shared" si="1"/>
        <v>1.0005007929221268</v>
      </c>
    </row>
    <row r="35" spans="1:32" x14ac:dyDescent="0.25">
      <c r="A35" s="27">
        <v>188</v>
      </c>
      <c r="B35" s="27">
        <v>3001039</v>
      </c>
      <c r="C35" s="27" t="s">
        <v>59</v>
      </c>
      <c r="D35" s="27">
        <v>1013</v>
      </c>
      <c r="E35" s="27" t="s">
        <v>23</v>
      </c>
      <c r="F35" s="27">
        <v>15.690083</v>
      </c>
      <c r="G35" s="27">
        <v>48.534688000000003</v>
      </c>
      <c r="H35" s="27">
        <v>217</v>
      </c>
      <c r="I35" s="29">
        <v>1493.3</v>
      </c>
      <c r="J35" s="27" t="s">
        <v>60</v>
      </c>
      <c r="K35" s="27" t="s">
        <v>2</v>
      </c>
      <c r="L35" s="5">
        <v>1492.8</v>
      </c>
      <c r="M35">
        <v>15.69167</v>
      </c>
      <c r="N35">
        <v>48.541670000000003</v>
      </c>
      <c r="O35" s="1">
        <v>32933</v>
      </c>
      <c r="P35" t="s">
        <v>4</v>
      </c>
      <c r="Q35">
        <v>10521</v>
      </c>
      <c r="R35" t="s">
        <v>28</v>
      </c>
      <c r="S35" t="s">
        <v>5</v>
      </c>
      <c r="T35">
        <v>17682</v>
      </c>
      <c r="U35">
        <v>6</v>
      </c>
      <c r="V35">
        <v>1095</v>
      </c>
      <c r="W35">
        <v>1460</v>
      </c>
      <c r="X35" t="s">
        <v>28</v>
      </c>
      <c r="Y35" t="s">
        <v>5</v>
      </c>
      <c r="Z35">
        <v>17682</v>
      </c>
      <c r="AA35">
        <v>0.34812269899999998</v>
      </c>
      <c r="AB35">
        <v>0.45100022699999998</v>
      </c>
      <c r="AC35">
        <v>0.84691110300000005</v>
      </c>
      <c r="AD35">
        <v>0.68360301300000004</v>
      </c>
      <c r="AE35" s="4">
        <f t="shared" si="0"/>
        <v>7.1600902927276026E-3</v>
      </c>
      <c r="AF35" s="3">
        <f t="shared" si="1"/>
        <v>1.0003349410503752</v>
      </c>
    </row>
    <row r="36" spans="1:32" x14ac:dyDescent="0.25">
      <c r="A36" s="27">
        <v>189</v>
      </c>
      <c r="B36" s="27">
        <v>7001007</v>
      </c>
      <c r="C36" s="27" t="s">
        <v>61</v>
      </c>
      <c r="D36" s="27">
        <v>1013</v>
      </c>
      <c r="E36" s="27" t="s">
        <v>23</v>
      </c>
      <c r="F36" s="27">
        <v>10.709676999999999</v>
      </c>
      <c r="G36" s="27">
        <v>47.497014999999998</v>
      </c>
      <c r="H36" s="27">
        <v>836.09</v>
      </c>
      <c r="I36" s="29">
        <v>1012.2</v>
      </c>
      <c r="J36" s="27" t="s">
        <v>62</v>
      </c>
      <c r="K36" s="27" t="s">
        <v>2</v>
      </c>
      <c r="L36" s="5">
        <v>1020.7</v>
      </c>
      <c r="M36">
        <v>10.70833</v>
      </c>
      <c r="N36">
        <v>47.491669999999999</v>
      </c>
      <c r="O36" s="1">
        <v>33239</v>
      </c>
      <c r="P36" t="s">
        <v>4</v>
      </c>
      <c r="Q36">
        <v>10024</v>
      </c>
      <c r="R36" t="s">
        <v>28</v>
      </c>
      <c r="S36" t="s">
        <v>5</v>
      </c>
      <c r="T36">
        <v>16636</v>
      </c>
      <c r="U36">
        <v>6</v>
      </c>
      <c r="V36">
        <v>1095</v>
      </c>
      <c r="W36">
        <v>1460</v>
      </c>
      <c r="X36" t="s">
        <v>28</v>
      </c>
      <c r="Y36" t="s">
        <v>5</v>
      </c>
      <c r="Z36">
        <v>16636</v>
      </c>
      <c r="AA36">
        <v>0.85859101100000002</v>
      </c>
      <c r="AB36">
        <v>0.86163427800000003</v>
      </c>
      <c r="AC36">
        <v>1.0018551570000001</v>
      </c>
      <c r="AD36">
        <v>1.0291202260000001</v>
      </c>
      <c r="AE36" s="4">
        <f t="shared" si="0"/>
        <v>5.5121170161726652E-3</v>
      </c>
      <c r="AF36" s="3">
        <f t="shared" si="1"/>
        <v>1.0083975498913258</v>
      </c>
    </row>
    <row r="37" spans="1:32" x14ac:dyDescent="0.25">
      <c r="A37" s="27">
        <v>190</v>
      </c>
      <c r="B37" s="27">
        <v>3001121</v>
      </c>
      <c r="C37" s="27" t="s">
        <v>529</v>
      </c>
      <c r="D37" s="27">
        <v>1013</v>
      </c>
      <c r="E37" s="27" t="s">
        <v>23</v>
      </c>
      <c r="F37" s="27">
        <v>16.477205000000001</v>
      </c>
      <c r="G37" s="27">
        <v>47.937902999999999</v>
      </c>
      <c r="H37" s="27">
        <v>193.04</v>
      </c>
      <c r="I37" s="28" t="s">
        <v>3</v>
      </c>
      <c r="J37" s="27" t="s">
        <v>63</v>
      </c>
      <c r="K37" s="27" t="s">
        <v>2</v>
      </c>
      <c r="L37" s="5">
        <v>1619.5</v>
      </c>
      <c r="M37">
        <v>16.475000000000001</v>
      </c>
      <c r="N37">
        <v>47.941670000000002</v>
      </c>
      <c r="O37" s="1">
        <v>32933</v>
      </c>
      <c r="P37" t="s">
        <v>64</v>
      </c>
      <c r="Q37">
        <v>6534</v>
      </c>
      <c r="U37">
        <v>24</v>
      </c>
      <c r="V37">
        <v>1095</v>
      </c>
      <c r="W37">
        <v>1460</v>
      </c>
      <c r="X37" s="2">
        <v>33298</v>
      </c>
      <c r="Y37" t="s">
        <v>65</v>
      </c>
      <c r="Z37">
        <v>6172</v>
      </c>
      <c r="AA37">
        <v>0.73306585099999999</v>
      </c>
      <c r="AB37">
        <v>0.78933804799999996</v>
      </c>
      <c r="AC37">
        <v>1.159275963</v>
      </c>
      <c r="AD37">
        <v>0.961185705</v>
      </c>
      <c r="AE37" s="4">
        <f t="shared" si="0"/>
        <v>4.3648956459491359E-3</v>
      </c>
      <c r="AF37" s="3" t="e">
        <f t="shared" si="1"/>
        <v>#VALUE!</v>
      </c>
    </row>
    <row r="38" spans="1:32" x14ac:dyDescent="0.25">
      <c r="A38" s="27">
        <v>191</v>
      </c>
      <c r="B38" s="27">
        <v>3001122</v>
      </c>
      <c r="C38" s="27" t="s">
        <v>66</v>
      </c>
      <c r="D38" s="27">
        <v>1013</v>
      </c>
      <c r="E38" s="27" t="s">
        <v>23</v>
      </c>
      <c r="F38" s="27">
        <v>16.943102</v>
      </c>
      <c r="G38" s="27">
        <v>48.047609999999999</v>
      </c>
      <c r="H38" s="27">
        <v>139.19</v>
      </c>
      <c r="I38" s="29">
        <v>1982</v>
      </c>
      <c r="J38" s="27" t="s">
        <v>63</v>
      </c>
      <c r="K38" s="27" t="s">
        <v>2</v>
      </c>
      <c r="L38" s="5">
        <v>1997.5</v>
      </c>
      <c r="M38">
        <v>16.941669999999998</v>
      </c>
      <c r="N38">
        <v>48.041670000000003</v>
      </c>
      <c r="O38" s="1">
        <v>32933</v>
      </c>
      <c r="P38" t="s">
        <v>4</v>
      </c>
      <c r="Q38">
        <v>10525</v>
      </c>
      <c r="R38" t="s">
        <v>28</v>
      </c>
      <c r="S38" t="s">
        <v>5</v>
      </c>
      <c r="T38">
        <v>17563</v>
      </c>
      <c r="U38">
        <v>6</v>
      </c>
      <c r="V38">
        <v>1095</v>
      </c>
      <c r="W38">
        <v>1460</v>
      </c>
      <c r="X38" t="s">
        <v>28</v>
      </c>
      <c r="Y38" t="s">
        <v>5</v>
      </c>
      <c r="Z38">
        <v>17563</v>
      </c>
      <c r="AA38">
        <v>0.59616241400000003</v>
      </c>
      <c r="AB38">
        <v>0.720290714</v>
      </c>
      <c r="AC38">
        <v>1.26957827</v>
      </c>
      <c r="AD38">
        <v>1.110340689</v>
      </c>
      <c r="AE38" s="4">
        <f t="shared" si="0"/>
        <v>6.110173810944231E-3</v>
      </c>
      <c r="AF38" s="3">
        <f t="shared" si="1"/>
        <v>1.0078203834510595</v>
      </c>
    </row>
    <row r="39" spans="1:32" x14ac:dyDescent="0.25">
      <c r="A39" s="27">
        <v>192</v>
      </c>
      <c r="B39" s="27">
        <v>2001020</v>
      </c>
      <c r="C39" s="27" t="s">
        <v>67</v>
      </c>
      <c r="D39" s="27">
        <v>1013</v>
      </c>
      <c r="E39" s="27" t="s">
        <v>23</v>
      </c>
      <c r="F39" s="27">
        <v>13.494837</v>
      </c>
      <c r="G39" s="27">
        <v>46.807338000000001</v>
      </c>
      <c r="H39" s="27">
        <v>556.19000000000005</v>
      </c>
      <c r="I39" s="29">
        <v>1035.5</v>
      </c>
      <c r="J39" s="27" t="s">
        <v>68</v>
      </c>
      <c r="K39" s="27" t="s">
        <v>2</v>
      </c>
      <c r="L39" s="5">
        <v>1044.2</v>
      </c>
      <c r="M39">
        <v>13.491669999999999</v>
      </c>
      <c r="N39">
        <v>46.808329999999998</v>
      </c>
      <c r="O39" s="1">
        <v>32933</v>
      </c>
      <c r="P39" t="s">
        <v>4</v>
      </c>
      <c r="Q39">
        <v>10423</v>
      </c>
      <c r="R39" t="s">
        <v>28</v>
      </c>
      <c r="S39" t="s">
        <v>5</v>
      </c>
      <c r="T39">
        <v>17122</v>
      </c>
      <c r="U39">
        <v>6</v>
      </c>
      <c r="V39">
        <v>1095</v>
      </c>
      <c r="W39">
        <v>1460</v>
      </c>
      <c r="X39" t="s">
        <v>28</v>
      </c>
      <c r="Y39" t="s">
        <v>5</v>
      </c>
      <c r="Z39">
        <v>17122</v>
      </c>
      <c r="AA39">
        <v>0.62538170500000001</v>
      </c>
      <c r="AB39">
        <v>0.76629404000000001</v>
      </c>
      <c r="AC39">
        <v>1.267054712</v>
      </c>
      <c r="AD39">
        <v>1.1200090490000001</v>
      </c>
      <c r="AE39" s="4">
        <f t="shared" si="0"/>
        <v>3.3187276176271365E-3</v>
      </c>
      <c r="AF39" s="3">
        <f t="shared" si="1"/>
        <v>1.0084017382906809</v>
      </c>
    </row>
    <row r="40" spans="1:32" x14ac:dyDescent="0.25">
      <c r="A40" s="27">
        <v>195</v>
      </c>
      <c r="B40" s="27">
        <v>2001007</v>
      </c>
      <c r="C40" s="27" t="s">
        <v>69</v>
      </c>
      <c r="D40" s="27">
        <v>1013</v>
      </c>
      <c r="E40" s="27" t="s">
        <v>23</v>
      </c>
      <c r="F40" s="27">
        <v>13.302640999999999</v>
      </c>
      <c r="G40" s="27">
        <v>46.875107999999997</v>
      </c>
      <c r="H40" s="27">
        <v>607</v>
      </c>
      <c r="I40" s="29">
        <v>1043.8</v>
      </c>
      <c r="J40" s="27" t="s">
        <v>70</v>
      </c>
      <c r="K40" s="27" t="s">
        <v>2</v>
      </c>
      <c r="L40" s="5">
        <v>1053.0999999999999</v>
      </c>
      <c r="M40">
        <v>13.30833</v>
      </c>
      <c r="N40">
        <v>46.875</v>
      </c>
      <c r="O40" s="1">
        <v>32933</v>
      </c>
      <c r="P40" t="s">
        <v>4</v>
      </c>
      <c r="Q40">
        <v>10230</v>
      </c>
      <c r="R40" t="s">
        <v>28</v>
      </c>
      <c r="S40" t="s">
        <v>5</v>
      </c>
      <c r="T40">
        <v>16338</v>
      </c>
      <c r="U40">
        <v>6</v>
      </c>
      <c r="V40">
        <v>1095</v>
      </c>
      <c r="W40">
        <v>1460</v>
      </c>
      <c r="X40" t="s">
        <v>28</v>
      </c>
      <c r="Y40" t="s">
        <v>5</v>
      </c>
      <c r="Z40">
        <v>16338</v>
      </c>
      <c r="AA40">
        <v>0.76975764400000002</v>
      </c>
      <c r="AB40">
        <v>0.78795473299999996</v>
      </c>
      <c r="AC40">
        <v>1.0880898539999999</v>
      </c>
      <c r="AD40">
        <v>1.016986014</v>
      </c>
      <c r="AE40" s="4">
        <f t="shared" si="0"/>
        <v>5.6900250438818439E-3</v>
      </c>
      <c r="AF40" s="3">
        <f t="shared" si="1"/>
        <v>1.0089097528262119</v>
      </c>
    </row>
    <row r="41" spans="1:32" x14ac:dyDescent="0.25">
      <c r="A41" s="27">
        <v>197</v>
      </c>
      <c r="B41" s="27">
        <v>6001079</v>
      </c>
      <c r="C41" s="27" t="s">
        <v>530</v>
      </c>
      <c r="D41" s="27">
        <v>1013</v>
      </c>
      <c r="E41" s="27" t="s">
        <v>23</v>
      </c>
      <c r="F41" s="27">
        <v>15.28143</v>
      </c>
      <c r="G41" s="27">
        <v>47.409965999999997</v>
      </c>
      <c r="H41" s="27">
        <v>468.14</v>
      </c>
      <c r="I41" s="29">
        <v>6214</v>
      </c>
      <c r="J41" s="27" t="s">
        <v>10</v>
      </c>
      <c r="K41" s="27" t="s">
        <v>2</v>
      </c>
      <c r="L41" s="5">
        <v>6214.8</v>
      </c>
      <c r="M41">
        <v>15.275</v>
      </c>
      <c r="N41">
        <v>47.408329999999999</v>
      </c>
      <c r="O41" s="1">
        <v>32933</v>
      </c>
      <c r="P41" t="s">
        <v>4</v>
      </c>
      <c r="Q41">
        <v>9384</v>
      </c>
      <c r="R41" t="s">
        <v>71</v>
      </c>
      <c r="S41" t="s">
        <v>5</v>
      </c>
      <c r="T41">
        <v>1300</v>
      </c>
      <c r="U41">
        <v>24</v>
      </c>
      <c r="V41">
        <v>1095</v>
      </c>
      <c r="W41">
        <v>1460</v>
      </c>
      <c r="X41" s="2">
        <v>33298</v>
      </c>
      <c r="Y41" s="2">
        <v>44562</v>
      </c>
      <c r="Z41">
        <v>9022</v>
      </c>
      <c r="AA41">
        <v>0.83784086499999999</v>
      </c>
      <c r="AB41">
        <v>0.859694454</v>
      </c>
      <c r="AC41">
        <v>0.96161424600000001</v>
      </c>
      <c r="AD41">
        <v>0.92833080999999995</v>
      </c>
      <c r="AE41" s="4">
        <f t="shared" si="0"/>
        <v>6.6348621688767434E-3</v>
      </c>
      <c r="AF41" s="3">
        <f t="shared" si="1"/>
        <v>1.0001287415513358</v>
      </c>
    </row>
    <row r="42" spans="1:32" x14ac:dyDescent="0.25">
      <c r="A42" s="27">
        <v>198</v>
      </c>
      <c r="B42" s="27">
        <v>6001059</v>
      </c>
      <c r="C42" s="27" t="s">
        <v>531</v>
      </c>
      <c r="D42" s="27">
        <v>1013</v>
      </c>
      <c r="E42" s="27" t="s">
        <v>23</v>
      </c>
      <c r="F42" s="27">
        <v>14.209474999999999</v>
      </c>
      <c r="G42" s="27">
        <v>47.110664</v>
      </c>
      <c r="H42" s="27">
        <v>776.3</v>
      </c>
      <c r="I42" s="29">
        <v>1700.3</v>
      </c>
      <c r="J42" s="27" t="s">
        <v>10</v>
      </c>
      <c r="K42" s="27" t="s">
        <v>2</v>
      </c>
      <c r="L42" s="5">
        <v>1717.9</v>
      </c>
      <c r="M42">
        <v>14.20833</v>
      </c>
      <c r="N42">
        <v>47.108330000000002</v>
      </c>
      <c r="O42" s="1">
        <v>32933</v>
      </c>
      <c r="P42" t="s">
        <v>4</v>
      </c>
      <c r="Q42">
        <v>8617</v>
      </c>
      <c r="R42" t="s">
        <v>71</v>
      </c>
      <c r="S42" t="s">
        <v>5</v>
      </c>
      <c r="T42">
        <v>1296</v>
      </c>
      <c r="U42">
        <v>24</v>
      </c>
      <c r="V42">
        <v>1095</v>
      </c>
      <c r="W42">
        <v>1460</v>
      </c>
      <c r="X42" s="2">
        <v>33298</v>
      </c>
      <c r="Y42" s="2">
        <v>44562</v>
      </c>
      <c r="Z42">
        <v>8255</v>
      </c>
      <c r="AA42">
        <v>0.73978311299999999</v>
      </c>
      <c r="AB42">
        <v>0.74381287399999996</v>
      </c>
      <c r="AC42">
        <v>0.96010673400000002</v>
      </c>
      <c r="AD42">
        <v>0.97787508199999995</v>
      </c>
      <c r="AE42" s="4">
        <f t="shared" si="0"/>
        <v>2.59972710106027E-3</v>
      </c>
      <c r="AF42" s="3">
        <f t="shared" si="1"/>
        <v>1.0103511145092043</v>
      </c>
    </row>
    <row r="43" spans="1:32" x14ac:dyDescent="0.25">
      <c r="A43" s="27">
        <v>200</v>
      </c>
      <c r="B43" s="27">
        <v>6001132</v>
      </c>
      <c r="C43" s="27" t="s">
        <v>72</v>
      </c>
      <c r="D43" s="27">
        <v>1013</v>
      </c>
      <c r="E43" s="27" t="s">
        <v>23</v>
      </c>
      <c r="F43" s="27">
        <v>15.492877</v>
      </c>
      <c r="G43" s="27">
        <v>46.902062999999998</v>
      </c>
      <c r="H43" s="27">
        <v>290.8</v>
      </c>
      <c r="I43" s="29">
        <v>7295.5</v>
      </c>
      <c r="J43" s="27" t="s">
        <v>10</v>
      </c>
      <c r="K43" s="27" t="s">
        <v>2</v>
      </c>
      <c r="L43" s="5">
        <v>7321.9</v>
      </c>
      <c r="M43">
        <v>15.491669999999999</v>
      </c>
      <c r="N43">
        <v>46.908329999999999</v>
      </c>
      <c r="O43" s="1">
        <v>40453</v>
      </c>
      <c r="P43" t="s">
        <v>4</v>
      </c>
      <c r="Q43">
        <v>3988</v>
      </c>
      <c r="R43" s="2">
        <v>40453</v>
      </c>
      <c r="S43" t="s">
        <v>5</v>
      </c>
      <c r="T43">
        <v>16020</v>
      </c>
      <c r="U43">
        <v>6</v>
      </c>
      <c r="V43">
        <v>1095</v>
      </c>
      <c r="W43">
        <v>1460</v>
      </c>
      <c r="X43" s="2">
        <v>40453</v>
      </c>
      <c r="Y43" t="s">
        <v>5</v>
      </c>
      <c r="Z43">
        <v>16020</v>
      </c>
      <c r="AA43">
        <v>0.75854675999999999</v>
      </c>
      <c r="AB43">
        <v>0.83596815700000005</v>
      </c>
      <c r="AC43">
        <v>1.1549659729999999</v>
      </c>
      <c r="AD43">
        <v>1.0858997589999999</v>
      </c>
      <c r="AE43" s="4">
        <f t="shared" si="0"/>
        <v>6.3821734542408234E-3</v>
      </c>
      <c r="AF43" s="3">
        <f t="shared" si="1"/>
        <v>1.0036186690425604</v>
      </c>
    </row>
    <row r="44" spans="1:32" x14ac:dyDescent="0.25">
      <c r="A44" s="27">
        <v>201</v>
      </c>
      <c r="B44" s="27">
        <v>6001099</v>
      </c>
      <c r="C44" s="27" t="s">
        <v>73</v>
      </c>
      <c r="D44" s="27">
        <v>1013</v>
      </c>
      <c r="E44" s="27" t="s">
        <v>23</v>
      </c>
      <c r="F44" s="27">
        <v>15.792175</v>
      </c>
      <c r="G44" s="27">
        <v>46.711443000000003</v>
      </c>
      <c r="H44" s="27">
        <v>224.23</v>
      </c>
      <c r="I44" s="29">
        <v>9769.9</v>
      </c>
      <c r="J44" s="27" t="s">
        <v>10</v>
      </c>
      <c r="K44" s="27" t="s">
        <v>2</v>
      </c>
      <c r="L44" s="5">
        <v>9776.7000000000007</v>
      </c>
      <c r="M44">
        <v>15.79167</v>
      </c>
      <c r="N44">
        <v>46.708329999999997</v>
      </c>
      <c r="O44" s="1">
        <v>32933</v>
      </c>
      <c r="P44" t="s">
        <v>4</v>
      </c>
      <c r="Q44">
        <v>10120</v>
      </c>
      <c r="R44" s="2">
        <v>40453</v>
      </c>
      <c r="S44" t="s">
        <v>5</v>
      </c>
      <c r="T44">
        <v>16049</v>
      </c>
      <c r="U44">
        <v>6</v>
      </c>
      <c r="V44">
        <v>1095</v>
      </c>
      <c r="W44">
        <v>1460</v>
      </c>
      <c r="X44" s="2">
        <v>40453</v>
      </c>
      <c r="Y44" t="s">
        <v>5</v>
      </c>
      <c r="Z44">
        <v>16049</v>
      </c>
      <c r="AA44">
        <v>0.74118953499999995</v>
      </c>
      <c r="AB44">
        <v>0.81799248800000002</v>
      </c>
      <c r="AC44">
        <v>1.147270555</v>
      </c>
      <c r="AD44">
        <v>1.110306418</v>
      </c>
      <c r="AE44" s="4">
        <f t="shared" si="0"/>
        <v>3.1536952928332574E-3</v>
      </c>
      <c r="AF44" s="3">
        <f t="shared" si="1"/>
        <v>1.000696015312337</v>
      </c>
    </row>
    <row r="45" spans="1:32" x14ac:dyDescent="0.25">
      <c r="A45" s="27">
        <v>202</v>
      </c>
      <c r="B45" s="27">
        <v>6001060</v>
      </c>
      <c r="C45" s="27" t="s">
        <v>74</v>
      </c>
      <c r="D45" s="27">
        <v>1013</v>
      </c>
      <c r="E45" s="27" t="s">
        <v>23</v>
      </c>
      <c r="F45" s="27">
        <v>14.499123000000001</v>
      </c>
      <c r="G45" s="27">
        <v>47.211775000000003</v>
      </c>
      <c r="H45" s="27">
        <v>700.15</v>
      </c>
      <c r="I45" s="29">
        <v>2367.5</v>
      </c>
      <c r="J45" s="27" t="s">
        <v>10</v>
      </c>
      <c r="K45" s="27" t="s">
        <v>2</v>
      </c>
      <c r="L45" s="5">
        <v>2356.9</v>
      </c>
      <c r="M45">
        <v>14.491669999999999</v>
      </c>
      <c r="N45">
        <v>47.208329999999997</v>
      </c>
      <c r="O45" s="1">
        <v>32933</v>
      </c>
      <c r="P45" t="s">
        <v>4</v>
      </c>
      <c r="Q45">
        <v>8497</v>
      </c>
      <c r="R45" t="s">
        <v>71</v>
      </c>
      <c r="S45" t="s">
        <v>5</v>
      </c>
      <c r="T45">
        <v>1285</v>
      </c>
      <c r="U45">
        <v>24</v>
      </c>
      <c r="V45">
        <v>1095</v>
      </c>
      <c r="W45">
        <v>1460</v>
      </c>
      <c r="X45" s="2">
        <v>33298</v>
      </c>
      <c r="Y45" s="2">
        <v>44562</v>
      </c>
      <c r="Z45">
        <v>8135</v>
      </c>
      <c r="AA45">
        <v>0.79617384099999999</v>
      </c>
      <c r="AB45">
        <v>0.807748719</v>
      </c>
      <c r="AC45">
        <v>0.98833731800000002</v>
      </c>
      <c r="AD45">
        <v>0.93330270000000004</v>
      </c>
      <c r="AE45" s="4">
        <f t="shared" si="0"/>
        <v>8.2106780475225856E-3</v>
      </c>
      <c r="AF45" s="3">
        <f t="shared" si="1"/>
        <v>1.0044974330688616</v>
      </c>
    </row>
    <row r="46" spans="1:32" x14ac:dyDescent="0.25">
      <c r="A46" s="27">
        <v>203</v>
      </c>
      <c r="B46" s="27">
        <v>6001063</v>
      </c>
      <c r="C46" s="27" t="s">
        <v>75</v>
      </c>
      <c r="D46" s="27">
        <v>1013</v>
      </c>
      <c r="E46" s="27" t="s">
        <v>23</v>
      </c>
      <c r="F46" s="27">
        <v>14.752621</v>
      </c>
      <c r="G46" s="27">
        <v>47.185059000000003</v>
      </c>
      <c r="H46" s="27">
        <v>646.34</v>
      </c>
      <c r="I46" s="29">
        <v>2957.5</v>
      </c>
      <c r="J46" s="27" t="s">
        <v>10</v>
      </c>
      <c r="K46" s="27" t="s">
        <v>2</v>
      </c>
      <c r="L46" s="5">
        <v>2994.8</v>
      </c>
      <c r="M46">
        <v>14.758330000000001</v>
      </c>
      <c r="N46">
        <v>47.191670000000002</v>
      </c>
      <c r="O46" s="1">
        <v>32933</v>
      </c>
      <c r="P46" t="s">
        <v>4</v>
      </c>
      <c r="Q46">
        <v>9995</v>
      </c>
      <c r="R46" s="2">
        <v>40453</v>
      </c>
      <c r="S46" t="s">
        <v>5</v>
      </c>
      <c r="T46">
        <v>15418</v>
      </c>
      <c r="U46">
        <v>6</v>
      </c>
      <c r="V46">
        <v>1095</v>
      </c>
      <c r="W46">
        <v>1460</v>
      </c>
      <c r="X46" s="2">
        <v>40453</v>
      </c>
      <c r="Y46" t="s">
        <v>5</v>
      </c>
      <c r="Z46">
        <v>15418</v>
      </c>
      <c r="AA46">
        <v>0.79297981500000003</v>
      </c>
      <c r="AB46">
        <v>0.79605249700000003</v>
      </c>
      <c r="AC46">
        <v>1.0282532950000001</v>
      </c>
      <c r="AD46">
        <v>1.021552821</v>
      </c>
      <c r="AE46" s="4">
        <f t="shared" si="0"/>
        <v>8.7348727523649666E-3</v>
      </c>
      <c r="AF46" s="3">
        <f t="shared" si="1"/>
        <v>1.0126120033812342</v>
      </c>
    </row>
    <row r="47" spans="1:32" x14ac:dyDescent="0.25">
      <c r="A47" s="27">
        <v>207</v>
      </c>
      <c r="B47" s="27">
        <v>5001052</v>
      </c>
      <c r="C47" s="27" t="s">
        <v>76</v>
      </c>
      <c r="D47" s="27">
        <v>1013</v>
      </c>
      <c r="E47" s="27" t="s">
        <v>23</v>
      </c>
      <c r="F47" s="27">
        <v>12.974216</v>
      </c>
      <c r="G47" s="27">
        <v>47.811554999999998</v>
      </c>
      <c r="H47" s="27">
        <v>415.77</v>
      </c>
      <c r="I47" s="29">
        <v>1139.0999999999999</v>
      </c>
      <c r="J47" s="27" t="s">
        <v>77</v>
      </c>
      <c r="K47" s="27" t="s">
        <v>2</v>
      </c>
      <c r="L47" s="5">
        <v>1132.5</v>
      </c>
      <c r="M47">
        <v>12.975</v>
      </c>
      <c r="N47">
        <v>47.808329999999998</v>
      </c>
      <c r="O47" s="1">
        <v>32933</v>
      </c>
      <c r="P47" t="s">
        <v>4</v>
      </c>
      <c r="Q47">
        <v>10431</v>
      </c>
      <c r="R47" t="s">
        <v>28</v>
      </c>
      <c r="S47" t="s">
        <v>5</v>
      </c>
      <c r="T47">
        <v>17214</v>
      </c>
      <c r="U47">
        <v>6</v>
      </c>
      <c r="V47">
        <v>1095</v>
      </c>
      <c r="W47">
        <v>1460</v>
      </c>
      <c r="X47" t="s">
        <v>28</v>
      </c>
      <c r="Y47" t="s">
        <v>5</v>
      </c>
      <c r="Z47">
        <v>17214</v>
      </c>
      <c r="AA47">
        <v>0.88356365699999995</v>
      </c>
      <c r="AB47">
        <v>0.88600748100000004</v>
      </c>
      <c r="AC47">
        <v>1.018179371</v>
      </c>
      <c r="AD47">
        <v>0.98474751800000004</v>
      </c>
      <c r="AE47" s="4">
        <f t="shared" si="0"/>
        <v>3.3189276882755699E-3</v>
      </c>
      <c r="AF47" s="3">
        <f t="shared" si="1"/>
        <v>1.0058278145695363</v>
      </c>
    </row>
    <row r="48" spans="1:32" x14ac:dyDescent="0.25">
      <c r="A48" s="27">
        <v>208</v>
      </c>
      <c r="B48" s="27">
        <v>5001028</v>
      </c>
      <c r="C48" s="27" t="s">
        <v>78</v>
      </c>
      <c r="D48" s="27">
        <v>1013</v>
      </c>
      <c r="E48" s="27" t="s">
        <v>23</v>
      </c>
      <c r="F48" s="27">
        <v>13.163449999999999</v>
      </c>
      <c r="G48" s="27">
        <v>47.595785999999997</v>
      </c>
      <c r="H48" s="27">
        <v>463.19</v>
      </c>
      <c r="I48" s="29">
        <v>3555.7</v>
      </c>
      <c r="J48" s="27" t="s">
        <v>77</v>
      </c>
      <c r="K48" s="27" t="s">
        <v>2</v>
      </c>
      <c r="L48" s="5">
        <v>3541.3</v>
      </c>
      <c r="M48">
        <v>13.158329999999999</v>
      </c>
      <c r="N48">
        <v>47.591670000000001</v>
      </c>
      <c r="O48" s="1">
        <v>32933</v>
      </c>
      <c r="P48" t="s">
        <v>4</v>
      </c>
      <c r="Q48">
        <v>10454</v>
      </c>
      <c r="R48" t="s">
        <v>28</v>
      </c>
      <c r="S48" t="s">
        <v>5</v>
      </c>
      <c r="T48">
        <v>17332</v>
      </c>
      <c r="U48">
        <v>6</v>
      </c>
      <c r="V48">
        <v>1095</v>
      </c>
      <c r="W48">
        <v>1460</v>
      </c>
      <c r="X48" t="s">
        <v>28</v>
      </c>
      <c r="Y48" t="s">
        <v>5</v>
      </c>
      <c r="Z48">
        <v>17332</v>
      </c>
      <c r="AA48">
        <v>0.73387511599999999</v>
      </c>
      <c r="AB48">
        <v>0.89265291599999996</v>
      </c>
      <c r="AC48">
        <v>0.77651498399999996</v>
      </c>
      <c r="AD48">
        <v>1.0967135219999999</v>
      </c>
      <c r="AE48" s="4">
        <f t="shared" si="0"/>
        <v>6.5693116838803486E-3</v>
      </c>
      <c r="AF48" s="3">
        <f t="shared" si="1"/>
        <v>1.0040663033349333</v>
      </c>
    </row>
    <row r="49" spans="1:32" x14ac:dyDescent="0.25">
      <c r="A49" s="27">
        <v>211</v>
      </c>
      <c r="B49" s="27">
        <v>5001085</v>
      </c>
      <c r="C49" s="27" t="s">
        <v>79</v>
      </c>
      <c r="D49" s="27">
        <v>1013</v>
      </c>
      <c r="E49" s="27" t="s">
        <v>23</v>
      </c>
      <c r="F49" s="27">
        <v>13.12021</v>
      </c>
      <c r="G49" s="27">
        <v>47.310132000000003</v>
      </c>
      <c r="H49" s="27">
        <v>597.9</v>
      </c>
      <c r="I49" s="29">
        <v>2143</v>
      </c>
      <c r="J49" s="27" t="s">
        <v>77</v>
      </c>
      <c r="K49" s="27" t="s">
        <v>2</v>
      </c>
      <c r="L49" s="5">
        <v>2157.1999999999998</v>
      </c>
      <c r="M49">
        <v>13.125</v>
      </c>
      <c r="N49">
        <v>47.308329999999998</v>
      </c>
      <c r="O49" t="s">
        <v>34</v>
      </c>
      <c r="P49" t="s">
        <v>4</v>
      </c>
      <c r="Q49">
        <v>3997</v>
      </c>
      <c r="R49" t="s">
        <v>28</v>
      </c>
      <c r="S49" t="s">
        <v>5</v>
      </c>
      <c r="T49">
        <v>15548</v>
      </c>
      <c r="U49">
        <v>6</v>
      </c>
      <c r="V49">
        <v>1095</v>
      </c>
      <c r="W49">
        <v>1460</v>
      </c>
      <c r="X49" t="s">
        <v>28</v>
      </c>
      <c r="Y49" t="s">
        <v>5</v>
      </c>
      <c r="Z49">
        <v>15548</v>
      </c>
      <c r="AA49">
        <v>0.57571584899999995</v>
      </c>
      <c r="AB49">
        <v>0.78225064499999997</v>
      </c>
      <c r="AC49">
        <v>1.362439322</v>
      </c>
      <c r="AD49">
        <v>0.96478640199999999</v>
      </c>
      <c r="AE49" s="4">
        <f t="shared" si="0"/>
        <v>5.117744034241695E-3</v>
      </c>
      <c r="AF49" s="3">
        <f t="shared" si="1"/>
        <v>1.0066262249183386</v>
      </c>
    </row>
    <row r="50" spans="1:32" x14ac:dyDescent="0.25">
      <c r="A50" s="27">
        <v>212</v>
      </c>
      <c r="B50" s="27">
        <v>5001098</v>
      </c>
      <c r="C50" s="27" t="s">
        <v>80</v>
      </c>
      <c r="D50" s="27">
        <v>1013</v>
      </c>
      <c r="E50" s="27" t="s">
        <v>23</v>
      </c>
      <c r="F50" s="27">
        <v>13.191103</v>
      </c>
      <c r="G50" s="27">
        <v>47.479883999999998</v>
      </c>
      <c r="H50" s="27">
        <v>512.13</v>
      </c>
      <c r="I50" s="29">
        <v>2953.2</v>
      </c>
      <c r="J50" s="27" t="s">
        <v>77</v>
      </c>
      <c r="K50" s="27" t="s">
        <v>2</v>
      </c>
      <c r="L50" s="5">
        <v>2962.5</v>
      </c>
      <c r="M50">
        <v>13.19167</v>
      </c>
      <c r="N50">
        <v>47.475000000000001</v>
      </c>
      <c r="O50" s="1">
        <v>34731</v>
      </c>
      <c r="P50" t="s">
        <v>4</v>
      </c>
      <c r="Q50">
        <v>8600</v>
      </c>
      <c r="R50" t="s">
        <v>28</v>
      </c>
      <c r="S50" t="s">
        <v>5</v>
      </c>
      <c r="T50">
        <v>16824</v>
      </c>
      <c r="U50">
        <v>6</v>
      </c>
      <c r="V50">
        <v>1095</v>
      </c>
      <c r="W50">
        <v>1460</v>
      </c>
      <c r="X50" t="s">
        <v>28</v>
      </c>
      <c r="Y50" t="s">
        <v>5</v>
      </c>
      <c r="Z50">
        <v>16824</v>
      </c>
      <c r="AA50">
        <v>0.58517013100000004</v>
      </c>
      <c r="AB50">
        <v>0.88648381899999995</v>
      </c>
      <c r="AC50">
        <v>0.69933587500000005</v>
      </c>
      <c r="AD50">
        <v>1.2622955979999999</v>
      </c>
      <c r="AE50" s="4">
        <f t="shared" si="0"/>
        <v>4.9168023145100053E-3</v>
      </c>
      <c r="AF50" s="3">
        <f t="shared" si="1"/>
        <v>1.0031491263713939</v>
      </c>
    </row>
    <row r="51" spans="1:32" x14ac:dyDescent="0.25">
      <c r="A51" s="27">
        <v>213</v>
      </c>
      <c r="B51" s="27">
        <v>6001095</v>
      </c>
      <c r="C51" s="27" t="s">
        <v>81</v>
      </c>
      <c r="D51" s="27">
        <v>1013</v>
      </c>
      <c r="E51" s="27" t="s">
        <v>23</v>
      </c>
      <c r="F51" s="27">
        <v>15.534549</v>
      </c>
      <c r="G51" s="27">
        <v>46.771039000000002</v>
      </c>
      <c r="H51" s="27">
        <v>262.98</v>
      </c>
      <c r="I51" s="29">
        <v>1102.5</v>
      </c>
      <c r="J51" s="27" t="s">
        <v>82</v>
      </c>
      <c r="K51" s="27" t="s">
        <v>2</v>
      </c>
      <c r="L51" s="5">
        <v>1112.7</v>
      </c>
      <c r="M51">
        <v>15.54167</v>
      </c>
      <c r="N51">
        <v>46.774999999999999</v>
      </c>
      <c r="O51" s="1">
        <v>32933</v>
      </c>
      <c r="P51" t="s">
        <v>4</v>
      </c>
      <c r="Q51">
        <v>10062</v>
      </c>
      <c r="R51" s="2">
        <v>40484</v>
      </c>
      <c r="S51" t="s">
        <v>5</v>
      </c>
      <c r="T51">
        <v>15364</v>
      </c>
      <c r="U51">
        <v>6</v>
      </c>
      <c r="V51">
        <v>1095</v>
      </c>
      <c r="W51">
        <v>1460</v>
      </c>
      <c r="X51" s="2">
        <v>40484</v>
      </c>
      <c r="Y51" t="s">
        <v>5</v>
      </c>
      <c r="Z51">
        <v>15364</v>
      </c>
      <c r="AA51">
        <v>0.63475612100000001</v>
      </c>
      <c r="AB51">
        <v>0.656823092</v>
      </c>
      <c r="AC51">
        <v>0.87613541900000003</v>
      </c>
      <c r="AD51">
        <v>1.017037215</v>
      </c>
      <c r="AE51" s="4">
        <f t="shared" si="0"/>
        <v>8.1485067343636843E-3</v>
      </c>
      <c r="AF51" s="3">
        <f t="shared" si="1"/>
        <v>1.0092517006802721</v>
      </c>
    </row>
    <row r="52" spans="1:32" x14ac:dyDescent="0.25">
      <c r="A52" s="27">
        <v>214</v>
      </c>
      <c r="B52" s="27">
        <v>3001089</v>
      </c>
      <c r="C52" s="27" t="s">
        <v>83</v>
      </c>
      <c r="D52" s="27">
        <v>1013</v>
      </c>
      <c r="E52" s="27" t="s">
        <v>23</v>
      </c>
      <c r="F52" s="27">
        <v>15.499183</v>
      </c>
      <c r="G52" s="27">
        <v>48.844976000000003</v>
      </c>
      <c r="H52" s="27">
        <v>395.44</v>
      </c>
      <c r="I52" s="29">
        <v>1405.8</v>
      </c>
      <c r="J52" s="27" t="s">
        <v>84</v>
      </c>
      <c r="K52" s="27" t="s">
        <v>2</v>
      </c>
      <c r="L52" s="5">
        <v>1423.2</v>
      </c>
      <c r="M52">
        <v>15.491669999999999</v>
      </c>
      <c r="N52">
        <v>48.841670000000001</v>
      </c>
      <c r="O52" s="1">
        <v>32933</v>
      </c>
      <c r="P52" t="s">
        <v>4</v>
      </c>
      <c r="Q52">
        <v>10391</v>
      </c>
      <c r="R52" t="s">
        <v>28</v>
      </c>
      <c r="S52" t="s">
        <v>5</v>
      </c>
      <c r="T52">
        <v>17095</v>
      </c>
      <c r="U52">
        <v>6</v>
      </c>
      <c r="V52">
        <v>1095</v>
      </c>
      <c r="W52">
        <v>1460</v>
      </c>
      <c r="X52" t="s">
        <v>28</v>
      </c>
      <c r="Y52" t="s">
        <v>5</v>
      </c>
      <c r="Z52">
        <v>17095</v>
      </c>
      <c r="AA52">
        <v>0.559776685</v>
      </c>
      <c r="AB52">
        <v>0.616139255</v>
      </c>
      <c r="AC52">
        <v>0.784593765</v>
      </c>
      <c r="AD52">
        <v>1.006902897</v>
      </c>
      <c r="AE52" s="4">
        <f t="shared" si="0"/>
        <v>8.2082157013587086E-3</v>
      </c>
      <c r="AF52" s="3">
        <f t="shared" si="1"/>
        <v>1.0123772940674349</v>
      </c>
    </row>
    <row r="53" spans="1:32" x14ac:dyDescent="0.25">
      <c r="A53" s="27">
        <v>216</v>
      </c>
      <c r="B53" s="27">
        <v>4001181</v>
      </c>
      <c r="C53" s="27" t="s">
        <v>86</v>
      </c>
      <c r="D53" s="27">
        <v>1013</v>
      </c>
      <c r="E53" s="27" t="s">
        <v>23</v>
      </c>
      <c r="F53" s="27">
        <v>13.995787</v>
      </c>
      <c r="G53" s="27">
        <v>48.141089000000001</v>
      </c>
      <c r="H53" s="27">
        <v>309</v>
      </c>
      <c r="I53" s="29">
        <v>3387.1</v>
      </c>
      <c r="J53" s="27" t="s">
        <v>85</v>
      </c>
      <c r="K53" s="27" t="s">
        <v>2</v>
      </c>
      <c r="L53" s="5">
        <v>3479.7</v>
      </c>
      <c r="M53">
        <v>13.991669999999999</v>
      </c>
      <c r="N53">
        <v>48.141669999999998</v>
      </c>
      <c r="O53" t="s">
        <v>87</v>
      </c>
      <c r="P53" t="s">
        <v>4</v>
      </c>
      <c r="Q53">
        <v>3915</v>
      </c>
      <c r="R53" t="s">
        <v>43</v>
      </c>
      <c r="S53" t="s">
        <v>5</v>
      </c>
      <c r="T53">
        <v>15390</v>
      </c>
      <c r="U53">
        <v>6</v>
      </c>
      <c r="V53">
        <v>1095</v>
      </c>
      <c r="W53">
        <v>1460</v>
      </c>
      <c r="X53" t="s">
        <v>43</v>
      </c>
      <c r="Y53" t="s">
        <v>5</v>
      </c>
      <c r="Z53">
        <v>15390</v>
      </c>
      <c r="AA53">
        <v>0.87755696000000005</v>
      </c>
      <c r="AB53">
        <v>0.88438653199999995</v>
      </c>
      <c r="AC53">
        <v>1.0098662899999999</v>
      </c>
      <c r="AD53">
        <v>0.96090421500000001</v>
      </c>
      <c r="AE53" s="4">
        <f t="shared" si="0"/>
        <v>4.1577938861856812E-3</v>
      </c>
      <c r="AF53" s="3">
        <f t="shared" si="1"/>
        <v>1.0273390215818843</v>
      </c>
    </row>
    <row r="54" spans="1:32" x14ac:dyDescent="0.25">
      <c r="A54" s="27">
        <v>221</v>
      </c>
      <c r="B54" s="27">
        <v>3001008</v>
      </c>
      <c r="C54" s="27" t="s">
        <v>88</v>
      </c>
      <c r="D54" s="27">
        <v>1013</v>
      </c>
      <c r="E54" s="27" t="s">
        <v>23</v>
      </c>
      <c r="F54" s="27">
        <v>14.891028</v>
      </c>
      <c r="G54" s="27">
        <v>48.110874000000003</v>
      </c>
      <c r="H54" s="27">
        <v>261.73</v>
      </c>
      <c r="I54" s="29">
        <v>1116.5999999999999</v>
      </c>
      <c r="J54" s="27" t="s">
        <v>32</v>
      </c>
      <c r="K54" s="27" t="s">
        <v>2</v>
      </c>
      <c r="L54" s="5">
        <v>1124.2</v>
      </c>
      <c r="M54">
        <v>14.89167</v>
      </c>
      <c r="N54">
        <v>48.108330000000002</v>
      </c>
      <c r="O54" s="1">
        <v>32933</v>
      </c>
      <c r="P54" s="1">
        <v>44478</v>
      </c>
      <c r="Q54">
        <v>10145</v>
      </c>
      <c r="R54" t="s">
        <v>28</v>
      </c>
      <c r="S54" t="s">
        <v>89</v>
      </c>
      <c r="T54">
        <v>16198</v>
      </c>
      <c r="U54">
        <v>6</v>
      </c>
      <c r="V54">
        <v>1095</v>
      </c>
      <c r="W54">
        <v>1460</v>
      </c>
      <c r="X54" t="s">
        <v>28</v>
      </c>
      <c r="Y54" t="s">
        <v>89</v>
      </c>
      <c r="Z54">
        <v>16198</v>
      </c>
      <c r="AA54">
        <v>0.83331273400000005</v>
      </c>
      <c r="AB54">
        <v>0.83770566999999996</v>
      </c>
      <c r="AC54">
        <v>0.97193896199999996</v>
      </c>
      <c r="AD54">
        <v>0.97435290399999996</v>
      </c>
      <c r="AE54" s="4">
        <f t="shared" si="0"/>
        <v>2.6237568484904516E-3</v>
      </c>
      <c r="AF54" s="3">
        <f t="shared" si="1"/>
        <v>1.0068063765000896</v>
      </c>
    </row>
    <row r="55" spans="1:32" x14ac:dyDescent="0.25">
      <c r="A55" s="27">
        <v>223</v>
      </c>
      <c r="B55" s="27">
        <v>7001071</v>
      </c>
      <c r="C55" s="27" t="s">
        <v>90</v>
      </c>
      <c r="D55" s="27">
        <v>1013</v>
      </c>
      <c r="E55" s="27" t="s">
        <v>23</v>
      </c>
      <c r="F55" s="27">
        <v>11.862501999999999</v>
      </c>
      <c r="G55" s="27">
        <v>47.346304000000003</v>
      </c>
      <c r="H55" s="27">
        <v>530.95000000000005</v>
      </c>
      <c r="I55" s="29">
        <v>1094.7</v>
      </c>
      <c r="J55" s="27" t="s">
        <v>91</v>
      </c>
      <c r="K55" s="27" t="s">
        <v>2</v>
      </c>
      <c r="L55" s="5">
        <v>1093.5999999999999</v>
      </c>
      <c r="M55">
        <v>11.85833</v>
      </c>
      <c r="N55">
        <v>47.341670000000001</v>
      </c>
      <c r="O55" s="1">
        <v>32933</v>
      </c>
      <c r="P55" t="s">
        <v>4</v>
      </c>
      <c r="Q55">
        <v>10539</v>
      </c>
      <c r="R55" t="s">
        <v>28</v>
      </c>
      <c r="S55" t="s">
        <v>5</v>
      </c>
      <c r="T55">
        <v>17778</v>
      </c>
      <c r="U55">
        <v>6</v>
      </c>
      <c r="V55">
        <v>1095</v>
      </c>
      <c r="W55">
        <v>1460</v>
      </c>
      <c r="X55" t="s">
        <v>28</v>
      </c>
      <c r="Y55" t="s">
        <v>5</v>
      </c>
      <c r="Z55">
        <v>17778</v>
      </c>
      <c r="AA55">
        <v>0.64444087699999997</v>
      </c>
      <c r="AB55">
        <v>0.68227268500000005</v>
      </c>
      <c r="AC55">
        <v>0.84501538600000003</v>
      </c>
      <c r="AD55">
        <v>1.0380974119999999</v>
      </c>
      <c r="AE55" s="4">
        <f t="shared" si="0"/>
        <v>6.2353460208729736E-3</v>
      </c>
      <c r="AF55" s="3">
        <f t="shared" si="1"/>
        <v>1.0010058522311633</v>
      </c>
    </row>
    <row r="56" spans="1:32" x14ac:dyDescent="0.25">
      <c r="A56" s="27">
        <v>228</v>
      </c>
      <c r="B56" s="27">
        <v>42010</v>
      </c>
      <c r="C56" s="27" t="s">
        <v>92</v>
      </c>
      <c r="D56" s="27">
        <v>1020</v>
      </c>
      <c r="E56" s="27" t="s">
        <v>93</v>
      </c>
      <c r="F56" s="27">
        <v>18.859776</v>
      </c>
      <c r="G56" s="27">
        <v>45.854140999999998</v>
      </c>
      <c r="H56" s="27">
        <v>80.64</v>
      </c>
      <c r="I56" s="29">
        <v>210250</v>
      </c>
      <c r="J56" s="27" t="s">
        <v>2</v>
      </c>
      <c r="K56" s="27" t="s">
        <v>2</v>
      </c>
      <c r="L56" s="5">
        <v>209318.9</v>
      </c>
      <c r="M56">
        <v>18.824999999999999</v>
      </c>
      <c r="N56">
        <v>45.875</v>
      </c>
      <c r="O56" s="1">
        <v>33270</v>
      </c>
      <c r="P56" t="s">
        <v>4</v>
      </c>
      <c r="Q56">
        <v>9593</v>
      </c>
      <c r="R56" t="s">
        <v>94</v>
      </c>
      <c r="S56" t="s">
        <v>5</v>
      </c>
      <c r="T56">
        <v>18304</v>
      </c>
      <c r="U56">
        <v>6</v>
      </c>
      <c r="V56">
        <v>1095</v>
      </c>
      <c r="W56">
        <v>1460</v>
      </c>
      <c r="X56" t="s">
        <v>94</v>
      </c>
      <c r="Y56" t="s">
        <v>5</v>
      </c>
      <c r="Z56">
        <v>18304</v>
      </c>
      <c r="AA56">
        <v>0.76752366100000002</v>
      </c>
      <c r="AB56">
        <v>0.80447466099999998</v>
      </c>
      <c r="AC56">
        <v>1.0634671099999999</v>
      </c>
      <c r="AD56">
        <v>1.1085680250000001</v>
      </c>
      <c r="AE56" s="4">
        <f t="shared" si="0"/>
        <v>4.0552041341961068E-2</v>
      </c>
      <c r="AF56" s="3">
        <f t="shared" si="1"/>
        <v>1.0044482366379721</v>
      </c>
    </row>
    <row r="57" spans="1:32" x14ac:dyDescent="0.25">
      <c r="A57" s="27">
        <v>231</v>
      </c>
      <c r="B57" s="27">
        <v>42660</v>
      </c>
      <c r="C57" s="27" t="s">
        <v>95</v>
      </c>
      <c r="D57" s="27">
        <v>1020</v>
      </c>
      <c r="E57" s="27" t="s">
        <v>93</v>
      </c>
      <c r="F57" s="27">
        <v>21.485225</v>
      </c>
      <c r="G57" s="27">
        <v>44.870834000000002</v>
      </c>
      <c r="H57" s="27">
        <v>91</v>
      </c>
      <c r="I57" s="29">
        <v>1337</v>
      </c>
      <c r="J57" s="27" t="s">
        <v>96</v>
      </c>
      <c r="K57" s="27" t="s">
        <v>2</v>
      </c>
      <c r="L57" s="5">
        <v>1350.2</v>
      </c>
      <c r="M57">
        <v>21.491669999999999</v>
      </c>
      <c r="N57">
        <v>44.875</v>
      </c>
      <c r="O57" s="1">
        <v>39479</v>
      </c>
      <c r="P57" t="s">
        <v>4</v>
      </c>
      <c r="Q57">
        <v>3513</v>
      </c>
      <c r="R57" t="s">
        <v>94</v>
      </c>
      <c r="S57" t="s">
        <v>5</v>
      </c>
      <c r="T57">
        <v>17688</v>
      </c>
      <c r="U57">
        <v>6</v>
      </c>
      <c r="V57">
        <v>1095</v>
      </c>
      <c r="W57">
        <v>1460</v>
      </c>
      <c r="X57" t="s">
        <v>94</v>
      </c>
      <c r="Y57" t="s">
        <v>5</v>
      </c>
      <c r="Z57">
        <v>17688</v>
      </c>
      <c r="AA57">
        <v>0.71667026199999995</v>
      </c>
      <c r="AB57">
        <v>0.794202725</v>
      </c>
      <c r="AC57">
        <v>0.867819546</v>
      </c>
      <c r="AD57">
        <v>0.85699108499999999</v>
      </c>
      <c r="AE57" s="4">
        <f t="shared" si="0"/>
        <v>7.674215334480412E-3</v>
      </c>
      <c r="AF57" s="3">
        <f t="shared" si="1"/>
        <v>1.0098728496634257</v>
      </c>
    </row>
    <row r="58" spans="1:32" x14ac:dyDescent="0.25">
      <c r="A58" s="27">
        <v>232</v>
      </c>
      <c r="B58" s="27">
        <v>42929</v>
      </c>
      <c r="C58" s="27" t="s">
        <v>97</v>
      </c>
      <c r="D58" s="27">
        <v>1020</v>
      </c>
      <c r="E58" s="27" t="s">
        <v>93</v>
      </c>
      <c r="F58" s="27">
        <v>22.293443</v>
      </c>
      <c r="G58" s="27">
        <v>43.892142</v>
      </c>
      <c r="H58" s="27">
        <v>124.41</v>
      </c>
      <c r="I58" s="29">
        <v>2150</v>
      </c>
      <c r="J58" s="27" t="s">
        <v>98</v>
      </c>
      <c r="K58" s="27" t="s">
        <v>2</v>
      </c>
      <c r="L58" s="5">
        <v>2129.4</v>
      </c>
      <c r="M58">
        <v>22.29167</v>
      </c>
      <c r="N58">
        <v>43.891669999999998</v>
      </c>
      <c r="O58" s="1">
        <v>39479</v>
      </c>
      <c r="P58" t="s">
        <v>4</v>
      </c>
      <c r="Q58">
        <v>3494</v>
      </c>
      <c r="R58" t="s">
        <v>94</v>
      </c>
      <c r="S58" t="s">
        <v>5</v>
      </c>
      <c r="T58">
        <v>17935</v>
      </c>
      <c r="U58">
        <v>6</v>
      </c>
      <c r="V58">
        <v>1095</v>
      </c>
      <c r="W58">
        <v>1460</v>
      </c>
      <c r="X58" t="s">
        <v>94</v>
      </c>
      <c r="Y58" t="s">
        <v>5</v>
      </c>
      <c r="Z58">
        <v>17935</v>
      </c>
      <c r="AA58">
        <v>0.712347332</v>
      </c>
      <c r="AB58">
        <v>0.77709753199999998</v>
      </c>
      <c r="AC58">
        <v>0.88289375299999995</v>
      </c>
      <c r="AD58">
        <v>0.86091486800000006</v>
      </c>
      <c r="AE58" s="4">
        <f t="shared" si="0"/>
        <v>1.8347514818094575E-3</v>
      </c>
      <c r="AF58" s="3">
        <f t="shared" si="1"/>
        <v>1.0096740865971634</v>
      </c>
    </row>
    <row r="59" spans="1:32" x14ac:dyDescent="0.25">
      <c r="A59" s="27">
        <v>233</v>
      </c>
      <c r="B59" s="27">
        <v>42901</v>
      </c>
      <c r="C59" s="27" t="s">
        <v>99</v>
      </c>
      <c r="D59" s="27">
        <v>1020</v>
      </c>
      <c r="E59" s="27" t="s">
        <v>93</v>
      </c>
      <c r="F59" s="27">
        <v>22.355993999999999</v>
      </c>
      <c r="G59" s="27">
        <v>44.011721999999999</v>
      </c>
      <c r="H59" s="27">
        <v>97.05</v>
      </c>
      <c r="I59" s="29">
        <v>3945</v>
      </c>
      <c r="J59" s="27" t="s">
        <v>100</v>
      </c>
      <c r="K59" s="27" t="s">
        <v>2</v>
      </c>
      <c r="L59" s="5">
        <v>3962.4</v>
      </c>
      <c r="M59">
        <v>22.358329999999999</v>
      </c>
      <c r="N59">
        <v>44.008330000000001</v>
      </c>
      <c r="O59" t="s">
        <v>101</v>
      </c>
      <c r="P59" t="s">
        <v>4</v>
      </c>
      <c r="Q59">
        <v>1821</v>
      </c>
      <c r="R59" t="s">
        <v>94</v>
      </c>
      <c r="S59" t="s">
        <v>5</v>
      </c>
      <c r="T59">
        <v>8147</v>
      </c>
      <c r="U59">
        <v>6</v>
      </c>
      <c r="V59">
        <v>1095</v>
      </c>
      <c r="W59">
        <v>1460</v>
      </c>
      <c r="X59" t="s">
        <v>94</v>
      </c>
      <c r="Y59" t="s">
        <v>5</v>
      </c>
      <c r="Z59">
        <v>8147</v>
      </c>
      <c r="AA59">
        <v>0.71886809100000004</v>
      </c>
      <c r="AB59">
        <v>0.79811823199999998</v>
      </c>
      <c r="AC59">
        <v>0.85088454999999996</v>
      </c>
      <c r="AD59">
        <v>0.87333712100000005</v>
      </c>
      <c r="AE59" s="4">
        <f t="shared" si="0"/>
        <v>4.1185628561411234E-3</v>
      </c>
      <c r="AF59" s="3">
        <f t="shared" si="1"/>
        <v>1.0044106463878326</v>
      </c>
    </row>
    <row r="60" spans="1:32" x14ac:dyDescent="0.25">
      <c r="A60" s="27">
        <v>234</v>
      </c>
      <c r="B60" s="27">
        <v>45084</v>
      </c>
      <c r="C60" s="27" t="s">
        <v>102</v>
      </c>
      <c r="D60" s="27">
        <v>1020</v>
      </c>
      <c r="E60" s="27" t="s">
        <v>93</v>
      </c>
      <c r="F60" s="27">
        <v>19.084005999999999</v>
      </c>
      <c r="G60" s="27">
        <v>44.877743000000002</v>
      </c>
      <c r="H60" s="27">
        <v>72.44</v>
      </c>
      <c r="I60" s="29">
        <v>64073</v>
      </c>
      <c r="J60" s="27" t="s">
        <v>14</v>
      </c>
      <c r="K60" s="27" t="s">
        <v>2</v>
      </c>
      <c r="L60" s="5">
        <v>61444.9</v>
      </c>
      <c r="M60">
        <v>19.091670000000001</v>
      </c>
      <c r="N60">
        <v>44.875</v>
      </c>
      <c r="O60" s="1">
        <v>38749</v>
      </c>
      <c r="P60" t="s">
        <v>4</v>
      </c>
      <c r="Q60">
        <v>4118</v>
      </c>
      <c r="R60" t="s">
        <v>103</v>
      </c>
      <c r="S60" t="s">
        <v>5</v>
      </c>
      <c r="T60">
        <v>14233</v>
      </c>
      <c r="U60">
        <v>6</v>
      </c>
      <c r="V60">
        <v>1095</v>
      </c>
      <c r="W60">
        <v>1460</v>
      </c>
      <c r="X60" t="s">
        <v>103</v>
      </c>
      <c r="Y60" t="s">
        <v>5</v>
      </c>
      <c r="Z60">
        <v>14233</v>
      </c>
      <c r="AA60">
        <v>0.80762715900000004</v>
      </c>
      <c r="AB60">
        <v>0.83435333899999997</v>
      </c>
      <c r="AC60">
        <v>0.94222050499999999</v>
      </c>
      <c r="AD60">
        <v>0.92106950099999996</v>
      </c>
      <c r="AE60" s="4">
        <f t="shared" si="0"/>
        <v>8.140082616290947E-3</v>
      </c>
      <c r="AF60" s="3">
        <f t="shared" si="1"/>
        <v>1.0427716539533793</v>
      </c>
    </row>
    <row r="61" spans="1:32" x14ac:dyDescent="0.25">
      <c r="A61" s="27">
        <v>235</v>
      </c>
      <c r="B61" s="27">
        <v>45090</v>
      </c>
      <c r="C61" s="27" t="s">
        <v>104</v>
      </c>
      <c r="D61" s="27">
        <v>1020</v>
      </c>
      <c r="E61" s="27" t="s">
        <v>93</v>
      </c>
      <c r="F61" s="27">
        <v>19.600190000000001</v>
      </c>
      <c r="G61" s="27">
        <v>44.965671999999998</v>
      </c>
      <c r="H61" s="27">
        <v>72.22</v>
      </c>
      <c r="I61" s="29">
        <v>87996</v>
      </c>
      <c r="J61" s="27" t="s">
        <v>14</v>
      </c>
      <c r="K61" s="27" t="s">
        <v>2</v>
      </c>
      <c r="L61" s="5">
        <v>84873.4</v>
      </c>
      <c r="M61">
        <v>19.591670000000001</v>
      </c>
      <c r="N61">
        <v>44.975000000000001</v>
      </c>
      <c r="O61" s="1">
        <v>33239</v>
      </c>
      <c r="P61" t="s">
        <v>4</v>
      </c>
      <c r="Q61">
        <v>10766</v>
      </c>
      <c r="R61" t="s">
        <v>94</v>
      </c>
      <c r="S61" t="s">
        <v>5</v>
      </c>
      <c r="T61">
        <v>17831</v>
      </c>
      <c r="U61">
        <v>6</v>
      </c>
      <c r="V61">
        <v>1095</v>
      </c>
      <c r="W61">
        <v>1460</v>
      </c>
      <c r="X61" t="s">
        <v>94</v>
      </c>
      <c r="Y61" t="s">
        <v>5</v>
      </c>
      <c r="Z61">
        <v>17831</v>
      </c>
      <c r="AA61">
        <v>0.81773490999999998</v>
      </c>
      <c r="AB61">
        <v>0.85067620899999996</v>
      </c>
      <c r="AC61">
        <v>0.95780021900000001</v>
      </c>
      <c r="AD61">
        <v>0.90438542499999997</v>
      </c>
      <c r="AE61" s="4">
        <f t="shared" si="0"/>
        <v>1.2633367880342878E-2</v>
      </c>
      <c r="AF61" s="3">
        <f t="shared" si="1"/>
        <v>1.0367912679355371</v>
      </c>
    </row>
    <row r="62" spans="1:32" x14ac:dyDescent="0.25">
      <c r="A62" s="27">
        <v>236</v>
      </c>
      <c r="B62" s="27">
        <v>45882</v>
      </c>
      <c r="C62" s="27" t="s">
        <v>105</v>
      </c>
      <c r="D62" s="27">
        <v>1020</v>
      </c>
      <c r="E62" s="27" t="s">
        <v>93</v>
      </c>
      <c r="F62" s="27">
        <v>19.14799</v>
      </c>
      <c r="G62" s="27">
        <v>44.419069999999998</v>
      </c>
      <c r="H62" s="27">
        <v>129.47</v>
      </c>
      <c r="I62" s="29">
        <v>17490</v>
      </c>
      <c r="J62" s="27" t="s">
        <v>106</v>
      </c>
      <c r="K62" s="27" t="s">
        <v>2</v>
      </c>
      <c r="L62" s="5">
        <v>17739.8</v>
      </c>
      <c r="M62">
        <v>19.141670000000001</v>
      </c>
      <c r="N62">
        <v>44.424999999999997</v>
      </c>
      <c r="O62" s="1">
        <v>33270</v>
      </c>
      <c r="P62" t="s">
        <v>4</v>
      </c>
      <c r="Q62">
        <v>10019</v>
      </c>
      <c r="R62" t="s">
        <v>94</v>
      </c>
      <c r="S62" t="s">
        <v>5</v>
      </c>
      <c r="T62">
        <v>18095</v>
      </c>
      <c r="U62">
        <v>6</v>
      </c>
      <c r="V62">
        <v>1095</v>
      </c>
      <c r="W62">
        <v>1460</v>
      </c>
      <c r="X62" t="s">
        <v>94</v>
      </c>
      <c r="Y62" t="s">
        <v>5</v>
      </c>
      <c r="Z62">
        <v>18095</v>
      </c>
      <c r="AA62">
        <v>0.74089833599999999</v>
      </c>
      <c r="AB62">
        <v>0.75981236799999996</v>
      </c>
      <c r="AC62">
        <v>0.925177531</v>
      </c>
      <c r="AD62">
        <v>0.93799054900000001</v>
      </c>
      <c r="AE62" s="4">
        <f t="shared" si="0"/>
        <v>8.6664467920813115E-3</v>
      </c>
      <c r="AF62" s="3">
        <f t="shared" si="1"/>
        <v>1.0142824471126357</v>
      </c>
    </row>
    <row r="63" spans="1:32" x14ac:dyDescent="0.25">
      <c r="A63" s="27">
        <v>237</v>
      </c>
      <c r="B63" s="27">
        <v>45910</v>
      </c>
      <c r="C63" s="27" t="s">
        <v>107</v>
      </c>
      <c r="D63" s="27">
        <v>1020</v>
      </c>
      <c r="E63" s="27" t="s">
        <v>93</v>
      </c>
      <c r="F63" s="27">
        <v>20.199508000000002</v>
      </c>
      <c r="G63" s="27">
        <v>44.371198</v>
      </c>
      <c r="H63" s="27">
        <v>99.32</v>
      </c>
      <c r="I63" s="29">
        <v>1896</v>
      </c>
      <c r="J63" s="27" t="s">
        <v>108</v>
      </c>
      <c r="K63" s="27" t="s">
        <v>2</v>
      </c>
      <c r="L63" s="5">
        <v>1829.5</v>
      </c>
      <c r="M63">
        <v>20.191669999999998</v>
      </c>
      <c r="N63">
        <v>44.375</v>
      </c>
      <c r="O63" s="1">
        <v>39479</v>
      </c>
      <c r="P63" t="s">
        <v>4</v>
      </c>
      <c r="Q63">
        <v>3504</v>
      </c>
      <c r="R63" s="2">
        <v>40088.75</v>
      </c>
      <c r="S63" t="s">
        <v>5</v>
      </c>
      <c r="T63">
        <v>17936</v>
      </c>
      <c r="U63">
        <v>6</v>
      </c>
      <c r="V63">
        <v>1095</v>
      </c>
      <c r="W63">
        <v>1460</v>
      </c>
      <c r="X63" s="2">
        <v>40088.75</v>
      </c>
      <c r="Y63" t="s">
        <v>5</v>
      </c>
      <c r="Z63">
        <v>17936</v>
      </c>
      <c r="AA63">
        <v>0.61862068999999997</v>
      </c>
      <c r="AB63">
        <v>0.62216487099999995</v>
      </c>
      <c r="AC63">
        <v>1.040932</v>
      </c>
      <c r="AD63">
        <v>0.96813520500000005</v>
      </c>
      <c r="AE63" s="4">
        <f t="shared" si="0"/>
        <v>8.7114549875466404E-3</v>
      </c>
      <c r="AF63" s="3">
        <f t="shared" si="1"/>
        <v>1.036348729160973</v>
      </c>
    </row>
    <row r="64" spans="1:32" x14ac:dyDescent="0.25">
      <c r="A64" s="27">
        <v>238</v>
      </c>
      <c r="B64" s="27">
        <v>47010</v>
      </c>
      <c r="C64" s="27" t="s">
        <v>109</v>
      </c>
      <c r="D64" s="27">
        <v>1020</v>
      </c>
      <c r="E64" s="27" t="s">
        <v>93</v>
      </c>
      <c r="F64" s="27">
        <v>21.373062999999998</v>
      </c>
      <c r="G64" s="27">
        <v>43.724575999999999</v>
      </c>
      <c r="H64" s="27">
        <v>126.13</v>
      </c>
      <c r="I64" s="29">
        <v>31548</v>
      </c>
      <c r="J64" s="27" t="s">
        <v>110</v>
      </c>
      <c r="K64" s="27" t="s">
        <v>2</v>
      </c>
      <c r="L64" s="5">
        <v>31504.6</v>
      </c>
      <c r="M64">
        <v>21.391670000000001</v>
      </c>
      <c r="N64">
        <v>43.708329999999997</v>
      </c>
      <c r="O64" s="1">
        <v>39479</v>
      </c>
      <c r="P64" t="s">
        <v>4</v>
      </c>
      <c r="Q64">
        <v>3506</v>
      </c>
      <c r="R64" t="s">
        <v>94</v>
      </c>
      <c r="S64" t="s">
        <v>5</v>
      </c>
      <c r="T64">
        <v>18220</v>
      </c>
      <c r="U64">
        <v>6</v>
      </c>
      <c r="V64">
        <v>1095</v>
      </c>
      <c r="W64">
        <v>1460</v>
      </c>
      <c r="X64" t="s">
        <v>94</v>
      </c>
      <c r="Y64" t="s">
        <v>5</v>
      </c>
      <c r="Z64">
        <v>18220</v>
      </c>
      <c r="AA64">
        <v>0.73389930000000003</v>
      </c>
      <c r="AB64">
        <v>0.81109095600000003</v>
      </c>
      <c r="AC64">
        <v>1.0898547110000001</v>
      </c>
      <c r="AD64">
        <v>0.83553393399999998</v>
      </c>
      <c r="AE64" s="4">
        <f t="shared" si="0"/>
        <v>2.4701274562260702E-2</v>
      </c>
      <c r="AF64" s="3">
        <f t="shared" si="1"/>
        <v>1.0013775766078605</v>
      </c>
    </row>
    <row r="65" spans="1:32" x14ac:dyDescent="0.25">
      <c r="A65" s="27">
        <v>239</v>
      </c>
      <c r="B65" s="27">
        <v>47040</v>
      </c>
      <c r="C65" s="27" t="s">
        <v>111</v>
      </c>
      <c r="D65" s="27">
        <v>1020</v>
      </c>
      <c r="E65" s="27" t="s">
        <v>93</v>
      </c>
      <c r="F65" s="27">
        <v>21.195798</v>
      </c>
      <c r="G65" s="27">
        <v>44.070498000000001</v>
      </c>
      <c r="H65" s="27">
        <v>100.94</v>
      </c>
      <c r="I65" s="29">
        <v>33446</v>
      </c>
      <c r="J65" s="27" t="s">
        <v>110</v>
      </c>
      <c r="K65" s="27" t="s">
        <v>2</v>
      </c>
      <c r="L65" s="5">
        <v>33657.800000000003</v>
      </c>
      <c r="M65">
        <v>21.20833</v>
      </c>
      <c r="N65">
        <v>44.058329999999998</v>
      </c>
      <c r="O65" s="1">
        <v>39479</v>
      </c>
      <c r="P65" t="s">
        <v>4</v>
      </c>
      <c r="Q65">
        <v>3518</v>
      </c>
      <c r="R65" t="s">
        <v>94</v>
      </c>
      <c r="S65" t="s">
        <v>5</v>
      </c>
      <c r="T65">
        <v>17838</v>
      </c>
      <c r="U65">
        <v>6</v>
      </c>
      <c r="V65">
        <v>1095</v>
      </c>
      <c r="W65">
        <v>1460</v>
      </c>
      <c r="X65" t="s">
        <v>94</v>
      </c>
      <c r="Y65" t="s">
        <v>5</v>
      </c>
      <c r="Z65">
        <v>17838</v>
      </c>
      <c r="AA65">
        <v>0.78527449599999999</v>
      </c>
      <c r="AB65">
        <v>0.82734561799999995</v>
      </c>
      <c r="AC65">
        <v>0.96046622599999998</v>
      </c>
      <c r="AD65">
        <v>0.87861389300000003</v>
      </c>
      <c r="AE65" s="4">
        <f t="shared" si="0"/>
        <v>1.7467433927170557E-2</v>
      </c>
      <c r="AF65" s="3">
        <f t="shared" si="1"/>
        <v>1.0063325958261078</v>
      </c>
    </row>
    <row r="66" spans="1:32" x14ac:dyDescent="0.25">
      <c r="A66" s="27">
        <v>240</v>
      </c>
      <c r="B66" s="27">
        <v>47101</v>
      </c>
      <c r="C66" s="27" t="s">
        <v>112</v>
      </c>
      <c r="D66" s="27">
        <v>1020</v>
      </c>
      <c r="E66" s="27" t="s">
        <v>93</v>
      </c>
      <c r="F66" s="27">
        <v>20.118569000000001</v>
      </c>
      <c r="G66" s="27">
        <v>43.871259999999999</v>
      </c>
      <c r="H66" s="27">
        <v>290.44</v>
      </c>
      <c r="I66" s="29">
        <v>3077</v>
      </c>
      <c r="J66" s="27" t="s">
        <v>113</v>
      </c>
      <c r="K66" s="27" t="s">
        <v>2</v>
      </c>
      <c r="L66" s="5">
        <v>3090.3</v>
      </c>
      <c r="M66">
        <v>20.125</v>
      </c>
      <c r="N66">
        <v>43.875</v>
      </c>
      <c r="O66" s="1">
        <v>39479</v>
      </c>
      <c r="P66" t="s">
        <v>4</v>
      </c>
      <c r="Q66">
        <v>3469</v>
      </c>
      <c r="R66" t="s">
        <v>114</v>
      </c>
      <c r="S66" t="s">
        <v>5</v>
      </c>
      <c r="T66">
        <v>17906</v>
      </c>
      <c r="U66">
        <v>6</v>
      </c>
      <c r="V66">
        <v>1095</v>
      </c>
      <c r="W66">
        <v>1460</v>
      </c>
      <c r="X66" t="s">
        <v>114</v>
      </c>
      <c r="Y66" t="s">
        <v>5</v>
      </c>
      <c r="Z66">
        <v>17906</v>
      </c>
      <c r="AA66">
        <v>0.75871160000000004</v>
      </c>
      <c r="AB66">
        <v>0.79555904799999999</v>
      </c>
      <c r="AC66">
        <v>0.87642587699999996</v>
      </c>
      <c r="AD66">
        <v>0.96603788899999998</v>
      </c>
      <c r="AE66" s="4">
        <f t="shared" ref="AE66:AE129" si="2">SQRT((M66-F66)^2+(N66-G66)^2)</f>
        <v>7.4394462831580037E-3</v>
      </c>
      <c r="AF66" s="3">
        <f t="shared" ref="AF66:AF129" si="3">IF(L66&gt;I66,L66/I66,I66/L66)</f>
        <v>1.0043223919402016</v>
      </c>
    </row>
    <row r="67" spans="1:32" x14ac:dyDescent="0.25">
      <c r="A67" s="27">
        <v>241</v>
      </c>
      <c r="B67" s="27">
        <v>47120</v>
      </c>
      <c r="C67" s="27" t="s">
        <v>115</v>
      </c>
      <c r="D67" s="27">
        <v>1020</v>
      </c>
      <c r="E67" s="27" t="s">
        <v>93</v>
      </c>
      <c r="F67" s="27">
        <v>20.627096000000002</v>
      </c>
      <c r="G67" s="27">
        <v>43.775838999999998</v>
      </c>
      <c r="H67" s="27">
        <v>194.27</v>
      </c>
      <c r="I67" s="29">
        <v>4658</v>
      </c>
      <c r="J67" s="27" t="s">
        <v>113</v>
      </c>
      <c r="K67" s="27" t="s">
        <v>2</v>
      </c>
      <c r="L67" s="5">
        <v>4609</v>
      </c>
      <c r="M67">
        <v>20.625</v>
      </c>
      <c r="N67">
        <v>43.774999999999999</v>
      </c>
      <c r="O67" s="1">
        <v>39479</v>
      </c>
      <c r="P67" t="s">
        <v>116</v>
      </c>
      <c r="Q67">
        <v>3256</v>
      </c>
      <c r="R67" t="s">
        <v>94</v>
      </c>
      <c r="S67" s="2">
        <v>44534.5</v>
      </c>
      <c r="T67">
        <v>17100</v>
      </c>
      <c r="U67">
        <v>6</v>
      </c>
      <c r="V67">
        <v>1095</v>
      </c>
      <c r="W67">
        <v>1460</v>
      </c>
      <c r="X67" t="s">
        <v>94</v>
      </c>
      <c r="Y67" s="2">
        <v>44534.5</v>
      </c>
      <c r="Z67">
        <v>17100</v>
      </c>
      <c r="AA67">
        <v>0.73066510699999998</v>
      </c>
      <c r="AB67">
        <v>0.79103151599999999</v>
      </c>
      <c r="AC67">
        <v>1.022132517</v>
      </c>
      <c r="AD67">
        <v>0.83152564399999995</v>
      </c>
      <c r="AE67" s="4">
        <f t="shared" si="2"/>
        <v>2.2576839902886084E-3</v>
      </c>
      <c r="AF67" s="3">
        <f t="shared" si="3"/>
        <v>1.0106313733998697</v>
      </c>
    </row>
    <row r="68" spans="1:32" x14ac:dyDescent="0.25">
      <c r="A68" s="27">
        <v>242</v>
      </c>
      <c r="B68" s="27">
        <v>47195</v>
      </c>
      <c r="C68" s="27" t="s">
        <v>117</v>
      </c>
      <c r="D68" s="27">
        <v>1020</v>
      </c>
      <c r="E68" s="27" t="s">
        <v>93</v>
      </c>
      <c r="F68" s="27">
        <v>21.295076999999999</v>
      </c>
      <c r="G68" s="27">
        <v>43.608123999999997</v>
      </c>
      <c r="H68" s="27">
        <v>138.56</v>
      </c>
      <c r="I68" s="29">
        <v>14721</v>
      </c>
      <c r="J68" s="27" t="s">
        <v>113</v>
      </c>
      <c r="K68" s="27" t="s">
        <v>2</v>
      </c>
      <c r="L68" s="5">
        <v>14554.1</v>
      </c>
      <c r="M68">
        <v>21.29167</v>
      </c>
      <c r="N68">
        <v>43.608330000000002</v>
      </c>
      <c r="O68" s="1">
        <v>33239</v>
      </c>
      <c r="P68" t="s">
        <v>4</v>
      </c>
      <c r="Q68">
        <v>10536</v>
      </c>
      <c r="R68" t="s">
        <v>94</v>
      </c>
      <c r="S68" t="s">
        <v>5</v>
      </c>
      <c r="T68">
        <v>18363</v>
      </c>
      <c r="U68">
        <v>6</v>
      </c>
      <c r="V68">
        <v>1095</v>
      </c>
      <c r="W68">
        <v>1460</v>
      </c>
      <c r="X68" t="s">
        <v>94</v>
      </c>
      <c r="Y68" t="s">
        <v>5</v>
      </c>
      <c r="Z68">
        <v>18363</v>
      </c>
      <c r="AA68">
        <v>0.73211608100000003</v>
      </c>
      <c r="AB68">
        <v>0.80108939700000004</v>
      </c>
      <c r="AC68">
        <v>1.123053029</v>
      </c>
      <c r="AD68">
        <v>0.869407818</v>
      </c>
      <c r="AE68" s="4">
        <f t="shared" si="2"/>
        <v>3.4132220847752329E-3</v>
      </c>
      <c r="AF68" s="3">
        <f t="shared" si="3"/>
        <v>1.0114675589696374</v>
      </c>
    </row>
    <row r="69" spans="1:32" x14ac:dyDescent="0.25">
      <c r="A69" s="27">
        <v>243</v>
      </c>
      <c r="B69" s="27">
        <v>47528</v>
      </c>
      <c r="C69" s="27" t="s">
        <v>118</v>
      </c>
      <c r="D69" s="27">
        <v>1020</v>
      </c>
      <c r="E69" s="27" t="s">
        <v>93</v>
      </c>
      <c r="F69" s="27">
        <v>22.012318</v>
      </c>
      <c r="G69" s="27">
        <v>42.600341999999998</v>
      </c>
      <c r="H69" s="27">
        <v>349.98</v>
      </c>
      <c r="I69" s="29">
        <v>2775</v>
      </c>
      <c r="J69" s="27" t="s">
        <v>119</v>
      </c>
      <c r="K69" s="27" t="s">
        <v>2</v>
      </c>
      <c r="L69" s="5">
        <v>2806.2</v>
      </c>
      <c r="M69">
        <v>22.008330000000001</v>
      </c>
      <c r="N69">
        <v>42.608330000000002</v>
      </c>
      <c r="O69" s="1">
        <v>39479</v>
      </c>
      <c r="P69" t="s">
        <v>4</v>
      </c>
      <c r="Q69">
        <v>3498</v>
      </c>
      <c r="R69" t="s">
        <v>94</v>
      </c>
      <c r="S69" t="s">
        <v>5</v>
      </c>
      <c r="T69">
        <v>18204</v>
      </c>
      <c r="U69">
        <v>6</v>
      </c>
      <c r="V69">
        <v>1095</v>
      </c>
      <c r="W69">
        <v>1460</v>
      </c>
      <c r="X69" t="s">
        <v>94</v>
      </c>
      <c r="Y69" t="s">
        <v>5</v>
      </c>
      <c r="Z69">
        <v>18204</v>
      </c>
      <c r="AA69">
        <v>0.78154229600000003</v>
      </c>
      <c r="AB69">
        <v>0.78896277400000003</v>
      </c>
      <c r="AC69">
        <v>1.0122351519999999</v>
      </c>
      <c r="AD69">
        <v>0.94488776200000002</v>
      </c>
      <c r="AE69" s="4">
        <f t="shared" si="2"/>
        <v>8.9281738334370444E-3</v>
      </c>
      <c r="AF69" s="3">
        <f t="shared" si="3"/>
        <v>1.0112432432432432</v>
      </c>
    </row>
    <row r="70" spans="1:32" x14ac:dyDescent="0.25">
      <c r="A70" s="27">
        <v>244</v>
      </c>
      <c r="B70" s="27">
        <v>47540</v>
      </c>
      <c r="C70" s="27" t="s">
        <v>120</v>
      </c>
      <c r="D70" s="27">
        <v>1020</v>
      </c>
      <c r="E70" s="27" t="s">
        <v>93</v>
      </c>
      <c r="F70" s="27">
        <v>22.061886999999999</v>
      </c>
      <c r="G70" s="27">
        <v>42.890971999999998</v>
      </c>
      <c r="H70" s="27">
        <v>251.63</v>
      </c>
      <c r="I70" s="29">
        <v>3782</v>
      </c>
      <c r="J70" s="27" t="s">
        <v>119</v>
      </c>
      <c r="K70" s="27" t="s">
        <v>2</v>
      </c>
      <c r="L70" s="5">
        <v>3743.7</v>
      </c>
      <c r="M70">
        <v>22.058330000000002</v>
      </c>
      <c r="N70">
        <v>42.891669999999998</v>
      </c>
      <c r="O70" s="1">
        <v>33239</v>
      </c>
      <c r="P70" t="s">
        <v>4</v>
      </c>
      <c r="Q70">
        <v>10611</v>
      </c>
      <c r="R70" t="s">
        <v>94</v>
      </c>
      <c r="S70" t="s">
        <v>5</v>
      </c>
      <c r="T70">
        <v>17715</v>
      </c>
      <c r="U70">
        <v>6</v>
      </c>
      <c r="V70">
        <v>1095</v>
      </c>
      <c r="W70">
        <v>1460</v>
      </c>
      <c r="X70" t="s">
        <v>94</v>
      </c>
      <c r="Y70" t="s">
        <v>5</v>
      </c>
      <c r="Z70">
        <v>17715</v>
      </c>
      <c r="AA70">
        <v>0.60228962500000005</v>
      </c>
      <c r="AB70">
        <v>0.69029638000000004</v>
      </c>
      <c r="AC70">
        <v>0.78561514700000001</v>
      </c>
      <c r="AD70">
        <v>0.87234286100000002</v>
      </c>
      <c r="AE70" s="4">
        <f t="shared" si="2"/>
        <v>3.6248383412201303E-3</v>
      </c>
      <c r="AF70" s="3">
        <f t="shared" si="3"/>
        <v>1.0102305206079547</v>
      </c>
    </row>
    <row r="71" spans="1:32" x14ac:dyDescent="0.25">
      <c r="A71" s="27">
        <v>245</v>
      </c>
      <c r="B71" s="27">
        <v>47550</v>
      </c>
      <c r="C71" s="27" t="s">
        <v>121</v>
      </c>
      <c r="D71" s="27">
        <v>1020</v>
      </c>
      <c r="E71" s="27" t="s">
        <v>93</v>
      </c>
      <c r="F71" s="27">
        <v>21.838303</v>
      </c>
      <c r="G71" s="27">
        <v>43.219521</v>
      </c>
      <c r="H71" s="27">
        <v>188.09</v>
      </c>
      <c r="I71" s="29">
        <v>9396</v>
      </c>
      <c r="J71" s="27" t="s">
        <v>119</v>
      </c>
      <c r="K71" s="27" t="s">
        <v>2</v>
      </c>
      <c r="L71" s="5">
        <v>9516.2000000000007</v>
      </c>
      <c r="M71">
        <v>21.841670000000001</v>
      </c>
      <c r="N71">
        <v>43.225000000000001</v>
      </c>
      <c r="O71" s="1">
        <v>39479</v>
      </c>
      <c r="P71" t="s">
        <v>4</v>
      </c>
      <c r="Q71">
        <v>3523</v>
      </c>
      <c r="R71" t="s">
        <v>94</v>
      </c>
      <c r="S71" t="s">
        <v>5</v>
      </c>
      <c r="T71">
        <v>18149</v>
      </c>
      <c r="U71">
        <v>6</v>
      </c>
      <c r="V71">
        <v>1095</v>
      </c>
      <c r="W71">
        <v>1460</v>
      </c>
      <c r="X71" t="s">
        <v>94</v>
      </c>
      <c r="Y71" t="s">
        <v>5</v>
      </c>
      <c r="Z71">
        <v>18149</v>
      </c>
      <c r="AA71">
        <v>0.77618424500000005</v>
      </c>
      <c r="AB71">
        <v>0.80271014299999999</v>
      </c>
      <c r="AC71">
        <v>0.91687399199999997</v>
      </c>
      <c r="AD71">
        <v>0.93472924400000001</v>
      </c>
      <c r="AE71" s="4">
        <f t="shared" si="2"/>
        <v>6.430873191100691E-3</v>
      </c>
      <c r="AF71" s="3">
        <f t="shared" si="3"/>
        <v>1.0127926777352065</v>
      </c>
    </row>
    <row r="72" spans="1:32" x14ac:dyDescent="0.25">
      <c r="A72" s="27">
        <v>246</v>
      </c>
      <c r="B72" s="27">
        <v>47590</v>
      </c>
      <c r="C72" s="27" t="s">
        <v>122</v>
      </c>
      <c r="D72" s="27">
        <v>1020</v>
      </c>
      <c r="E72" s="27" t="s">
        <v>93</v>
      </c>
      <c r="F72" s="27">
        <v>21.485786999999998</v>
      </c>
      <c r="G72" s="27">
        <v>43.630549999999999</v>
      </c>
      <c r="H72" s="27">
        <v>136.28</v>
      </c>
      <c r="I72" s="29">
        <v>15390</v>
      </c>
      <c r="J72" s="27" t="s">
        <v>119</v>
      </c>
      <c r="K72" s="27" t="s">
        <v>2</v>
      </c>
      <c r="L72" s="5">
        <v>15657.2</v>
      </c>
      <c r="M72">
        <v>21.491669999999999</v>
      </c>
      <c r="N72">
        <v>43.625</v>
      </c>
      <c r="O72" s="1">
        <v>33239</v>
      </c>
      <c r="P72" t="s">
        <v>4</v>
      </c>
      <c r="Q72">
        <v>10672</v>
      </c>
      <c r="R72" t="s">
        <v>94</v>
      </c>
      <c r="S72" t="s">
        <v>5</v>
      </c>
      <c r="T72">
        <v>17906</v>
      </c>
      <c r="U72">
        <v>6</v>
      </c>
      <c r="V72">
        <v>1095</v>
      </c>
      <c r="W72">
        <v>1460</v>
      </c>
      <c r="X72" t="s">
        <v>94</v>
      </c>
      <c r="Y72" t="s">
        <v>5</v>
      </c>
      <c r="Z72">
        <v>17906</v>
      </c>
      <c r="AA72">
        <v>0.76878589600000002</v>
      </c>
      <c r="AB72">
        <v>0.80958280599999999</v>
      </c>
      <c r="AC72">
        <v>0.90976630400000003</v>
      </c>
      <c r="AD72">
        <v>0.90482051600000002</v>
      </c>
      <c r="AE72" s="4">
        <f t="shared" si="2"/>
        <v>8.0877802269846109E-3</v>
      </c>
      <c r="AF72" s="3">
        <f t="shared" si="3"/>
        <v>1.0173619233268356</v>
      </c>
    </row>
    <row r="73" spans="1:32" x14ac:dyDescent="0.25">
      <c r="A73" s="27">
        <v>247</v>
      </c>
      <c r="B73" s="27">
        <v>47890</v>
      </c>
      <c r="C73" s="27" t="s">
        <v>123</v>
      </c>
      <c r="D73" s="27">
        <v>1020</v>
      </c>
      <c r="E73" s="27" t="s">
        <v>93</v>
      </c>
      <c r="F73" s="27">
        <v>21.830670999999999</v>
      </c>
      <c r="G73" s="27">
        <v>43.20241</v>
      </c>
      <c r="H73" s="27">
        <v>190.41</v>
      </c>
      <c r="I73" s="29">
        <v>2052</v>
      </c>
      <c r="J73" s="27" t="s">
        <v>124</v>
      </c>
      <c r="K73" s="27" t="s">
        <v>2</v>
      </c>
      <c r="L73" s="5">
        <v>2205.6999999999998</v>
      </c>
      <c r="M73">
        <v>21.824999999999999</v>
      </c>
      <c r="N73">
        <v>43.208329999999997</v>
      </c>
      <c r="O73" s="1">
        <v>39479</v>
      </c>
      <c r="P73" t="s">
        <v>4</v>
      </c>
      <c r="Q73">
        <v>3517</v>
      </c>
      <c r="R73" t="s">
        <v>94</v>
      </c>
      <c r="S73" t="s">
        <v>5</v>
      </c>
      <c r="T73">
        <v>18052</v>
      </c>
      <c r="U73">
        <v>6</v>
      </c>
      <c r="V73">
        <v>1095</v>
      </c>
      <c r="W73">
        <v>1460</v>
      </c>
      <c r="X73" t="s">
        <v>94</v>
      </c>
      <c r="Y73" t="s">
        <v>5</v>
      </c>
      <c r="Z73">
        <v>18052</v>
      </c>
      <c r="AA73">
        <v>0.69995805899999997</v>
      </c>
      <c r="AB73">
        <v>0.70510678599999999</v>
      </c>
      <c r="AC73">
        <v>0.94543461299999998</v>
      </c>
      <c r="AD73">
        <v>1.0092616059999999</v>
      </c>
      <c r="AE73" s="4">
        <f t="shared" si="2"/>
        <v>8.1979656622816598E-3</v>
      </c>
      <c r="AF73" s="3">
        <f t="shared" si="3"/>
        <v>1.0749025341130602</v>
      </c>
    </row>
    <row r="74" spans="1:32" x14ac:dyDescent="0.25">
      <c r="A74" s="27">
        <v>248</v>
      </c>
      <c r="B74" s="27">
        <v>47920</v>
      </c>
      <c r="C74" s="27" t="s">
        <v>125</v>
      </c>
      <c r="D74" s="27">
        <v>1020</v>
      </c>
      <c r="E74" s="27" t="s">
        <v>93</v>
      </c>
      <c r="F74" s="27">
        <v>22.588754999999999</v>
      </c>
      <c r="G74" s="27">
        <v>43.159233999999998</v>
      </c>
      <c r="H74" s="27">
        <v>364.27</v>
      </c>
      <c r="I74" s="29">
        <v>1745</v>
      </c>
      <c r="J74" s="27" t="s">
        <v>126</v>
      </c>
      <c r="K74" s="27" t="s">
        <v>2</v>
      </c>
      <c r="L74" s="5">
        <v>1793.6</v>
      </c>
      <c r="M74">
        <v>22.608329999999999</v>
      </c>
      <c r="N74">
        <v>43.141669999999998</v>
      </c>
      <c r="O74" s="1">
        <v>39479</v>
      </c>
      <c r="P74" t="s">
        <v>4</v>
      </c>
      <c r="Q74">
        <v>3488</v>
      </c>
      <c r="R74" t="s">
        <v>94</v>
      </c>
      <c r="S74" t="s">
        <v>5</v>
      </c>
      <c r="T74">
        <v>18065</v>
      </c>
      <c r="U74">
        <v>6</v>
      </c>
      <c r="V74">
        <v>1095</v>
      </c>
      <c r="W74">
        <v>1460</v>
      </c>
      <c r="X74" t="s">
        <v>94</v>
      </c>
      <c r="Y74" t="s">
        <v>5</v>
      </c>
      <c r="Z74">
        <v>18065</v>
      </c>
      <c r="AA74">
        <v>0.43460560999999998</v>
      </c>
      <c r="AB74">
        <v>0.47793672100000001</v>
      </c>
      <c r="AC74">
        <v>0.81171806099999999</v>
      </c>
      <c r="AD74">
        <v>0.89196916900000001</v>
      </c>
      <c r="AE74" s="4">
        <f t="shared" si="2"/>
        <v>2.6299709523110556E-2</v>
      </c>
      <c r="AF74" s="3">
        <f t="shared" si="3"/>
        <v>1.0278510028653294</v>
      </c>
    </row>
    <row r="75" spans="1:32" x14ac:dyDescent="0.25">
      <c r="A75" s="27">
        <v>249</v>
      </c>
      <c r="B75" s="27">
        <v>47990</v>
      </c>
      <c r="C75" s="27" t="s">
        <v>127</v>
      </c>
      <c r="D75" s="27">
        <v>1020</v>
      </c>
      <c r="E75" s="27" t="s">
        <v>93</v>
      </c>
      <c r="F75" s="27">
        <v>21.901959999999999</v>
      </c>
      <c r="G75" s="27">
        <v>43.326211000000001</v>
      </c>
      <c r="H75" s="27">
        <v>187.88</v>
      </c>
      <c r="I75" s="29">
        <v>3870</v>
      </c>
      <c r="J75" s="27" t="s">
        <v>126</v>
      </c>
      <c r="K75" s="27" t="s">
        <v>2</v>
      </c>
      <c r="L75" s="5">
        <v>4017.6</v>
      </c>
      <c r="M75">
        <v>21.908329999999999</v>
      </c>
      <c r="N75">
        <v>43.325000000000003</v>
      </c>
      <c r="O75" s="1">
        <v>33239</v>
      </c>
      <c r="P75" t="s">
        <v>4</v>
      </c>
      <c r="Q75">
        <v>10298</v>
      </c>
      <c r="R75" t="s">
        <v>94</v>
      </c>
      <c r="S75" t="s">
        <v>5</v>
      </c>
      <c r="T75">
        <v>18279</v>
      </c>
      <c r="U75">
        <v>6</v>
      </c>
      <c r="V75">
        <v>1095</v>
      </c>
      <c r="W75">
        <v>1460</v>
      </c>
      <c r="X75" t="s">
        <v>94</v>
      </c>
      <c r="Y75" t="s">
        <v>5</v>
      </c>
      <c r="Z75">
        <v>18279</v>
      </c>
      <c r="AA75">
        <v>0.61924065100000003</v>
      </c>
      <c r="AB75">
        <v>0.63098512900000003</v>
      </c>
      <c r="AC75">
        <v>0.91662690099999999</v>
      </c>
      <c r="AD75">
        <v>0.95693455000000005</v>
      </c>
      <c r="AE75" s="4">
        <f t="shared" si="2"/>
        <v>6.4840898358983498E-3</v>
      </c>
      <c r="AF75" s="3">
        <f t="shared" si="3"/>
        <v>1.038139534883721</v>
      </c>
    </row>
    <row r="76" spans="1:32" x14ac:dyDescent="0.25">
      <c r="A76" s="27">
        <v>257</v>
      </c>
      <c r="B76" s="27">
        <v>47295</v>
      </c>
      <c r="C76" s="27" t="s">
        <v>129</v>
      </c>
      <c r="D76" s="27">
        <v>1020</v>
      </c>
      <c r="E76" s="27" t="s">
        <v>93</v>
      </c>
      <c r="F76" s="27">
        <v>20.563451000000001</v>
      </c>
      <c r="G76" s="27">
        <v>43.659922000000002</v>
      </c>
      <c r="H76" s="27">
        <v>224.68</v>
      </c>
      <c r="I76" s="29">
        <v>7818</v>
      </c>
      <c r="J76" s="27" t="s">
        <v>130</v>
      </c>
      <c r="K76" s="27" t="s">
        <v>2</v>
      </c>
      <c r="L76" s="5">
        <v>7716.3</v>
      </c>
      <c r="M76">
        <v>20.558330000000002</v>
      </c>
      <c r="N76">
        <v>43.658329999999999</v>
      </c>
      <c r="O76" s="1">
        <v>33239</v>
      </c>
      <c r="P76" t="s">
        <v>4</v>
      </c>
      <c r="Q76">
        <v>10664</v>
      </c>
      <c r="R76" s="2">
        <v>39884.5</v>
      </c>
      <c r="S76" t="s">
        <v>5</v>
      </c>
      <c r="T76">
        <v>16834</v>
      </c>
      <c r="U76">
        <v>6</v>
      </c>
      <c r="V76">
        <v>1095</v>
      </c>
      <c r="W76">
        <v>1460</v>
      </c>
      <c r="X76" s="2">
        <v>39884.5</v>
      </c>
      <c r="Y76" t="s">
        <v>5</v>
      </c>
      <c r="Z76">
        <v>16834</v>
      </c>
      <c r="AA76">
        <v>0.794802856</v>
      </c>
      <c r="AB76">
        <v>0.79949158600000003</v>
      </c>
      <c r="AC76">
        <v>1.0397635300000001</v>
      </c>
      <c r="AD76">
        <v>1.017919418</v>
      </c>
      <c r="AE76" s="4">
        <f t="shared" si="2"/>
        <v>5.3627516257978413E-3</v>
      </c>
      <c r="AF76" s="3">
        <f t="shared" si="3"/>
        <v>1.0131798919171104</v>
      </c>
    </row>
    <row r="77" spans="1:32" x14ac:dyDescent="0.25">
      <c r="A77" s="27">
        <v>258</v>
      </c>
      <c r="B77" s="27">
        <v>42921</v>
      </c>
      <c r="C77" s="27" t="s">
        <v>131</v>
      </c>
      <c r="D77" s="27">
        <v>1020</v>
      </c>
      <c r="E77" s="27" t="s">
        <v>93</v>
      </c>
      <c r="F77" s="27">
        <v>22.259298999999999</v>
      </c>
      <c r="G77" s="27">
        <v>43.576355</v>
      </c>
      <c r="H77" s="27">
        <v>211.63</v>
      </c>
      <c r="I77" s="29">
        <v>1242</v>
      </c>
      <c r="J77" s="27" t="s">
        <v>98</v>
      </c>
      <c r="K77" s="27" t="s">
        <v>2</v>
      </c>
      <c r="L77" s="5">
        <v>1236.5</v>
      </c>
      <c r="M77">
        <v>22.258330000000001</v>
      </c>
      <c r="N77">
        <v>43.575000000000003</v>
      </c>
      <c r="O77" s="1">
        <v>39479</v>
      </c>
      <c r="P77" t="s">
        <v>4</v>
      </c>
      <c r="Q77">
        <v>3479</v>
      </c>
      <c r="R77" t="s">
        <v>132</v>
      </c>
      <c r="S77" t="s">
        <v>5</v>
      </c>
      <c r="T77">
        <v>15368</v>
      </c>
      <c r="U77">
        <v>6</v>
      </c>
      <c r="V77">
        <v>1095</v>
      </c>
      <c r="W77">
        <v>1460</v>
      </c>
      <c r="X77" t="s">
        <v>132</v>
      </c>
      <c r="Y77" t="s">
        <v>5</v>
      </c>
      <c r="Z77">
        <v>15368</v>
      </c>
      <c r="AA77">
        <v>0.682897325</v>
      </c>
      <c r="AB77">
        <v>0.75341486700000004</v>
      </c>
      <c r="AC77">
        <v>0.80516723800000001</v>
      </c>
      <c r="AD77">
        <v>1.042309256</v>
      </c>
      <c r="AE77" s="4">
        <f t="shared" si="2"/>
        <v>1.6658289227848859E-3</v>
      </c>
      <c r="AF77" s="3">
        <f t="shared" si="3"/>
        <v>1.0044480388192478</v>
      </c>
    </row>
    <row r="78" spans="1:32" x14ac:dyDescent="0.25">
      <c r="A78" s="27">
        <v>261</v>
      </c>
      <c r="B78" s="27">
        <v>42020</v>
      </c>
      <c r="C78" s="27" t="s">
        <v>133</v>
      </c>
      <c r="D78" s="27">
        <v>1020</v>
      </c>
      <c r="E78" s="27" t="s">
        <v>93</v>
      </c>
      <c r="F78" s="27">
        <v>19.078748999999998</v>
      </c>
      <c r="G78" s="27">
        <v>45.53004</v>
      </c>
      <c r="H78" s="27">
        <v>77.459999999999994</v>
      </c>
      <c r="I78" s="29">
        <v>251593</v>
      </c>
      <c r="J78" s="27" t="s">
        <v>2</v>
      </c>
      <c r="K78" s="27" t="s">
        <v>2</v>
      </c>
      <c r="L78" s="5">
        <v>252207</v>
      </c>
      <c r="M78">
        <v>19.074999999999999</v>
      </c>
      <c r="N78">
        <v>45.524999999999999</v>
      </c>
      <c r="O78" s="1">
        <v>33239</v>
      </c>
      <c r="P78" t="s">
        <v>4</v>
      </c>
      <c r="Q78">
        <v>10207</v>
      </c>
      <c r="R78" s="2">
        <v>39458.25</v>
      </c>
      <c r="S78" t="s">
        <v>5</v>
      </c>
      <c r="T78">
        <v>15390</v>
      </c>
      <c r="U78">
        <v>6</v>
      </c>
      <c r="V78">
        <v>1095</v>
      </c>
      <c r="W78">
        <v>1460</v>
      </c>
      <c r="X78" s="2">
        <v>39458.25</v>
      </c>
      <c r="Y78" t="s">
        <v>5</v>
      </c>
      <c r="Z78">
        <v>15390</v>
      </c>
      <c r="AA78">
        <v>0.64959903299999999</v>
      </c>
      <c r="AB78">
        <v>0.71084404499999998</v>
      </c>
      <c r="AC78">
        <v>1.139750743</v>
      </c>
      <c r="AD78">
        <v>1.140140648</v>
      </c>
      <c r="AE78" s="4">
        <f t="shared" si="2"/>
        <v>6.2814489570483557E-3</v>
      </c>
      <c r="AF78" s="3">
        <f t="shared" si="3"/>
        <v>1.0024404494560659</v>
      </c>
    </row>
    <row r="79" spans="1:32" x14ac:dyDescent="0.25">
      <c r="A79" s="27">
        <v>263</v>
      </c>
      <c r="B79" s="27">
        <v>42480</v>
      </c>
      <c r="C79" s="27" t="s">
        <v>134</v>
      </c>
      <c r="D79" s="27">
        <v>1020</v>
      </c>
      <c r="E79" s="27" t="s">
        <v>93</v>
      </c>
      <c r="F79" s="27">
        <v>21.030380000000001</v>
      </c>
      <c r="G79" s="27">
        <v>45.326954000000001</v>
      </c>
      <c r="H79" s="27">
        <v>76.900000000000006</v>
      </c>
      <c r="I79" s="29">
        <v>1111</v>
      </c>
      <c r="J79" s="27" t="s">
        <v>135</v>
      </c>
      <c r="K79" s="27" t="s">
        <v>2</v>
      </c>
      <c r="L79" s="5">
        <v>1216.5999999999999</v>
      </c>
      <c r="M79">
        <v>21.024999999999999</v>
      </c>
      <c r="N79">
        <v>45.325000000000003</v>
      </c>
      <c r="O79" s="1">
        <v>39479</v>
      </c>
      <c r="P79" t="s">
        <v>4</v>
      </c>
      <c r="Q79">
        <v>3521</v>
      </c>
      <c r="R79" t="s">
        <v>94</v>
      </c>
      <c r="S79" t="s">
        <v>5</v>
      </c>
      <c r="T79">
        <v>18159</v>
      </c>
      <c r="U79">
        <v>6</v>
      </c>
      <c r="V79">
        <v>1095</v>
      </c>
      <c r="W79">
        <v>1460</v>
      </c>
      <c r="X79" t="s">
        <v>94</v>
      </c>
      <c r="Y79" t="s">
        <v>5</v>
      </c>
      <c r="Z79">
        <v>18159</v>
      </c>
      <c r="AA79">
        <v>0.49223343600000002</v>
      </c>
      <c r="AB79">
        <v>0.65238534299999995</v>
      </c>
      <c r="AC79">
        <v>1.204585891</v>
      </c>
      <c r="AD79">
        <v>0.691559492</v>
      </c>
      <c r="AE79" s="4">
        <f t="shared" si="2"/>
        <v>5.7238549946707247E-3</v>
      </c>
      <c r="AF79" s="3">
        <f t="shared" si="3"/>
        <v>1.0950495049504949</v>
      </c>
    </row>
    <row r="80" spans="1:32" x14ac:dyDescent="0.25">
      <c r="A80" s="27">
        <v>264</v>
      </c>
      <c r="B80" s="27">
        <v>47090</v>
      </c>
      <c r="C80" s="27" t="s">
        <v>136</v>
      </c>
      <c r="D80" s="27">
        <v>1020</v>
      </c>
      <c r="E80" s="27" t="s">
        <v>93</v>
      </c>
      <c r="F80" s="27">
        <v>21.131837000000001</v>
      </c>
      <c r="G80" s="27">
        <v>44.585386999999997</v>
      </c>
      <c r="H80" s="27">
        <v>73.42</v>
      </c>
      <c r="I80" s="29">
        <v>37320</v>
      </c>
      <c r="J80" s="27" t="s">
        <v>110</v>
      </c>
      <c r="K80" s="27" t="s">
        <v>2</v>
      </c>
      <c r="L80" s="5">
        <v>37276.6</v>
      </c>
      <c r="M80">
        <v>21.125</v>
      </c>
      <c r="N80">
        <v>44.591670000000001</v>
      </c>
      <c r="O80" s="1">
        <v>33239</v>
      </c>
      <c r="P80" t="s">
        <v>4</v>
      </c>
      <c r="Q80">
        <v>10769</v>
      </c>
      <c r="R80" s="2">
        <v>39458.25</v>
      </c>
      <c r="S80" t="s">
        <v>5</v>
      </c>
      <c r="T80">
        <v>17486</v>
      </c>
      <c r="U80">
        <v>6</v>
      </c>
      <c r="V80">
        <v>1095</v>
      </c>
      <c r="W80">
        <v>1460</v>
      </c>
      <c r="X80" s="2">
        <v>39458.25</v>
      </c>
      <c r="Y80" t="s">
        <v>5</v>
      </c>
      <c r="Z80">
        <v>17486</v>
      </c>
      <c r="AA80">
        <v>0.76871962800000004</v>
      </c>
      <c r="AB80">
        <v>0.83337582399999999</v>
      </c>
      <c r="AC80">
        <v>0.91144266100000004</v>
      </c>
      <c r="AD80">
        <v>0.86626671200000005</v>
      </c>
      <c r="AE80" s="4">
        <f t="shared" si="2"/>
        <v>9.2855079559523417E-3</v>
      </c>
      <c r="AF80" s="3">
        <f t="shared" si="3"/>
        <v>1.0011642692734852</v>
      </c>
    </row>
    <row r="81" spans="1:32" x14ac:dyDescent="0.25">
      <c r="A81" s="27">
        <v>272</v>
      </c>
      <c r="B81" s="27">
        <v>5040</v>
      </c>
      <c r="C81" s="27" t="s">
        <v>532</v>
      </c>
      <c r="D81" s="27">
        <v>1018</v>
      </c>
      <c r="E81" s="27" t="s">
        <v>137</v>
      </c>
      <c r="F81" s="27">
        <v>16.935428999999999</v>
      </c>
      <c r="G81" s="27">
        <v>48.602277999999998</v>
      </c>
      <c r="H81" s="27">
        <v>146.24</v>
      </c>
      <c r="I81" s="29">
        <v>24129.3</v>
      </c>
      <c r="J81" s="27" t="s">
        <v>138</v>
      </c>
      <c r="K81" s="27" t="s">
        <v>2</v>
      </c>
      <c r="L81" s="5">
        <v>24136.5</v>
      </c>
      <c r="M81">
        <v>16.941669999999998</v>
      </c>
      <c r="N81">
        <v>48.608330000000002</v>
      </c>
      <c r="O81" s="1">
        <v>33239</v>
      </c>
      <c r="P81" t="s">
        <v>4</v>
      </c>
      <c r="Q81">
        <v>10431</v>
      </c>
      <c r="R81" s="2">
        <v>37257.25</v>
      </c>
      <c r="S81" t="s">
        <v>5</v>
      </c>
      <c r="T81">
        <v>26108</v>
      </c>
      <c r="U81">
        <v>6</v>
      </c>
      <c r="V81">
        <v>1095</v>
      </c>
      <c r="W81">
        <v>1460</v>
      </c>
      <c r="X81" s="2">
        <v>37257.25</v>
      </c>
      <c r="Y81" t="s">
        <v>5</v>
      </c>
      <c r="Z81">
        <v>26108</v>
      </c>
      <c r="AA81">
        <v>0.74489159000000005</v>
      </c>
      <c r="AB81">
        <v>0.81717462900000004</v>
      </c>
      <c r="AC81">
        <v>1.058735005</v>
      </c>
      <c r="AD81">
        <v>0.83205541500000002</v>
      </c>
      <c r="AE81" s="4">
        <f t="shared" si="2"/>
        <v>8.6934909558841027E-3</v>
      </c>
      <c r="AF81" s="3">
        <f t="shared" si="3"/>
        <v>1.0002983924108864</v>
      </c>
    </row>
    <row r="82" spans="1:32" x14ac:dyDescent="0.25">
      <c r="A82" s="27">
        <v>273</v>
      </c>
      <c r="B82" s="27">
        <v>5127</v>
      </c>
      <c r="C82" s="27" t="s">
        <v>533</v>
      </c>
      <c r="D82" s="27">
        <v>1018</v>
      </c>
      <c r="E82" s="27" t="s">
        <v>137</v>
      </c>
      <c r="F82" s="27">
        <v>16.977316999999999</v>
      </c>
      <c r="G82" s="27">
        <v>48.173299</v>
      </c>
      <c r="H82" s="27">
        <v>132.87</v>
      </c>
      <c r="I82" s="29">
        <v>131244</v>
      </c>
      <c r="J82" s="27" t="s">
        <v>2</v>
      </c>
      <c r="K82" s="27" t="s">
        <v>2</v>
      </c>
      <c r="L82" s="5">
        <v>131324.70000000001</v>
      </c>
      <c r="M82">
        <v>16.975000000000001</v>
      </c>
      <c r="N82">
        <v>48.174999999999997</v>
      </c>
      <c r="O82" s="1">
        <v>37288</v>
      </c>
      <c r="P82" t="s">
        <v>4</v>
      </c>
      <c r="Q82">
        <v>6455</v>
      </c>
      <c r="R82" s="2">
        <v>37257.25</v>
      </c>
      <c r="S82" t="s">
        <v>5</v>
      </c>
      <c r="T82">
        <v>26110</v>
      </c>
      <c r="U82">
        <v>6</v>
      </c>
      <c r="V82">
        <v>1095</v>
      </c>
      <c r="W82">
        <v>1460</v>
      </c>
      <c r="X82" s="2">
        <v>37257.25</v>
      </c>
      <c r="Y82" t="s">
        <v>5</v>
      </c>
      <c r="Z82">
        <v>26110</v>
      </c>
      <c r="AA82">
        <v>0.89464075200000004</v>
      </c>
      <c r="AB82">
        <v>0.90368837800000001</v>
      </c>
      <c r="AC82">
        <v>1.004826107</v>
      </c>
      <c r="AD82">
        <v>0.95755766899999994</v>
      </c>
      <c r="AE82" s="4">
        <f t="shared" si="2"/>
        <v>2.8743503613826039E-3</v>
      </c>
      <c r="AF82" s="3">
        <f t="shared" si="3"/>
        <v>1.0006148852518972</v>
      </c>
    </row>
    <row r="83" spans="1:32" x14ac:dyDescent="0.25">
      <c r="A83" s="27">
        <v>274</v>
      </c>
      <c r="B83" s="27">
        <v>5550</v>
      </c>
      <c r="C83" s="27" t="s">
        <v>534</v>
      </c>
      <c r="D83" s="27">
        <v>1018</v>
      </c>
      <c r="E83" s="27" t="s">
        <v>137</v>
      </c>
      <c r="F83" s="27">
        <v>19.603513</v>
      </c>
      <c r="G83" s="27">
        <v>49.086364000000003</v>
      </c>
      <c r="H83" s="27">
        <v>567.67999999999995</v>
      </c>
      <c r="I83" s="29">
        <v>1107.21</v>
      </c>
      <c r="J83" s="27" t="s">
        <v>139</v>
      </c>
      <c r="K83" s="27" t="s">
        <v>2</v>
      </c>
      <c r="L83" s="5">
        <v>1131.4000000000001</v>
      </c>
      <c r="M83">
        <v>19.608329999999999</v>
      </c>
      <c r="N83">
        <v>49.091670000000001</v>
      </c>
      <c r="O83" s="1">
        <v>33239</v>
      </c>
      <c r="P83" t="s">
        <v>4</v>
      </c>
      <c r="Q83">
        <v>10801</v>
      </c>
      <c r="R83" s="2">
        <v>36526.25</v>
      </c>
      <c r="S83" t="s">
        <v>5</v>
      </c>
      <c r="T83">
        <v>30224</v>
      </c>
      <c r="U83">
        <v>6</v>
      </c>
      <c r="V83">
        <v>1095</v>
      </c>
      <c r="W83">
        <v>1460</v>
      </c>
      <c r="X83" s="2">
        <v>36526.25</v>
      </c>
      <c r="Y83" t="s">
        <v>5</v>
      </c>
      <c r="Z83">
        <v>30224</v>
      </c>
      <c r="AA83">
        <v>0.81538468200000003</v>
      </c>
      <c r="AB83">
        <v>0.84483989900000001</v>
      </c>
      <c r="AC83">
        <v>0.90023394099999998</v>
      </c>
      <c r="AD83">
        <v>1.007408938</v>
      </c>
      <c r="AE83" s="4">
        <f t="shared" si="2"/>
        <v>7.166388560492949E-3</v>
      </c>
      <c r="AF83" s="3">
        <f t="shared" si="3"/>
        <v>1.0218477073003316</v>
      </c>
    </row>
    <row r="84" spans="1:32" x14ac:dyDescent="0.25">
      <c r="A84" s="27">
        <v>277</v>
      </c>
      <c r="B84" s="27">
        <v>6146</v>
      </c>
      <c r="C84" s="27" t="s">
        <v>535</v>
      </c>
      <c r="D84" s="27">
        <v>1018</v>
      </c>
      <c r="E84" s="27" t="s">
        <v>137</v>
      </c>
      <c r="F84" s="27">
        <v>18.864046999999999</v>
      </c>
      <c r="G84" s="27">
        <v>49.172511</v>
      </c>
      <c r="H84" s="27">
        <v>353.4</v>
      </c>
      <c r="I84" s="29">
        <v>5453.25</v>
      </c>
      <c r="J84" s="27" t="s">
        <v>139</v>
      </c>
      <c r="K84" s="27" t="s">
        <v>2</v>
      </c>
      <c r="L84" s="5">
        <v>5476.3</v>
      </c>
      <c r="M84">
        <v>18.858329999999999</v>
      </c>
      <c r="N84">
        <v>49.174999999999997</v>
      </c>
      <c r="O84" s="1">
        <v>35106</v>
      </c>
      <c r="P84" t="s">
        <v>4</v>
      </c>
      <c r="Q84">
        <v>8696</v>
      </c>
      <c r="R84" s="2">
        <v>36526.25</v>
      </c>
      <c r="S84" t="s">
        <v>5</v>
      </c>
      <c r="T84">
        <v>30124</v>
      </c>
      <c r="U84">
        <v>6</v>
      </c>
      <c r="V84">
        <v>1095</v>
      </c>
      <c r="W84">
        <v>1460</v>
      </c>
      <c r="X84" s="2">
        <v>36526.25</v>
      </c>
      <c r="Y84" t="s">
        <v>5</v>
      </c>
      <c r="Z84">
        <v>30124</v>
      </c>
      <c r="AA84">
        <v>0.58470506700000002</v>
      </c>
      <c r="AB84">
        <v>0.60519708999999999</v>
      </c>
      <c r="AC84">
        <v>0.91716460700000002</v>
      </c>
      <c r="AD84">
        <v>0.90131443099999997</v>
      </c>
      <c r="AE84" s="4">
        <f t="shared" si="2"/>
        <v>6.2353195587710455E-3</v>
      </c>
      <c r="AF84" s="3">
        <f t="shared" si="3"/>
        <v>1.0042268372071701</v>
      </c>
    </row>
    <row r="85" spans="1:32" x14ac:dyDescent="0.25">
      <c r="A85" s="27">
        <v>278</v>
      </c>
      <c r="B85" s="27">
        <v>6480</v>
      </c>
      <c r="C85" s="27" t="s">
        <v>536</v>
      </c>
      <c r="D85" s="27">
        <v>1018</v>
      </c>
      <c r="E85" s="27" t="s">
        <v>137</v>
      </c>
      <c r="F85" s="27">
        <v>17.881948999999999</v>
      </c>
      <c r="G85" s="27">
        <v>48.161217000000001</v>
      </c>
      <c r="H85" s="27">
        <v>109.23</v>
      </c>
      <c r="I85" s="29">
        <v>11217.61</v>
      </c>
      <c r="J85" s="27" t="s">
        <v>139</v>
      </c>
      <c r="K85" s="27" t="s">
        <v>2</v>
      </c>
      <c r="L85" s="5">
        <v>10808</v>
      </c>
      <c r="M85">
        <v>17.875</v>
      </c>
      <c r="N85">
        <v>48.158329999999999</v>
      </c>
      <c r="O85" s="1">
        <v>33239</v>
      </c>
      <c r="P85" t="s">
        <v>4</v>
      </c>
      <c r="Q85">
        <v>10788</v>
      </c>
      <c r="R85" s="2">
        <v>36526.25</v>
      </c>
      <c r="S85" t="s">
        <v>5</v>
      </c>
      <c r="T85">
        <v>25752</v>
      </c>
      <c r="U85">
        <v>6</v>
      </c>
      <c r="V85">
        <v>1095</v>
      </c>
      <c r="W85">
        <v>1460</v>
      </c>
      <c r="X85" s="2">
        <v>36526.25</v>
      </c>
      <c r="Y85" t="s">
        <v>5</v>
      </c>
      <c r="Z85">
        <v>25752</v>
      </c>
      <c r="AA85">
        <v>0.64972522099999996</v>
      </c>
      <c r="AB85">
        <v>0.685018405</v>
      </c>
      <c r="AC85">
        <v>0.91808989100000005</v>
      </c>
      <c r="AD85">
        <v>0.87050193200000003</v>
      </c>
      <c r="AE85" s="4">
        <f t="shared" si="2"/>
        <v>7.5248501646205347E-3</v>
      </c>
      <c r="AF85" s="3">
        <f t="shared" si="3"/>
        <v>1.0378987786824574</v>
      </c>
    </row>
    <row r="86" spans="1:32" x14ac:dyDescent="0.25">
      <c r="A86" s="27">
        <v>279</v>
      </c>
      <c r="B86" s="27">
        <v>6730</v>
      </c>
      <c r="C86" s="27" t="s">
        <v>140</v>
      </c>
      <c r="D86" s="27">
        <v>1018</v>
      </c>
      <c r="E86" s="27" t="s">
        <v>137</v>
      </c>
      <c r="F86" s="27">
        <v>18.172554999999999</v>
      </c>
      <c r="G86" s="27">
        <v>48.523947999999997</v>
      </c>
      <c r="H86" s="27">
        <v>158.25</v>
      </c>
      <c r="I86" s="29">
        <v>2093.71</v>
      </c>
      <c r="J86" s="27" t="s">
        <v>141</v>
      </c>
      <c r="K86" s="27" t="s">
        <v>2</v>
      </c>
      <c r="L86" s="5">
        <v>2129.4</v>
      </c>
      <c r="M86">
        <v>18.175000000000001</v>
      </c>
      <c r="N86">
        <v>48.524999999999999</v>
      </c>
      <c r="O86" s="1">
        <v>33239</v>
      </c>
      <c r="P86" t="s">
        <v>4</v>
      </c>
      <c r="Q86">
        <v>10796</v>
      </c>
      <c r="R86" s="2">
        <v>37257.25</v>
      </c>
      <c r="S86" t="s">
        <v>5</v>
      </c>
      <c r="T86">
        <v>27564</v>
      </c>
      <c r="U86">
        <v>6</v>
      </c>
      <c r="V86">
        <v>1095</v>
      </c>
      <c r="W86">
        <v>1460</v>
      </c>
      <c r="X86" s="2">
        <v>37257.25</v>
      </c>
      <c r="Y86" t="s">
        <v>5</v>
      </c>
      <c r="Z86">
        <v>27564</v>
      </c>
      <c r="AA86">
        <v>0.78989949100000001</v>
      </c>
      <c r="AB86">
        <v>0.79218677199999998</v>
      </c>
      <c r="AC86">
        <v>0.98452371500000002</v>
      </c>
      <c r="AD86">
        <v>0.97323490199999996</v>
      </c>
      <c r="AE86" s="4">
        <f t="shared" si="2"/>
        <v>2.6617154243101693E-3</v>
      </c>
      <c r="AF86" s="3">
        <f t="shared" si="3"/>
        <v>1.0170462958098305</v>
      </c>
    </row>
    <row r="87" spans="1:32" x14ac:dyDescent="0.25">
      <c r="A87" s="27">
        <v>280</v>
      </c>
      <c r="B87" s="27">
        <v>6772</v>
      </c>
      <c r="C87" s="27" t="s">
        <v>537</v>
      </c>
      <c r="D87" s="27">
        <v>1018</v>
      </c>
      <c r="E87" s="27" t="s">
        <v>137</v>
      </c>
      <c r="F87" s="27">
        <v>18.174320999999999</v>
      </c>
      <c r="G87" s="27">
        <v>47.978552000000001</v>
      </c>
      <c r="H87" s="27">
        <v>108.73</v>
      </c>
      <c r="I87" s="29">
        <v>4063.66</v>
      </c>
      <c r="J87" s="27" t="s">
        <v>141</v>
      </c>
      <c r="K87" s="27" t="s">
        <v>2</v>
      </c>
      <c r="L87" s="5">
        <v>3156.8</v>
      </c>
      <c r="M87">
        <v>18.175000000000001</v>
      </c>
      <c r="N87">
        <v>47.975000000000001</v>
      </c>
      <c r="O87" s="1">
        <v>33239</v>
      </c>
      <c r="P87" t="s">
        <v>4</v>
      </c>
      <c r="Q87">
        <v>10792</v>
      </c>
      <c r="R87" s="2">
        <v>37257.25</v>
      </c>
      <c r="S87" t="s">
        <v>5</v>
      </c>
      <c r="T87">
        <v>27571</v>
      </c>
      <c r="U87">
        <v>6</v>
      </c>
      <c r="V87">
        <v>1095</v>
      </c>
      <c r="W87">
        <v>1460</v>
      </c>
      <c r="X87" s="2">
        <v>37257.25</v>
      </c>
      <c r="Y87" t="s">
        <v>5</v>
      </c>
      <c r="Z87">
        <v>27571</v>
      </c>
      <c r="AA87">
        <v>0.78345604199999996</v>
      </c>
      <c r="AB87">
        <v>0.79313122700000005</v>
      </c>
      <c r="AC87">
        <v>0.94990714399999998</v>
      </c>
      <c r="AD87">
        <v>0.96015903599999997</v>
      </c>
      <c r="AE87" s="4">
        <f t="shared" si="2"/>
        <v>3.6163164961042788E-3</v>
      </c>
      <c r="AF87" s="3">
        <f t="shared" si="3"/>
        <v>1.2872719209325898</v>
      </c>
    </row>
    <row r="88" spans="1:32" x14ac:dyDescent="0.25">
      <c r="A88" s="27">
        <v>281</v>
      </c>
      <c r="B88" s="27">
        <v>6849</v>
      </c>
      <c r="C88" s="27" t="s">
        <v>538</v>
      </c>
      <c r="D88" s="27">
        <v>1018</v>
      </c>
      <c r="E88" s="27" t="s">
        <v>137</v>
      </c>
      <c r="F88" s="27">
        <v>18.127811999999999</v>
      </c>
      <c r="G88" s="27">
        <v>47.754313000000003</v>
      </c>
      <c r="H88" s="27">
        <v>103.4</v>
      </c>
      <c r="I88" s="29">
        <v>151961.60000000001</v>
      </c>
      <c r="J88" s="27" t="s">
        <v>2</v>
      </c>
      <c r="K88" s="27" t="s">
        <v>2</v>
      </c>
      <c r="L88" s="5">
        <v>151483.5</v>
      </c>
      <c r="M88">
        <v>18.125</v>
      </c>
      <c r="N88">
        <v>47.758330000000001</v>
      </c>
      <c r="O88" s="1">
        <v>34741</v>
      </c>
      <c r="P88" t="s">
        <v>4</v>
      </c>
      <c r="Q88">
        <v>8860</v>
      </c>
      <c r="R88" s="2">
        <v>37257.25</v>
      </c>
      <c r="S88" t="s">
        <v>5</v>
      </c>
      <c r="T88">
        <v>26814</v>
      </c>
      <c r="U88">
        <v>6</v>
      </c>
      <c r="V88">
        <v>1095</v>
      </c>
      <c r="W88">
        <v>1460</v>
      </c>
      <c r="X88" s="2">
        <v>37257.25</v>
      </c>
      <c r="Y88" t="s">
        <v>5</v>
      </c>
      <c r="Z88">
        <v>26814</v>
      </c>
      <c r="AA88">
        <v>0.87403545599999999</v>
      </c>
      <c r="AB88">
        <v>0.88172334299999999</v>
      </c>
      <c r="AC88">
        <v>1.0423874280000001</v>
      </c>
      <c r="AD88">
        <v>0.99099973699999999</v>
      </c>
      <c r="AE88" s="4">
        <f t="shared" si="2"/>
        <v>4.9034307377562279E-3</v>
      </c>
      <c r="AF88" s="3">
        <f t="shared" si="3"/>
        <v>1.0031561193133245</v>
      </c>
    </row>
    <row r="89" spans="1:32" x14ac:dyDescent="0.25">
      <c r="A89" s="27">
        <v>282</v>
      </c>
      <c r="B89" s="27">
        <v>7160</v>
      </c>
      <c r="C89" s="27" t="s">
        <v>539</v>
      </c>
      <c r="D89" s="27">
        <v>1018</v>
      </c>
      <c r="E89" s="27" t="s">
        <v>137</v>
      </c>
      <c r="F89" s="27">
        <v>19.140371999999999</v>
      </c>
      <c r="G89" s="27">
        <v>48.731088</v>
      </c>
      <c r="H89" s="27">
        <v>334.29</v>
      </c>
      <c r="I89" s="29">
        <v>1766.48</v>
      </c>
      <c r="J89" s="27" t="s">
        <v>142</v>
      </c>
      <c r="K89" s="27" t="s">
        <v>2</v>
      </c>
      <c r="L89" s="5">
        <v>1858.4</v>
      </c>
      <c r="M89">
        <v>19.141670000000001</v>
      </c>
      <c r="N89">
        <v>48.725000000000001</v>
      </c>
      <c r="O89" s="1">
        <v>33239</v>
      </c>
      <c r="P89" t="s">
        <v>4</v>
      </c>
      <c r="Q89">
        <v>10440</v>
      </c>
      <c r="R89" s="2">
        <v>36526.25</v>
      </c>
      <c r="S89" t="s">
        <v>5</v>
      </c>
      <c r="T89">
        <v>28789</v>
      </c>
      <c r="U89">
        <v>6</v>
      </c>
      <c r="V89">
        <v>1095</v>
      </c>
      <c r="W89">
        <v>1460</v>
      </c>
      <c r="X89" s="2">
        <v>36526.25</v>
      </c>
      <c r="Y89" t="s">
        <v>5</v>
      </c>
      <c r="Z89">
        <v>28789</v>
      </c>
      <c r="AA89">
        <v>0.76703385499999999</v>
      </c>
      <c r="AB89">
        <v>0.83262563899999997</v>
      </c>
      <c r="AC89">
        <v>0.84538977999999998</v>
      </c>
      <c r="AD89">
        <v>1.0485255389999999</v>
      </c>
      <c r="AE89" s="4">
        <f t="shared" si="2"/>
        <v>6.2248331704540284E-3</v>
      </c>
      <c r="AF89" s="3">
        <f t="shared" si="3"/>
        <v>1.0520356867895475</v>
      </c>
    </row>
    <row r="90" spans="1:32" x14ac:dyDescent="0.25">
      <c r="A90" s="27">
        <v>283</v>
      </c>
      <c r="B90" s="27">
        <v>7290</v>
      </c>
      <c r="C90" s="27" t="s">
        <v>143</v>
      </c>
      <c r="D90" s="27">
        <v>1018</v>
      </c>
      <c r="E90" s="27" t="s">
        <v>137</v>
      </c>
      <c r="F90" s="27">
        <v>18.646239999999999</v>
      </c>
      <c r="G90" s="27">
        <v>48.406725999999999</v>
      </c>
      <c r="H90" s="27">
        <v>194.27</v>
      </c>
      <c r="I90" s="29">
        <v>3821.38</v>
      </c>
      <c r="J90" s="27" t="s">
        <v>142</v>
      </c>
      <c r="K90" s="27" t="s">
        <v>2</v>
      </c>
      <c r="L90" s="5">
        <v>3900.8</v>
      </c>
      <c r="M90">
        <v>18.641670000000001</v>
      </c>
      <c r="N90">
        <v>48.408329999999999</v>
      </c>
      <c r="O90" s="1">
        <v>33239</v>
      </c>
      <c r="P90" t="s">
        <v>4</v>
      </c>
      <c r="Q90">
        <v>10442</v>
      </c>
      <c r="R90" s="2">
        <v>36526.25</v>
      </c>
      <c r="S90" t="s">
        <v>5</v>
      </c>
      <c r="T90">
        <v>28789</v>
      </c>
      <c r="U90">
        <v>6</v>
      </c>
      <c r="V90">
        <v>1095</v>
      </c>
      <c r="W90">
        <v>1460</v>
      </c>
      <c r="X90" s="2">
        <v>36526.25</v>
      </c>
      <c r="Y90" t="s">
        <v>5</v>
      </c>
      <c r="Z90">
        <v>28789</v>
      </c>
      <c r="AA90">
        <v>0.80330529699999997</v>
      </c>
      <c r="AB90">
        <v>0.84858584100000001</v>
      </c>
      <c r="AC90">
        <v>0.87669417999999999</v>
      </c>
      <c r="AD90">
        <v>0.97637304000000003</v>
      </c>
      <c r="AE90" s="4">
        <f t="shared" si="2"/>
        <v>4.8433166322240963E-3</v>
      </c>
      <c r="AF90" s="3">
        <f t="shared" si="3"/>
        <v>1.0207830678969378</v>
      </c>
    </row>
    <row r="91" spans="1:32" x14ac:dyDescent="0.25">
      <c r="A91" s="27">
        <v>284</v>
      </c>
      <c r="B91" s="27">
        <v>7540</v>
      </c>
      <c r="C91" s="27" t="s">
        <v>540</v>
      </c>
      <c r="D91" s="27">
        <v>1018</v>
      </c>
      <c r="E91" s="27" t="s">
        <v>137</v>
      </c>
      <c r="F91" s="27">
        <v>19.297626000000001</v>
      </c>
      <c r="G91" s="27">
        <v>48.087161000000002</v>
      </c>
      <c r="H91" s="27">
        <v>136.11000000000001</v>
      </c>
      <c r="I91" s="29">
        <v>2768</v>
      </c>
      <c r="J91" s="27" t="s">
        <v>144</v>
      </c>
      <c r="K91" s="27" t="s">
        <v>2</v>
      </c>
      <c r="L91" s="5">
        <v>2762.7</v>
      </c>
      <c r="M91">
        <v>19.29167</v>
      </c>
      <c r="N91">
        <v>48.091670000000001</v>
      </c>
      <c r="O91" s="1">
        <v>33239</v>
      </c>
      <c r="P91" t="s">
        <v>4</v>
      </c>
      <c r="Q91">
        <v>10433</v>
      </c>
      <c r="R91" s="2">
        <v>36526.25</v>
      </c>
      <c r="S91" t="s">
        <v>5</v>
      </c>
      <c r="T91">
        <v>28773</v>
      </c>
      <c r="U91">
        <v>6</v>
      </c>
      <c r="V91">
        <v>1095</v>
      </c>
      <c r="W91">
        <v>1460</v>
      </c>
      <c r="X91" s="2">
        <v>36526.25</v>
      </c>
      <c r="Y91" t="s">
        <v>5</v>
      </c>
      <c r="Z91">
        <v>28773</v>
      </c>
      <c r="AA91">
        <v>0.77238280500000001</v>
      </c>
      <c r="AB91">
        <v>0.783691005</v>
      </c>
      <c r="AC91">
        <v>1.0172247809999999</v>
      </c>
      <c r="AD91">
        <v>0.93127363500000004</v>
      </c>
      <c r="AE91" s="4">
        <f t="shared" si="2"/>
        <v>7.4702755638599398E-3</v>
      </c>
      <c r="AF91" s="3">
        <f t="shared" si="3"/>
        <v>1.0019184131465595</v>
      </c>
    </row>
    <row r="92" spans="1:32" x14ac:dyDescent="0.25">
      <c r="A92" s="27">
        <v>285</v>
      </c>
      <c r="B92" s="27">
        <v>7820</v>
      </c>
      <c r="C92" s="27" t="s">
        <v>541</v>
      </c>
      <c r="D92" s="27">
        <v>1018</v>
      </c>
      <c r="E92" s="27" t="s">
        <v>137</v>
      </c>
      <c r="F92" s="27">
        <v>20.313416</v>
      </c>
      <c r="G92" s="27">
        <v>48.305070000000001</v>
      </c>
      <c r="H92" s="27">
        <v>150.41</v>
      </c>
      <c r="I92" s="29">
        <v>1829.65</v>
      </c>
      <c r="J92" s="27" t="s">
        <v>145</v>
      </c>
      <c r="K92" s="27" t="s">
        <v>2</v>
      </c>
      <c r="L92" s="5">
        <v>1769.2</v>
      </c>
      <c r="M92">
        <v>20.308330000000002</v>
      </c>
      <c r="N92">
        <v>48.308329999999998</v>
      </c>
      <c r="O92" s="1">
        <v>33239</v>
      </c>
      <c r="P92" t="s">
        <v>4</v>
      </c>
      <c r="Q92">
        <v>10434</v>
      </c>
      <c r="R92" s="2">
        <v>36526.25</v>
      </c>
      <c r="S92" t="s">
        <v>5</v>
      </c>
      <c r="T92">
        <v>27323</v>
      </c>
      <c r="U92">
        <v>6</v>
      </c>
      <c r="V92">
        <v>1095</v>
      </c>
      <c r="W92">
        <v>1460</v>
      </c>
      <c r="X92" s="2">
        <v>36526.25</v>
      </c>
      <c r="Y92" t="s">
        <v>5</v>
      </c>
      <c r="Z92">
        <v>27323</v>
      </c>
      <c r="AA92">
        <v>0.69966013699999996</v>
      </c>
      <c r="AB92">
        <v>0.78965375500000001</v>
      </c>
      <c r="AC92">
        <v>0.78869756099999999</v>
      </c>
      <c r="AD92">
        <v>1.036190736</v>
      </c>
      <c r="AE92" s="4">
        <f t="shared" si="2"/>
        <v>6.0411088386130383E-3</v>
      </c>
      <c r="AF92" s="3">
        <f t="shared" si="3"/>
        <v>1.0341679855301831</v>
      </c>
    </row>
    <row r="93" spans="1:32" x14ac:dyDescent="0.25">
      <c r="A93" s="27">
        <v>286</v>
      </c>
      <c r="B93" s="27">
        <v>7900</v>
      </c>
      <c r="C93" s="27" t="s">
        <v>542</v>
      </c>
      <c r="D93" s="27">
        <v>1018</v>
      </c>
      <c r="E93" s="27" t="s">
        <v>137</v>
      </c>
      <c r="F93" s="27">
        <v>20.301721000000001</v>
      </c>
      <c r="G93" s="27">
        <v>48.285404</v>
      </c>
      <c r="H93" s="27">
        <v>150.63</v>
      </c>
      <c r="I93" s="29">
        <v>1377.41</v>
      </c>
      <c r="J93" s="27" t="s">
        <v>146</v>
      </c>
      <c r="K93" s="27" t="s">
        <v>2</v>
      </c>
      <c r="L93" s="5">
        <v>1371.1</v>
      </c>
      <c r="M93">
        <v>20.308330000000002</v>
      </c>
      <c r="N93">
        <v>48.291670000000003</v>
      </c>
      <c r="O93" s="1">
        <v>33239</v>
      </c>
      <c r="P93" t="s">
        <v>4</v>
      </c>
      <c r="Q93">
        <v>10409</v>
      </c>
      <c r="R93" s="2">
        <v>36526.25</v>
      </c>
      <c r="S93" t="s">
        <v>5</v>
      </c>
      <c r="T93">
        <v>27253</v>
      </c>
      <c r="U93">
        <v>6</v>
      </c>
      <c r="V93">
        <v>1095</v>
      </c>
      <c r="W93">
        <v>1460</v>
      </c>
      <c r="X93" s="2">
        <v>36526.25</v>
      </c>
      <c r="Y93" t="s">
        <v>5</v>
      </c>
      <c r="Z93">
        <v>27253</v>
      </c>
      <c r="AA93">
        <v>0.78126093500000005</v>
      </c>
      <c r="AB93">
        <v>0.80348097100000004</v>
      </c>
      <c r="AC93">
        <v>0.95577390299999998</v>
      </c>
      <c r="AD93">
        <v>0.91472924200000005</v>
      </c>
      <c r="AE93" s="4">
        <f t="shared" si="2"/>
        <v>9.1072299301191862E-3</v>
      </c>
      <c r="AF93" s="3">
        <f t="shared" si="3"/>
        <v>1.0046021442637301</v>
      </c>
    </row>
    <row r="94" spans="1:32" x14ac:dyDescent="0.25">
      <c r="A94" s="27">
        <v>288</v>
      </c>
      <c r="B94" s="27">
        <v>8510</v>
      </c>
      <c r="C94" s="27" t="s">
        <v>147</v>
      </c>
      <c r="D94" s="27">
        <v>1018</v>
      </c>
      <c r="E94" s="27" t="s">
        <v>137</v>
      </c>
      <c r="F94" s="27">
        <v>20.972338000000001</v>
      </c>
      <c r="G94" s="27">
        <v>48.909548000000001</v>
      </c>
      <c r="H94" s="27">
        <v>329.35</v>
      </c>
      <c r="I94" s="29">
        <v>1132.78</v>
      </c>
      <c r="J94" s="27" t="s">
        <v>148</v>
      </c>
      <c r="K94" s="27" t="s">
        <v>2</v>
      </c>
      <c r="L94" s="5">
        <v>1113</v>
      </c>
      <c r="M94">
        <v>20.975000000000001</v>
      </c>
      <c r="N94">
        <v>48.908329999999999</v>
      </c>
      <c r="O94" s="1">
        <v>33239</v>
      </c>
      <c r="P94" t="s">
        <v>4</v>
      </c>
      <c r="Q94">
        <v>10422</v>
      </c>
      <c r="R94" s="2">
        <v>37257.25</v>
      </c>
      <c r="S94" t="s">
        <v>5</v>
      </c>
      <c r="T94">
        <v>26094</v>
      </c>
      <c r="U94">
        <v>6</v>
      </c>
      <c r="V94">
        <v>1095</v>
      </c>
      <c r="W94">
        <v>1460</v>
      </c>
      <c r="X94" s="2">
        <v>37257.25</v>
      </c>
      <c r="Y94" t="s">
        <v>5</v>
      </c>
      <c r="Z94">
        <v>26094</v>
      </c>
      <c r="AA94">
        <v>0.66917411699999996</v>
      </c>
      <c r="AB94">
        <v>0.744850507</v>
      </c>
      <c r="AC94">
        <v>0.80240342200000003</v>
      </c>
      <c r="AD94">
        <v>0.927198262</v>
      </c>
      <c r="AE94" s="4">
        <f t="shared" si="2"/>
        <v>2.9274166085489208E-3</v>
      </c>
      <c r="AF94" s="3">
        <f t="shared" si="3"/>
        <v>1.0177717879604671</v>
      </c>
    </row>
    <row r="95" spans="1:32" x14ac:dyDescent="0.25">
      <c r="A95" s="27">
        <v>289</v>
      </c>
      <c r="B95" s="27">
        <v>8870</v>
      </c>
      <c r="C95" s="27" t="s">
        <v>543</v>
      </c>
      <c r="D95" s="27">
        <v>1018</v>
      </c>
      <c r="E95" s="27" t="s">
        <v>137</v>
      </c>
      <c r="F95" s="27">
        <v>21.336383000000001</v>
      </c>
      <c r="G95" s="27">
        <v>48.733426000000001</v>
      </c>
      <c r="H95" s="27">
        <v>185.7</v>
      </c>
      <c r="I95" s="29">
        <v>1298.3</v>
      </c>
      <c r="J95" s="27" t="s">
        <v>149</v>
      </c>
      <c r="K95" s="27" t="s">
        <v>2</v>
      </c>
      <c r="L95" s="5">
        <v>1291.4000000000001</v>
      </c>
      <c r="M95">
        <v>21.341670000000001</v>
      </c>
      <c r="N95">
        <v>48.725000000000001</v>
      </c>
      <c r="O95" s="1">
        <v>33239</v>
      </c>
      <c r="P95" t="s">
        <v>4</v>
      </c>
      <c r="Q95">
        <v>10414</v>
      </c>
      <c r="R95" s="2">
        <v>37257.25</v>
      </c>
      <c r="S95" t="s">
        <v>5</v>
      </c>
      <c r="T95">
        <v>26059</v>
      </c>
      <c r="U95">
        <v>6</v>
      </c>
      <c r="V95">
        <v>1095</v>
      </c>
      <c r="W95">
        <v>1460</v>
      </c>
      <c r="X95" s="2">
        <v>37257.25</v>
      </c>
      <c r="Y95" t="s">
        <v>5</v>
      </c>
      <c r="Z95">
        <v>26059</v>
      </c>
      <c r="AA95">
        <v>0.72297589200000001</v>
      </c>
      <c r="AB95">
        <v>0.76756249200000004</v>
      </c>
      <c r="AC95">
        <v>1.1222578519999999</v>
      </c>
      <c r="AD95">
        <v>0.91186272700000004</v>
      </c>
      <c r="AE95" s="4">
        <f t="shared" si="2"/>
        <v>9.9473536681869215E-3</v>
      </c>
      <c r="AF95" s="3">
        <f t="shared" si="3"/>
        <v>1.0053430385627999</v>
      </c>
    </row>
    <row r="96" spans="1:32" x14ac:dyDescent="0.25">
      <c r="A96" s="27">
        <v>290</v>
      </c>
      <c r="B96" s="27">
        <v>9230</v>
      </c>
      <c r="C96" s="27" t="s">
        <v>544</v>
      </c>
      <c r="D96" s="27">
        <v>1018</v>
      </c>
      <c r="E96" s="27" t="s">
        <v>137</v>
      </c>
      <c r="F96" s="27">
        <v>21.912382000000001</v>
      </c>
      <c r="G96" s="27">
        <v>48.928054000000003</v>
      </c>
      <c r="H96" s="27">
        <v>143.6</v>
      </c>
      <c r="I96" s="29">
        <v>1272.4000000000001</v>
      </c>
      <c r="J96" s="27" t="s">
        <v>150</v>
      </c>
      <c r="K96" s="27" t="s">
        <v>2</v>
      </c>
      <c r="L96" s="5">
        <v>1272.5999999999999</v>
      </c>
      <c r="M96">
        <v>21.908329999999999</v>
      </c>
      <c r="N96">
        <v>48.924999999999997</v>
      </c>
      <c r="O96" s="1">
        <v>33239</v>
      </c>
      <c r="P96" t="s">
        <v>4</v>
      </c>
      <c r="Q96">
        <v>10401</v>
      </c>
      <c r="R96" s="2">
        <v>37257.25</v>
      </c>
      <c r="S96" t="s">
        <v>5</v>
      </c>
      <c r="T96">
        <v>26071</v>
      </c>
      <c r="U96">
        <v>6</v>
      </c>
      <c r="V96">
        <v>1095</v>
      </c>
      <c r="W96">
        <v>1460</v>
      </c>
      <c r="X96" s="2">
        <v>37257.25</v>
      </c>
      <c r="Y96" t="s">
        <v>5</v>
      </c>
      <c r="Z96">
        <v>26071</v>
      </c>
      <c r="AA96">
        <v>0.72028751800000002</v>
      </c>
      <c r="AB96">
        <v>0.73450031199999999</v>
      </c>
      <c r="AC96">
        <v>0.97840873699999997</v>
      </c>
      <c r="AD96">
        <v>0.91466064599999997</v>
      </c>
      <c r="AE96" s="4">
        <f t="shared" si="2"/>
        <v>5.074014189973072E-3</v>
      </c>
      <c r="AF96" s="3">
        <f t="shared" si="3"/>
        <v>1.0001571832756992</v>
      </c>
    </row>
    <row r="97" spans="1:32" x14ac:dyDescent="0.25">
      <c r="A97" s="27">
        <v>291</v>
      </c>
      <c r="B97" s="27">
        <v>9320</v>
      </c>
      <c r="C97" s="27" t="s">
        <v>545</v>
      </c>
      <c r="D97" s="27">
        <v>1018</v>
      </c>
      <c r="E97" s="27" t="s">
        <v>137</v>
      </c>
      <c r="F97" s="27">
        <v>22.156618999999999</v>
      </c>
      <c r="G97" s="27">
        <v>48.605474999999998</v>
      </c>
      <c r="H97" s="27">
        <v>98.92</v>
      </c>
      <c r="I97" s="29">
        <v>1989.41</v>
      </c>
      <c r="J97" s="27" t="s">
        <v>151</v>
      </c>
      <c r="K97" s="27" t="s">
        <v>2</v>
      </c>
      <c r="L97" s="5">
        <v>2008.4</v>
      </c>
      <c r="M97">
        <v>22.158329999999999</v>
      </c>
      <c r="N97">
        <v>48.608330000000002</v>
      </c>
      <c r="O97" s="1">
        <v>33239</v>
      </c>
      <c r="P97" t="s">
        <v>4</v>
      </c>
      <c r="Q97">
        <v>10410</v>
      </c>
      <c r="R97" s="2">
        <v>37257.25</v>
      </c>
      <c r="S97" t="s">
        <v>5</v>
      </c>
      <c r="T97">
        <v>26100</v>
      </c>
      <c r="U97">
        <v>6</v>
      </c>
      <c r="V97">
        <v>1095</v>
      </c>
      <c r="W97">
        <v>1460</v>
      </c>
      <c r="X97" s="2">
        <v>37257.25</v>
      </c>
      <c r="Y97" t="s">
        <v>5</v>
      </c>
      <c r="Z97">
        <v>26100</v>
      </c>
      <c r="AA97">
        <v>0.78848502099999995</v>
      </c>
      <c r="AB97">
        <v>0.79795542900000005</v>
      </c>
      <c r="AC97">
        <v>0.94714079200000001</v>
      </c>
      <c r="AD97">
        <v>0.96649653999999996</v>
      </c>
      <c r="AE97" s="4">
        <f t="shared" si="2"/>
        <v>3.3284449822736551E-3</v>
      </c>
      <c r="AF97" s="3">
        <f t="shared" si="3"/>
        <v>1.009545543653646</v>
      </c>
    </row>
    <row r="98" spans="1:32" x14ac:dyDescent="0.25">
      <c r="A98" s="27">
        <v>292</v>
      </c>
      <c r="B98" s="27">
        <v>9410</v>
      </c>
      <c r="C98" s="27" t="s">
        <v>546</v>
      </c>
      <c r="D98" s="27">
        <v>1018</v>
      </c>
      <c r="E98" s="27" t="s">
        <v>137</v>
      </c>
      <c r="F98" s="27">
        <v>22.051758</v>
      </c>
      <c r="G98" s="27">
        <v>48.500765999999999</v>
      </c>
      <c r="H98" s="27">
        <v>93.7</v>
      </c>
      <c r="I98" s="29">
        <v>2915.46</v>
      </c>
      <c r="J98" s="27" t="s">
        <v>152</v>
      </c>
      <c r="K98" s="27" t="s">
        <v>2</v>
      </c>
      <c r="L98" s="5">
        <v>3813.6</v>
      </c>
      <c r="M98">
        <v>22.058330000000002</v>
      </c>
      <c r="N98">
        <v>48.491669999999999</v>
      </c>
      <c r="O98" s="1">
        <v>33239</v>
      </c>
      <c r="P98" t="s">
        <v>4</v>
      </c>
      <c r="Q98">
        <v>10426</v>
      </c>
      <c r="R98" s="2">
        <v>37257.25</v>
      </c>
      <c r="S98" t="s">
        <v>153</v>
      </c>
      <c r="T98">
        <v>26106</v>
      </c>
      <c r="U98">
        <v>6</v>
      </c>
      <c r="V98">
        <v>1095</v>
      </c>
      <c r="W98">
        <v>1460</v>
      </c>
      <c r="X98" s="2">
        <v>37257.25</v>
      </c>
      <c r="Y98" t="s">
        <v>153</v>
      </c>
      <c r="Z98">
        <v>26106</v>
      </c>
      <c r="AA98">
        <v>0.68543186</v>
      </c>
      <c r="AB98">
        <v>0.69571545700000004</v>
      </c>
      <c r="AC98">
        <v>1.0792693499999999</v>
      </c>
      <c r="AD98">
        <v>1.008966703</v>
      </c>
      <c r="AE98" s="4">
        <f t="shared" si="2"/>
        <v>1.1221782389621461E-2</v>
      </c>
      <c r="AF98" s="3">
        <f t="shared" si="3"/>
        <v>1.3080611635899653</v>
      </c>
    </row>
    <row r="99" spans="1:32" x14ac:dyDescent="0.25">
      <c r="A99" s="27">
        <v>293</v>
      </c>
      <c r="B99" s="27">
        <v>9500</v>
      </c>
      <c r="C99" s="27" t="s">
        <v>547</v>
      </c>
      <c r="D99" s="27">
        <v>1018</v>
      </c>
      <c r="E99" s="27" t="s">
        <v>137</v>
      </c>
      <c r="F99" s="27">
        <v>21.519206000000001</v>
      </c>
      <c r="G99" s="27">
        <v>49.032598</v>
      </c>
      <c r="H99" s="27">
        <v>160.4</v>
      </c>
      <c r="I99" s="29">
        <v>1050.05</v>
      </c>
      <c r="J99" s="27" t="s">
        <v>154</v>
      </c>
      <c r="K99" s="27" t="s">
        <v>2</v>
      </c>
      <c r="L99" s="5">
        <v>1079.5999999999999</v>
      </c>
      <c r="M99">
        <v>21.524999999999999</v>
      </c>
      <c r="N99">
        <v>49.024999999999999</v>
      </c>
      <c r="O99" s="1">
        <v>33239</v>
      </c>
      <c r="P99" t="s">
        <v>4</v>
      </c>
      <c r="Q99">
        <v>10408</v>
      </c>
      <c r="R99" s="2">
        <v>37257.25</v>
      </c>
      <c r="S99" t="s">
        <v>5</v>
      </c>
      <c r="T99">
        <v>26074</v>
      </c>
      <c r="U99">
        <v>6</v>
      </c>
      <c r="V99">
        <v>1095</v>
      </c>
      <c r="W99">
        <v>1460</v>
      </c>
      <c r="X99" s="2">
        <v>37257.25</v>
      </c>
      <c r="Y99" t="s">
        <v>5</v>
      </c>
      <c r="Z99">
        <v>26074</v>
      </c>
      <c r="AA99">
        <v>0.75621395000000002</v>
      </c>
      <c r="AB99">
        <v>0.75999808800000002</v>
      </c>
      <c r="AC99">
        <v>0.97536939600000006</v>
      </c>
      <c r="AD99">
        <v>0.96501352100000004</v>
      </c>
      <c r="AE99" s="4">
        <f t="shared" si="2"/>
        <v>9.5551054415951506E-3</v>
      </c>
      <c r="AF99" s="3">
        <f t="shared" si="3"/>
        <v>1.0281415170706156</v>
      </c>
    </row>
    <row r="100" spans="1:32" x14ac:dyDescent="0.25">
      <c r="A100" s="27">
        <v>294</v>
      </c>
      <c r="B100" s="27">
        <v>9670</v>
      </c>
      <c r="C100" s="27" t="s">
        <v>155</v>
      </c>
      <c r="D100" s="27">
        <v>1018</v>
      </c>
      <c r="E100" s="27" t="s">
        <v>137</v>
      </c>
      <c r="F100" s="27">
        <v>21.748242999999999</v>
      </c>
      <c r="G100" s="27">
        <v>48.395088000000001</v>
      </c>
      <c r="H100" s="27">
        <v>91.48</v>
      </c>
      <c r="I100" s="29">
        <v>11474.25</v>
      </c>
      <c r="J100" s="27" t="s">
        <v>156</v>
      </c>
      <c r="K100" s="27" t="s">
        <v>2</v>
      </c>
      <c r="L100" s="5">
        <v>12092</v>
      </c>
      <c r="M100">
        <v>21.741669999999999</v>
      </c>
      <c r="N100">
        <v>48.391669999999998</v>
      </c>
      <c r="O100" s="1">
        <v>33239</v>
      </c>
      <c r="P100" t="s">
        <v>4</v>
      </c>
      <c r="Q100">
        <v>10435</v>
      </c>
      <c r="R100" s="2">
        <v>37257.25</v>
      </c>
      <c r="S100" t="s">
        <v>5</v>
      </c>
      <c r="T100">
        <v>26109</v>
      </c>
      <c r="U100">
        <v>6</v>
      </c>
      <c r="V100">
        <v>1095</v>
      </c>
      <c r="W100">
        <v>1460</v>
      </c>
      <c r="X100" s="2">
        <v>37257.25</v>
      </c>
      <c r="Y100" t="s">
        <v>5</v>
      </c>
      <c r="Z100">
        <v>26109</v>
      </c>
      <c r="AA100">
        <v>0.74535919500000003</v>
      </c>
      <c r="AB100">
        <v>0.74730081699999995</v>
      </c>
      <c r="AC100">
        <v>1.030581218</v>
      </c>
      <c r="AD100">
        <v>1.007060547</v>
      </c>
      <c r="AE100" s="4">
        <f t="shared" si="2"/>
        <v>7.4085796884434682E-3</v>
      </c>
      <c r="AF100" s="3">
        <f t="shared" si="3"/>
        <v>1.0538379414776564</v>
      </c>
    </row>
    <row r="101" spans="1:32" x14ac:dyDescent="0.25">
      <c r="A101" s="27">
        <v>327</v>
      </c>
      <c r="B101" s="27">
        <v>42527</v>
      </c>
      <c r="C101" s="27" t="s">
        <v>157</v>
      </c>
      <c r="D101" s="27">
        <v>1020</v>
      </c>
      <c r="E101" s="27" t="s">
        <v>93</v>
      </c>
      <c r="F101" s="27">
        <v>21.299876999999999</v>
      </c>
      <c r="G101" s="27">
        <v>44.494549999999997</v>
      </c>
      <c r="H101" s="27">
        <v>92.55</v>
      </c>
      <c r="I101" s="29">
        <v>1124</v>
      </c>
      <c r="J101" s="27" t="s">
        <v>158</v>
      </c>
      <c r="K101" s="27" t="s">
        <v>2</v>
      </c>
      <c r="L101" s="5">
        <v>1296.2</v>
      </c>
      <c r="M101">
        <v>21.308330000000002</v>
      </c>
      <c r="N101">
        <v>44.491669999999999</v>
      </c>
      <c r="O101" s="1">
        <v>39479</v>
      </c>
      <c r="P101" t="s">
        <v>4</v>
      </c>
      <c r="Q101">
        <v>3520</v>
      </c>
      <c r="R101" t="s">
        <v>94</v>
      </c>
      <c r="S101" t="s">
        <v>5</v>
      </c>
      <c r="T101">
        <v>17720</v>
      </c>
      <c r="U101">
        <v>6</v>
      </c>
      <c r="V101">
        <v>1095</v>
      </c>
      <c r="W101">
        <v>1460</v>
      </c>
      <c r="X101" t="s">
        <v>94</v>
      </c>
      <c r="Y101" t="s">
        <v>5</v>
      </c>
      <c r="Z101">
        <v>17720</v>
      </c>
      <c r="AA101">
        <v>0.65665763600000004</v>
      </c>
      <c r="AB101">
        <v>0.76270573500000005</v>
      </c>
      <c r="AC101">
        <v>0.75998108399999997</v>
      </c>
      <c r="AD101">
        <v>0.93702118599999995</v>
      </c>
      <c r="AE101" s="4">
        <f t="shared" si="2"/>
        <v>8.9301516784450769E-3</v>
      </c>
      <c r="AF101" s="3">
        <f t="shared" si="3"/>
        <v>1.153202846975089</v>
      </c>
    </row>
    <row r="102" spans="1:32" x14ac:dyDescent="0.25">
      <c r="A102" s="27">
        <v>457</v>
      </c>
      <c r="B102" s="27">
        <v>16606009</v>
      </c>
      <c r="C102" s="27" t="s">
        <v>159</v>
      </c>
      <c r="D102" s="27">
        <v>1025</v>
      </c>
      <c r="E102" s="27" t="s">
        <v>1</v>
      </c>
      <c r="F102" s="27">
        <v>11.4916</v>
      </c>
      <c r="G102" s="27">
        <v>48.296999999999997</v>
      </c>
      <c r="H102" s="27">
        <v>464.07</v>
      </c>
      <c r="I102" s="29">
        <v>2188.5500000000002</v>
      </c>
      <c r="J102" s="27" t="s">
        <v>160</v>
      </c>
      <c r="K102" s="27" t="s">
        <v>2</v>
      </c>
      <c r="L102" s="5">
        <v>2238.3000000000002</v>
      </c>
      <c r="M102">
        <v>11.491669999999999</v>
      </c>
      <c r="N102">
        <v>48.291670000000003</v>
      </c>
      <c r="O102" s="1">
        <v>32933</v>
      </c>
      <c r="P102" t="s">
        <v>4</v>
      </c>
      <c r="Q102">
        <v>10004</v>
      </c>
      <c r="R102" t="s">
        <v>161</v>
      </c>
      <c r="S102" t="s">
        <v>5</v>
      </c>
      <c r="T102">
        <v>12890</v>
      </c>
      <c r="U102">
        <v>6</v>
      </c>
      <c r="V102">
        <v>1095</v>
      </c>
      <c r="W102">
        <v>1460</v>
      </c>
      <c r="X102" t="s">
        <v>161</v>
      </c>
      <c r="Y102" t="s">
        <v>5</v>
      </c>
      <c r="Z102">
        <v>12890</v>
      </c>
      <c r="AA102">
        <v>0.82865247399999997</v>
      </c>
      <c r="AB102">
        <v>0.84112951599999997</v>
      </c>
      <c r="AC102">
        <v>1.02825572</v>
      </c>
      <c r="AD102">
        <v>1.057634695</v>
      </c>
      <c r="AE102" s="4">
        <f t="shared" si="2"/>
        <v>5.3304596424634757E-3</v>
      </c>
      <c r="AF102" s="3">
        <f t="shared" si="3"/>
        <v>1.0227319458088688</v>
      </c>
    </row>
    <row r="103" spans="1:32" x14ac:dyDescent="0.25">
      <c r="A103" s="27">
        <v>458</v>
      </c>
      <c r="B103" s="27">
        <v>12407000</v>
      </c>
      <c r="C103" s="27" t="s">
        <v>162</v>
      </c>
      <c r="D103" s="27">
        <v>1025</v>
      </c>
      <c r="E103" s="27" t="s">
        <v>1</v>
      </c>
      <c r="F103" s="27">
        <v>10.881891</v>
      </c>
      <c r="G103" s="27">
        <v>48.378352999999997</v>
      </c>
      <c r="H103" s="27">
        <v>464.09</v>
      </c>
      <c r="I103" s="29">
        <v>1256.9000000000001</v>
      </c>
      <c r="J103" s="27" t="s">
        <v>163</v>
      </c>
      <c r="K103" s="27" t="s">
        <v>2</v>
      </c>
      <c r="L103" s="5">
        <v>1256.4000000000001</v>
      </c>
      <c r="M103">
        <v>10.875</v>
      </c>
      <c r="N103">
        <v>48.375</v>
      </c>
      <c r="O103" t="s">
        <v>164</v>
      </c>
      <c r="P103" s="1">
        <v>44236</v>
      </c>
      <c r="Q103">
        <v>2863</v>
      </c>
      <c r="R103" t="s">
        <v>165</v>
      </c>
      <c r="S103" s="2">
        <v>44205.5</v>
      </c>
      <c r="T103">
        <v>2943</v>
      </c>
      <c r="U103">
        <v>24</v>
      </c>
      <c r="V103">
        <v>1095</v>
      </c>
      <c r="W103">
        <v>1460</v>
      </c>
      <c r="X103" t="s">
        <v>165</v>
      </c>
      <c r="Y103" s="2">
        <v>44236</v>
      </c>
      <c r="Z103">
        <v>2863</v>
      </c>
      <c r="AA103">
        <v>0.81465123399999995</v>
      </c>
      <c r="AB103">
        <v>0.83621326600000001</v>
      </c>
      <c r="AC103">
        <v>1.0854622979999999</v>
      </c>
      <c r="AD103">
        <v>1.0149755309999999</v>
      </c>
      <c r="AE103" s="4">
        <f t="shared" si="2"/>
        <v>7.6634515722338748E-3</v>
      </c>
      <c r="AF103" s="3">
        <f t="shared" si="3"/>
        <v>1.0003979624323465</v>
      </c>
    </row>
    <row r="104" spans="1:32" x14ac:dyDescent="0.25">
      <c r="A104" s="27">
        <v>460</v>
      </c>
      <c r="B104" s="27">
        <v>13407902</v>
      </c>
      <c r="C104" s="27" t="s">
        <v>166</v>
      </c>
      <c r="D104" s="27">
        <v>1025</v>
      </c>
      <c r="E104" s="27" t="s">
        <v>1</v>
      </c>
      <c r="F104" s="27">
        <v>11.478300000000001</v>
      </c>
      <c r="G104" s="27">
        <v>49.028500000000001</v>
      </c>
      <c r="H104" s="27">
        <v>362.66</v>
      </c>
      <c r="I104" s="29">
        <v>2251.1999999999998</v>
      </c>
      <c r="J104" s="27" t="s">
        <v>167</v>
      </c>
      <c r="K104" s="27" t="s">
        <v>2</v>
      </c>
      <c r="L104" s="5">
        <v>2266.5</v>
      </c>
      <c r="M104">
        <v>11.45833</v>
      </c>
      <c r="N104">
        <v>49.024999999999999</v>
      </c>
      <c r="O104" s="1">
        <v>32933</v>
      </c>
      <c r="P104" t="s">
        <v>4</v>
      </c>
      <c r="Q104">
        <v>10740</v>
      </c>
      <c r="R104" t="s">
        <v>161</v>
      </c>
      <c r="S104" t="s">
        <v>5</v>
      </c>
      <c r="T104">
        <v>12895</v>
      </c>
      <c r="U104">
        <v>6</v>
      </c>
      <c r="V104">
        <v>1095</v>
      </c>
      <c r="W104">
        <v>1460</v>
      </c>
      <c r="X104" t="s">
        <v>161</v>
      </c>
      <c r="Y104" t="s">
        <v>5</v>
      </c>
      <c r="Z104">
        <v>12895</v>
      </c>
      <c r="AA104">
        <v>0.78202573900000005</v>
      </c>
      <c r="AB104">
        <v>0.82185547400000003</v>
      </c>
      <c r="AC104">
        <v>0.90232149299999997</v>
      </c>
      <c r="AD104">
        <v>0.92103028799999997</v>
      </c>
      <c r="AE104" s="4">
        <f t="shared" si="2"/>
        <v>2.0274390249771897E-2</v>
      </c>
      <c r="AF104" s="3">
        <f t="shared" si="3"/>
        <v>1.0067963752665245</v>
      </c>
    </row>
    <row r="105" spans="1:32" x14ac:dyDescent="0.25">
      <c r="A105" s="27">
        <v>461</v>
      </c>
      <c r="B105" s="27">
        <v>18606000</v>
      </c>
      <c r="C105" s="27" t="s">
        <v>168</v>
      </c>
      <c r="D105" s="27">
        <v>1025</v>
      </c>
      <c r="E105" s="27" t="s">
        <v>1</v>
      </c>
      <c r="F105" s="27">
        <v>12.834099999999999</v>
      </c>
      <c r="G105" s="27">
        <v>48.158499999999997</v>
      </c>
      <c r="H105" s="27">
        <v>351.62</v>
      </c>
      <c r="I105" s="29">
        <v>6649</v>
      </c>
      <c r="J105" s="27" t="s">
        <v>169</v>
      </c>
      <c r="K105" s="27" t="s">
        <v>2</v>
      </c>
      <c r="L105" s="5">
        <v>6658.5</v>
      </c>
      <c r="M105">
        <v>12.841670000000001</v>
      </c>
      <c r="N105">
        <v>48.158329999999999</v>
      </c>
      <c r="O105" s="1">
        <v>32933</v>
      </c>
      <c r="P105" t="s">
        <v>4</v>
      </c>
      <c r="Q105">
        <v>10731</v>
      </c>
      <c r="R105" t="s">
        <v>161</v>
      </c>
      <c r="S105" t="s">
        <v>5</v>
      </c>
      <c r="T105">
        <v>12872</v>
      </c>
      <c r="U105">
        <v>6</v>
      </c>
      <c r="V105">
        <v>1095</v>
      </c>
      <c r="W105">
        <v>1460</v>
      </c>
      <c r="X105" t="s">
        <v>161</v>
      </c>
      <c r="Y105" t="s">
        <v>5</v>
      </c>
      <c r="Z105">
        <v>12872</v>
      </c>
      <c r="AA105">
        <v>0.83988867599999995</v>
      </c>
      <c r="AB105">
        <v>0.90168639399999995</v>
      </c>
      <c r="AC105">
        <v>0.87747658699999997</v>
      </c>
      <c r="AD105">
        <v>0.96904706500000004</v>
      </c>
      <c r="AE105" s="4">
        <f t="shared" si="2"/>
        <v>7.5719086101205023E-3</v>
      </c>
      <c r="AF105" s="3">
        <f t="shared" si="3"/>
        <v>1.0014287862836517</v>
      </c>
    </row>
    <row r="106" spans="1:32" x14ac:dyDescent="0.25">
      <c r="A106" s="27">
        <v>462</v>
      </c>
      <c r="B106" s="27">
        <v>15202300</v>
      </c>
      <c r="C106" s="27" t="s">
        <v>170</v>
      </c>
      <c r="D106" s="27">
        <v>1025</v>
      </c>
      <c r="E106" s="27" t="s">
        <v>1</v>
      </c>
      <c r="F106" s="27">
        <v>12.746632999999999</v>
      </c>
      <c r="G106" s="27">
        <v>49.181156999999999</v>
      </c>
      <c r="H106" s="27">
        <v>371.28</v>
      </c>
      <c r="I106" s="29">
        <v>1356.53</v>
      </c>
      <c r="J106" s="27" t="s">
        <v>171</v>
      </c>
      <c r="K106" s="27" t="s">
        <v>2</v>
      </c>
      <c r="L106" s="5">
        <v>1365.8</v>
      </c>
      <c r="M106">
        <v>12.758330000000001</v>
      </c>
      <c r="N106">
        <v>49.174999999999997</v>
      </c>
      <c r="O106" s="1">
        <v>32933</v>
      </c>
      <c r="P106" t="s">
        <v>4</v>
      </c>
      <c r="Q106">
        <v>9140</v>
      </c>
      <c r="R106" s="2">
        <v>32933</v>
      </c>
      <c r="S106" t="s">
        <v>5</v>
      </c>
      <c r="T106">
        <v>18380</v>
      </c>
      <c r="U106">
        <v>6</v>
      </c>
      <c r="V106">
        <v>1095</v>
      </c>
      <c r="W106">
        <v>1460</v>
      </c>
      <c r="X106" s="2">
        <v>33298</v>
      </c>
      <c r="Y106" t="s">
        <v>5</v>
      </c>
      <c r="Z106">
        <v>18019</v>
      </c>
      <c r="AA106">
        <v>0.78376862000000003</v>
      </c>
      <c r="AB106">
        <v>0.78523124300000002</v>
      </c>
      <c r="AC106">
        <v>1.011285032</v>
      </c>
      <c r="AD106">
        <v>0.97757147600000005</v>
      </c>
      <c r="AE106" s="4">
        <f t="shared" si="2"/>
        <v>1.321848924802148E-2</v>
      </c>
      <c r="AF106" s="3">
        <f t="shared" si="3"/>
        <v>1.0068336122312076</v>
      </c>
    </row>
    <row r="107" spans="1:32" x14ac:dyDescent="0.25">
      <c r="A107" s="27">
        <v>463</v>
      </c>
      <c r="B107" s="27">
        <v>10035801</v>
      </c>
      <c r="C107" s="27" t="s">
        <v>172</v>
      </c>
      <c r="D107" s="27">
        <v>1025</v>
      </c>
      <c r="E107" s="27" t="s">
        <v>1</v>
      </c>
      <c r="F107" s="27">
        <v>10.500500000000001</v>
      </c>
      <c r="G107" s="27">
        <v>48.568399999999997</v>
      </c>
      <c r="H107" s="27">
        <v>415</v>
      </c>
      <c r="I107" s="29">
        <v>11349.87</v>
      </c>
      <c r="J107" s="27" t="s">
        <v>2</v>
      </c>
      <c r="K107" s="27" t="s">
        <v>2</v>
      </c>
      <c r="L107" s="5">
        <v>11740.3</v>
      </c>
      <c r="M107">
        <v>10.508330000000001</v>
      </c>
      <c r="N107">
        <v>48.575000000000003</v>
      </c>
      <c r="O107" s="1">
        <v>32933</v>
      </c>
      <c r="P107" t="s">
        <v>4</v>
      </c>
      <c r="Q107">
        <v>10735</v>
      </c>
      <c r="R107" t="s">
        <v>161</v>
      </c>
      <c r="S107" t="s">
        <v>5</v>
      </c>
      <c r="T107">
        <v>12901</v>
      </c>
      <c r="U107">
        <v>6</v>
      </c>
      <c r="V107">
        <v>1095</v>
      </c>
      <c r="W107">
        <v>1460</v>
      </c>
      <c r="X107" t="s">
        <v>161</v>
      </c>
      <c r="Y107" t="s">
        <v>5</v>
      </c>
      <c r="Z107">
        <v>12901</v>
      </c>
      <c r="AA107">
        <v>0.90531777099999999</v>
      </c>
      <c r="AB107">
        <v>0.90584133600000005</v>
      </c>
      <c r="AC107">
        <v>0.99005827700000004</v>
      </c>
      <c r="AD107">
        <v>1.000180308</v>
      </c>
      <c r="AE107" s="4">
        <f t="shared" si="2"/>
        <v>1.0240551742952226E-2</v>
      </c>
      <c r="AF107" s="3">
        <f t="shared" si="3"/>
        <v>1.0343995129459631</v>
      </c>
    </row>
    <row r="108" spans="1:32" x14ac:dyDescent="0.25">
      <c r="A108" s="27">
        <v>464</v>
      </c>
      <c r="B108" s="27">
        <v>10039802</v>
      </c>
      <c r="C108" s="27" t="s">
        <v>548</v>
      </c>
      <c r="D108" s="27">
        <v>1025</v>
      </c>
      <c r="E108" s="27" t="s">
        <v>1</v>
      </c>
      <c r="F108" s="27">
        <v>10.801399999999999</v>
      </c>
      <c r="G108" s="27">
        <v>48.710700000000003</v>
      </c>
      <c r="H108" s="27">
        <v>394.78</v>
      </c>
      <c r="I108" s="29">
        <v>15091.96</v>
      </c>
      <c r="J108" s="27" t="s">
        <v>2</v>
      </c>
      <c r="K108" s="27" t="s">
        <v>2</v>
      </c>
      <c r="L108" s="5">
        <v>15091.7</v>
      </c>
      <c r="M108">
        <v>10.80833</v>
      </c>
      <c r="N108">
        <v>48.708329999999997</v>
      </c>
      <c r="O108" s="1">
        <v>32933</v>
      </c>
      <c r="P108" t="s">
        <v>4</v>
      </c>
      <c r="Q108">
        <v>10742</v>
      </c>
      <c r="R108" t="s">
        <v>161</v>
      </c>
      <c r="S108" t="s">
        <v>5</v>
      </c>
      <c r="T108">
        <v>12901</v>
      </c>
      <c r="U108">
        <v>6</v>
      </c>
      <c r="V108">
        <v>1095</v>
      </c>
      <c r="W108">
        <v>1460</v>
      </c>
      <c r="X108" t="s">
        <v>161</v>
      </c>
      <c r="Y108" t="s">
        <v>5</v>
      </c>
      <c r="Z108">
        <v>12901</v>
      </c>
      <c r="AA108">
        <v>0.90667408000000005</v>
      </c>
      <c r="AB108">
        <v>0.90690498399999997</v>
      </c>
      <c r="AC108">
        <v>1.0065043090000001</v>
      </c>
      <c r="AD108">
        <v>0.99914024599999995</v>
      </c>
      <c r="AE108" s="4">
        <f t="shared" si="2"/>
        <v>7.3240562531999278E-3</v>
      </c>
      <c r="AF108" s="3">
        <f t="shared" si="3"/>
        <v>1.0000172280127486</v>
      </c>
    </row>
    <row r="109" spans="1:32" x14ac:dyDescent="0.25">
      <c r="A109" s="27">
        <v>465</v>
      </c>
      <c r="B109" s="27">
        <v>13407200</v>
      </c>
      <c r="C109" s="27" t="s">
        <v>549</v>
      </c>
      <c r="D109" s="27">
        <v>1025</v>
      </c>
      <c r="E109" s="27" t="s">
        <v>1</v>
      </c>
      <c r="F109" s="27">
        <v>11.200333000000001</v>
      </c>
      <c r="G109" s="27">
        <v>48.883071999999999</v>
      </c>
      <c r="H109" s="27">
        <v>382.19</v>
      </c>
      <c r="I109" s="29">
        <v>1396.81</v>
      </c>
      <c r="J109" s="27" t="s">
        <v>167</v>
      </c>
      <c r="K109" s="27" t="s">
        <v>2</v>
      </c>
      <c r="L109" s="5">
        <v>1403.5</v>
      </c>
      <c r="M109">
        <v>11.20833</v>
      </c>
      <c r="N109">
        <v>48.875</v>
      </c>
      <c r="O109" s="1">
        <v>32933</v>
      </c>
      <c r="P109" t="s">
        <v>4</v>
      </c>
      <c r="Q109">
        <v>10572</v>
      </c>
      <c r="R109" s="2">
        <v>41339</v>
      </c>
      <c r="S109" t="s">
        <v>5</v>
      </c>
      <c r="T109">
        <v>12221</v>
      </c>
      <c r="U109">
        <v>6</v>
      </c>
      <c r="V109">
        <v>1095</v>
      </c>
      <c r="W109">
        <v>1460</v>
      </c>
      <c r="X109" s="2">
        <v>41339</v>
      </c>
      <c r="Y109" t="s">
        <v>5</v>
      </c>
      <c r="Z109">
        <v>12221</v>
      </c>
      <c r="AA109">
        <v>0.79588150499999999</v>
      </c>
      <c r="AB109">
        <v>0.83335492799999999</v>
      </c>
      <c r="AC109">
        <v>0.94087985100000004</v>
      </c>
      <c r="AD109">
        <v>0.89802653200000004</v>
      </c>
      <c r="AE109" s="4">
        <f t="shared" si="2"/>
        <v>1.1362622628599861E-2</v>
      </c>
      <c r="AF109" s="3">
        <f t="shared" si="3"/>
        <v>1.0047894846113645</v>
      </c>
    </row>
    <row r="110" spans="1:32" x14ac:dyDescent="0.25">
      <c r="A110" s="27">
        <v>466</v>
      </c>
      <c r="B110" s="27">
        <v>16605006</v>
      </c>
      <c r="C110" s="27" t="s">
        <v>550</v>
      </c>
      <c r="D110" s="27">
        <v>1025</v>
      </c>
      <c r="E110" s="27" t="s">
        <v>1</v>
      </c>
      <c r="F110" s="27">
        <v>11.261473000000001</v>
      </c>
      <c r="G110" s="27">
        <v>48.177101</v>
      </c>
      <c r="H110" s="27">
        <v>514.23</v>
      </c>
      <c r="I110" s="29">
        <v>1230.25</v>
      </c>
      <c r="J110" s="27" t="s">
        <v>160</v>
      </c>
      <c r="K110" s="27" t="s">
        <v>2</v>
      </c>
      <c r="L110" s="5">
        <v>1271.5999999999999</v>
      </c>
      <c r="M110">
        <v>11.258330000000001</v>
      </c>
      <c r="N110">
        <v>48.174999999999997</v>
      </c>
      <c r="O110" s="1">
        <v>32933</v>
      </c>
      <c r="P110" t="s">
        <v>4</v>
      </c>
      <c r="Q110">
        <v>9156</v>
      </c>
      <c r="R110" s="2">
        <v>32933</v>
      </c>
      <c r="S110" t="s">
        <v>5</v>
      </c>
      <c r="T110">
        <v>18437</v>
      </c>
      <c r="U110">
        <v>6</v>
      </c>
      <c r="V110">
        <v>1095</v>
      </c>
      <c r="W110">
        <v>1460</v>
      </c>
      <c r="X110" s="2">
        <v>33298</v>
      </c>
      <c r="Y110" t="s">
        <v>5</v>
      </c>
      <c r="Z110">
        <v>18077</v>
      </c>
      <c r="AA110">
        <v>0.89112013700000003</v>
      </c>
      <c r="AB110">
        <v>0.90060215200000004</v>
      </c>
      <c r="AC110">
        <v>1.0016333340000001</v>
      </c>
      <c r="AD110">
        <v>0.95559026300000005</v>
      </c>
      <c r="AE110" s="4">
        <f t="shared" si="2"/>
        <v>3.7805621275164305E-3</v>
      </c>
      <c r="AF110" s="3">
        <f t="shared" si="3"/>
        <v>1.0336110546636861</v>
      </c>
    </row>
    <row r="111" spans="1:32" x14ac:dyDescent="0.25">
      <c r="A111" s="27">
        <v>467</v>
      </c>
      <c r="B111" s="27">
        <v>11809009</v>
      </c>
      <c r="C111" s="27" t="s">
        <v>173</v>
      </c>
      <c r="D111" s="27">
        <v>1025</v>
      </c>
      <c r="E111" s="27" t="s">
        <v>1</v>
      </c>
      <c r="F111" s="27">
        <v>10.692216</v>
      </c>
      <c r="G111" s="27">
        <v>48.783017000000001</v>
      </c>
      <c r="H111" s="27">
        <v>400.65</v>
      </c>
      <c r="I111" s="29">
        <v>1568.62</v>
      </c>
      <c r="J111" s="27" t="s">
        <v>174</v>
      </c>
      <c r="K111" s="27" t="s">
        <v>2</v>
      </c>
      <c r="L111" s="5">
        <v>1573.3</v>
      </c>
      <c r="M111">
        <v>10.69167</v>
      </c>
      <c r="N111">
        <v>48.791670000000003</v>
      </c>
      <c r="O111" s="1">
        <v>32933</v>
      </c>
      <c r="P111" t="s">
        <v>4</v>
      </c>
      <c r="Q111">
        <v>10590</v>
      </c>
      <c r="R111" s="2">
        <v>41339</v>
      </c>
      <c r="S111" t="s">
        <v>5</v>
      </c>
      <c r="T111">
        <v>12341</v>
      </c>
      <c r="U111">
        <v>6</v>
      </c>
      <c r="V111">
        <v>1095</v>
      </c>
      <c r="W111">
        <v>1460</v>
      </c>
      <c r="X111" s="2">
        <v>41339</v>
      </c>
      <c r="Y111" t="s">
        <v>5</v>
      </c>
      <c r="Z111">
        <v>12341</v>
      </c>
      <c r="AA111">
        <v>0.71971850999999998</v>
      </c>
      <c r="AB111">
        <v>0.78051178300000001</v>
      </c>
      <c r="AC111">
        <v>0.92418906499999998</v>
      </c>
      <c r="AD111">
        <v>0.84304351499999997</v>
      </c>
      <c r="AE111" s="4">
        <f t="shared" si="2"/>
        <v>8.6702090516920394E-3</v>
      </c>
      <c r="AF111" s="3">
        <f t="shared" si="3"/>
        <v>1.0029835141716923</v>
      </c>
    </row>
    <row r="112" spans="1:32" x14ac:dyDescent="0.25">
      <c r="A112" s="27">
        <v>469</v>
      </c>
      <c r="B112" s="27">
        <v>10046105</v>
      </c>
      <c r="C112" s="27" t="s">
        <v>551</v>
      </c>
      <c r="D112" s="27">
        <v>1025</v>
      </c>
      <c r="E112" s="27" t="s">
        <v>1</v>
      </c>
      <c r="F112" s="27">
        <v>11.426</v>
      </c>
      <c r="G112" s="27">
        <v>48.757399999999997</v>
      </c>
      <c r="H112" s="27">
        <v>360.35</v>
      </c>
      <c r="I112" s="29">
        <v>20001</v>
      </c>
      <c r="J112" s="27" t="s">
        <v>2</v>
      </c>
      <c r="K112" s="27" t="s">
        <v>2</v>
      </c>
      <c r="L112" s="5">
        <v>20025.7</v>
      </c>
      <c r="M112">
        <v>11.39167</v>
      </c>
      <c r="N112">
        <v>48.741669999999999</v>
      </c>
      <c r="O112" s="1">
        <v>32933</v>
      </c>
      <c r="P112" t="s">
        <v>4</v>
      </c>
      <c r="Q112">
        <v>10734</v>
      </c>
      <c r="R112" t="s">
        <v>161</v>
      </c>
      <c r="S112" t="s">
        <v>5</v>
      </c>
      <c r="T112">
        <v>12900</v>
      </c>
      <c r="U112">
        <v>6</v>
      </c>
      <c r="V112">
        <v>1095</v>
      </c>
      <c r="W112">
        <v>1460</v>
      </c>
      <c r="X112" t="s">
        <v>161</v>
      </c>
      <c r="Y112" t="s">
        <v>5</v>
      </c>
      <c r="Z112">
        <v>12900</v>
      </c>
      <c r="AA112">
        <v>0.87351046799999998</v>
      </c>
      <c r="AB112">
        <v>0.87538893799999995</v>
      </c>
      <c r="AC112">
        <v>0.98229861299999999</v>
      </c>
      <c r="AD112">
        <v>1.0125835590000001</v>
      </c>
      <c r="AE112" s="4">
        <f t="shared" si="2"/>
        <v>3.7762174195879857E-2</v>
      </c>
      <c r="AF112" s="3">
        <f t="shared" si="3"/>
        <v>1.0012349382530874</v>
      </c>
    </row>
    <row r="113" spans="1:32" x14ac:dyDescent="0.25">
      <c r="A113" s="27">
        <v>470</v>
      </c>
      <c r="B113" s="27">
        <v>16607001</v>
      </c>
      <c r="C113" s="27" t="s">
        <v>175</v>
      </c>
      <c r="D113" s="27">
        <v>1025</v>
      </c>
      <c r="E113" s="27" t="s">
        <v>1</v>
      </c>
      <c r="F113" s="27">
        <v>11.8652</v>
      </c>
      <c r="G113" s="27">
        <v>48.460700000000003</v>
      </c>
      <c r="H113" s="27">
        <v>415.58</v>
      </c>
      <c r="I113" s="29">
        <v>3075.62</v>
      </c>
      <c r="J113" s="27" t="s">
        <v>160</v>
      </c>
      <c r="K113" s="27" t="s">
        <v>2</v>
      </c>
      <c r="L113" s="5">
        <v>3207.2</v>
      </c>
      <c r="M113">
        <v>11.85833</v>
      </c>
      <c r="N113">
        <v>48.458329999999997</v>
      </c>
      <c r="O113" s="1">
        <v>32933</v>
      </c>
      <c r="P113" t="s">
        <v>4</v>
      </c>
      <c r="Q113">
        <v>10725</v>
      </c>
      <c r="R113" t="s">
        <v>161</v>
      </c>
      <c r="S113" t="s">
        <v>5</v>
      </c>
      <c r="T113">
        <v>12897</v>
      </c>
      <c r="U113">
        <v>6</v>
      </c>
      <c r="V113">
        <v>1095</v>
      </c>
      <c r="W113">
        <v>1460</v>
      </c>
      <c r="X113" t="s">
        <v>161</v>
      </c>
      <c r="Y113" t="s">
        <v>5</v>
      </c>
      <c r="Z113">
        <v>12897</v>
      </c>
      <c r="AA113">
        <v>0.75997054399999997</v>
      </c>
      <c r="AB113">
        <v>0.76445296100000004</v>
      </c>
      <c r="AC113">
        <v>1.035133764</v>
      </c>
      <c r="AD113">
        <v>1.0299558120000001</v>
      </c>
      <c r="AE113" s="4">
        <f t="shared" si="2"/>
        <v>7.2673103690443349E-3</v>
      </c>
      <c r="AF113" s="3">
        <f t="shared" si="3"/>
        <v>1.0427816180152294</v>
      </c>
    </row>
    <row r="114" spans="1:32" x14ac:dyDescent="0.25">
      <c r="A114" s="27">
        <v>471</v>
      </c>
      <c r="B114" s="27">
        <v>10053009</v>
      </c>
      <c r="C114" s="27" t="s">
        <v>176</v>
      </c>
      <c r="D114" s="27">
        <v>1025</v>
      </c>
      <c r="E114" s="27" t="s">
        <v>1</v>
      </c>
      <c r="F114" s="27">
        <v>11.8643</v>
      </c>
      <c r="G114" s="27">
        <v>48.916600000000003</v>
      </c>
      <c r="H114" s="27">
        <v>337.1</v>
      </c>
      <c r="I114" s="29">
        <v>23019.24</v>
      </c>
      <c r="J114" s="27" t="s">
        <v>2</v>
      </c>
      <c r="K114" s="27" t="s">
        <v>2</v>
      </c>
      <c r="L114" s="5">
        <v>23009.3</v>
      </c>
      <c r="M114">
        <v>11.85833</v>
      </c>
      <c r="N114">
        <v>48.908329999999999</v>
      </c>
      <c r="O114" s="1">
        <v>32933</v>
      </c>
      <c r="P114" t="s">
        <v>4</v>
      </c>
      <c r="Q114">
        <v>10724</v>
      </c>
      <c r="R114" t="s">
        <v>161</v>
      </c>
      <c r="S114" t="s">
        <v>5</v>
      </c>
      <c r="T114">
        <v>12898</v>
      </c>
      <c r="U114">
        <v>6</v>
      </c>
      <c r="V114">
        <v>1095</v>
      </c>
      <c r="W114">
        <v>1460</v>
      </c>
      <c r="X114" t="s">
        <v>161</v>
      </c>
      <c r="Y114" t="s">
        <v>5</v>
      </c>
      <c r="Z114">
        <v>12898</v>
      </c>
      <c r="AA114">
        <v>0.88489993899999997</v>
      </c>
      <c r="AB114">
        <v>0.88671399200000001</v>
      </c>
      <c r="AC114">
        <v>0.98641586000000003</v>
      </c>
      <c r="AD114">
        <v>1.015158349</v>
      </c>
      <c r="AE114" s="4">
        <f t="shared" si="2"/>
        <v>1.0199696073905657E-2</v>
      </c>
      <c r="AF114" s="3">
        <f t="shared" si="3"/>
        <v>1.0004319992350921</v>
      </c>
    </row>
    <row r="115" spans="1:32" x14ac:dyDescent="0.25">
      <c r="A115" s="27">
        <v>473</v>
      </c>
      <c r="B115" s="27">
        <v>15205501</v>
      </c>
      <c r="C115" s="27" t="s">
        <v>177</v>
      </c>
      <c r="D115" s="27">
        <v>1025</v>
      </c>
      <c r="E115" s="27" t="s">
        <v>1</v>
      </c>
      <c r="F115" s="27">
        <v>12.495100000000001</v>
      </c>
      <c r="G115" s="27">
        <v>49.190300000000001</v>
      </c>
      <c r="H115" s="27">
        <v>354.12</v>
      </c>
      <c r="I115" s="29">
        <v>2174.12</v>
      </c>
      <c r="J115" s="27" t="s">
        <v>171</v>
      </c>
      <c r="K115" s="27" t="s">
        <v>2</v>
      </c>
      <c r="L115" s="5">
        <v>2177.6</v>
      </c>
      <c r="M115">
        <v>12.491669999999999</v>
      </c>
      <c r="N115">
        <v>49.191670000000002</v>
      </c>
      <c r="O115" s="1">
        <v>32933</v>
      </c>
      <c r="P115" t="s">
        <v>4</v>
      </c>
      <c r="Q115">
        <v>10730</v>
      </c>
      <c r="R115" t="s">
        <v>161</v>
      </c>
      <c r="S115" t="s">
        <v>5</v>
      </c>
      <c r="T115">
        <v>12901</v>
      </c>
      <c r="U115">
        <v>6</v>
      </c>
      <c r="V115">
        <v>1095</v>
      </c>
      <c r="W115">
        <v>1460</v>
      </c>
      <c r="X115" t="s">
        <v>161</v>
      </c>
      <c r="Y115" t="s">
        <v>5</v>
      </c>
      <c r="Z115">
        <v>12901</v>
      </c>
      <c r="AA115">
        <v>0.81191786499999996</v>
      </c>
      <c r="AB115">
        <v>0.81863466100000004</v>
      </c>
      <c r="AC115">
        <v>0.98477397600000005</v>
      </c>
      <c r="AD115">
        <v>0.95256929999999995</v>
      </c>
      <c r="AE115" s="4">
        <f t="shared" si="2"/>
        <v>3.6934807431493227E-3</v>
      </c>
      <c r="AF115" s="3">
        <f t="shared" si="3"/>
        <v>1.0016006476183468</v>
      </c>
    </row>
    <row r="116" spans="1:32" x14ac:dyDescent="0.25">
      <c r="A116" s="27">
        <v>474</v>
      </c>
      <c r="B116" s="27">
        <v>16008007</v>
      </c>
      <c r="C116" s="27" t="s">
        <v>178</v>
      </c>
      <c r="D116" s="27">
        <v>1025</v>
      </c>
      <c r="E116" s="27" t="s">
        <v>1</v>
      </c>
      <c r="F116" s="27">
        <v>12.692565999999999</v>
      </c>
      <c r="G116" s="27">
        <v>48.675294000000001</v>
      </c>
      <c r="H116" s="27">
        <v>333.65</v>
      </c>
      <c r="I116" s="29">
        <v>8391.5400000000009</v>
      </c>
      <c r="J116" s="27" t="s">
        <v>179</v>
      </c>
      <c r="K116" s="27" t="s">
        <v>2</v>
      </c>
      <c r="L116" s="5">
        <v>8618.1</v>
      </c>
      <c r="M116">
        <v>12.69167</v>
      </c>
      <c r="N116">
        <v>48.674999999999997</v>
      </c>
      <c r="O116" s="1">
        <v>32933</v>
      </c>
      <c r="P116" t="s">
        <v>4</v>
      </c>
      <c r="Q116">
        <v>10568</v>
      </c>
      <c r="R116" s="2">
        <v>41339</v>
      </c>
      <c r="S116" t="s">
        <v>5</v>
      </c>
      <c r="T116">
        <v>12241</v>
      </c>
      <c r="U116">
        <v>6</v>
      </c>
      <c r="V116">
        <v>1095</v>
      </c>
      <c r="W116">
        <v>1460</v>
      </c>
      <c r="X116" s="2">
        <v>41339</v>
      </c>
      <c r="Y116" t="s">
        <v>5</v>
      </c>
      <c r="Z116">
        <v>12241</v>
      </c>
      <c r="AA116">
        <v>0.73035745699999999</v>
      </c>
      <c r="AB116">
        <v>0.86172471900000003</v>
      </c>
      <c r="AC116">
        <v>0.97112179099999996</v>
      </c>
      <c r="AD116">
        <v>1.2296804240000001</v>
      </c>
      <c r="AE116" s="4">
        <f t="shared" si="2"/>
        <v>9.4300159066708464E-4</v>
      </c>
      <c r="AF116" s="3">
        <f t="shared" si="3"/>
        <v>1.0269986200387533</v>
      </c>
    </row>
    <row r="117" spans="1:32" x14ac:dyDescent="0.25">
      <c r="A117" s="27">
        <v>475</v>
      </c>
      <c r="B117" s="27">
        <v>18602009</v>
      </c>
      <c r="C117" s="27" t="s">
        <v>180</v>
      </c>
      <c r="D117" s="27">
        <v>1025</v>
      </c>
      <c r="E117" s="27" t="s">
        <v>1</v>
      </c>
      <c r="F117" s="27">
        <v>12.933</v>
      </c>
      <c r="G117" s="27">
        <v>47.939700000000002</v>
      </c>
      <c r="H117" s="27">
        <v>387.05</v>
      </c>
      <c r="I117" s="29">
        <v>6112.11</v>
      </c>
      <c r="J117" s="27" t="s">
        <v>169</v>
      </c>
      <c r="K117" s="27" t="s">
        <v>2</v>
      </c>
      <c r="L117" s="5">
        <v>6126.2</v>
      </c>
      <c r="M117">
        <v>12.94167</v>
      </c>
      <c r="N117">
        <v>47.941670000000002</v>
      </c>
      <c r="O117" s="1">
        <v>32933</v>
      </c>
      <c r="P117" t="s">
        <v>4</v>
      </c>
      <c r="Q117">
        <v>10734</v>
      </c>
      <c r="R117" t="s">
        <v>161</v>
      </c>
      <c r="S117" t="s">
        <v>5</v>
      </c>
      <c r="T117">
        <v>12894</v>
      </c>
      <c r="U117">
        <v>6</v>
      </c>
      <c r="V117">
        <v>1095</v>
      </c>
      <c r="W117">
        <v>1460</v>
      </c>
      <c r="X117" t="s">
        <v>161</v>
      </c>
      <c r="Y117" t="s">
        <v>5</v>
      </c>
      <c r="Z117">
        <v>12894</v>
      </c>
      <c r="AA117">
        <v>0.81740900999999999</v>
      </c>
      <c r="AB117">
        <v>0.90751708600000003</v>
      </c>
      <c r="AC117">
        <v>0.84273709500000005</v>
      </c>
      <c r="AD117">
        <v>0.99260007500000003</v>
      </c>
      <c r="AE117" s="4">
        <f t="shared" si="2"/>
        <v>8.8909954448310805E-3</v>
      </c>
      <c r="AF117" s="3">
        <f t="shared" si="3"/>
        <v>1.0023052595584832</v>
      </c>
    </row>
    <row r="118" spans="1:32" x14ac:dyDescent="0.25">
      <c r="A118" s="27">
        <v>477</v>
      </c>
      <c r="B118" s="27">
        <v>14006000</v>
      </c>
      <c r="C118" s="27" t="s">
        <v>552</v>
      </c>
      <c r="D118" s="27">
        <v>1025</v>
      </c>
      <c r="E118" s="27" t="s">
        <v>1</v>
      </c>
      <c r="F118" s="27">
        <v>12.084</v>
      </c>
      <c r="G118" s="27">
        <v>49.234000000000002</v>
      </c>
      <c r="H118" s="27">
        <v>344.01</v>
      </c>
      <c r="I118" s="29">
        <v>4007.77</v>
      </c>
      <c r="J118" s="27" t="s">
        <v>181</v>
      </c>
      <c r="K118" s="27" t="s">
        <v>2</v>
      </c>
      <c r="L118" s="5">
        <v>4014.3</v>
      </c>
      <c r="M118">
        <v>12.091670000000001</v>
      </c>
      <c r="N118">
        <v>49.241669999999999</v>
      </c>
      <c r="O118" s="1">
        <v>32933</v>
      </c>
      <c r="P118" t="s">
        <v>4</v>
      </c>
      <c r="Q118">
        <v>10733</v>
      </c>
      <c r="R118" t="s">
        <v>161</v>
      </c>
      <c r="S118" t="s">
        <v>5</v>
      </c>
      <c r="T118">
        <v>12897</v>
      </c>
      <c r="U118">
        <v>6</v>
      </c>
      <c r="V118">
        <v>1095</v>
      </c>
      <c r="W118">
        <v>1460</v>
      </c>
      <c r="X118" t="s">
        <v>161</v>
      </c>
      <c r="Y118" t="s">
        <v>5</v>
      </c>
      <c r="Z118">
        <v>12897</v>
      </c>
      <c r="AA118">
        <v>0.82219085300000005</v>
      </c>
      <c r="AB118">
        <v>0.86216596499999998</v>
      </c>
      <c r="AC118">
        <v>0.98127692799999999</v>
      </c>
      <c r="AD118">
        <v>0.88924207499999997</v>
      </c>
      <c r="AE118" s="4">
        <f t="shared" si="2"/>
        <v>1.0847018023400476E-2</v>
      </c>
      <c r="AF118" s="3">
        <f t="shared" si="3"/>
        <v>1.00162933501673</v>
      </c>
    </row>
    <row r="119" spans="1:32" x14ac:dyDescent="0.25">
      <c r="A119" s="27">
        <v>479</v>
      </c>
      <c r="B119" s="27">
        <v>10026301</v>
      </c>
      <c r="C119" s="27" t="s">
        <v>182</v>
      </c>
      <c r="D119" s="27">
        <v>1025</v>
      </c>
      <c r="E119" s="27" t="s">
        <v>1</v>
      </c>
      <c r="F119" s="27">
        <v>9.9867000000000008</v>
      </c>
      <c r="G119" s="27">
        <v>48.389200000000002</v>
      </c>
      <c r="H119" s="27">
        <v>464.92</v>
      </c>
      <c r="I119" s="29">
        <v>7587.88</v>
      </c>
      <c r="J119" s="27" t="s">
        <v>2</v>
      </c>
      <c r="K119" s="27" t="s">
        <v>2</v>
      </c>
      <c r="L119" s="5">
        <v>7586.6</v>
      </c>
      <c r="M119">
        <v>9.9749999999999996</v>
      </c>
      <c r="N119">
        <v>48.375</v>
      </c>
      <c r="O119" s="1">
        <v>32933</v>
      </c>
      <c r="P119" t="s">
        <v>4</v>
      </c>
      <c r="Q119">
        <v>10738</v>
      </c>
      <c r="R119" t="s">
        <v>161</v>
      </c>
      <c r="S119" t="s">
        <v>5</v>
      </c>
      <c r="T119">
        <v>12901</v>
      </c>
      <c r="U119">
        <v>6</v>
      </c>
      <c r="V119">
        <v>1095</v>
      </c>
      <c r="W119">
        <v>1460</v>
      </c>
      <c r="X119" t="s">
        <v>161</v>
      </c>
      <c r="Y119" t="s">
        <v>5</v>
      </c>
      <c r="Z119">
        <v>12901</v>
      </c>
      <c r="AA119">
        <v>0.84299508000000001</v>
      </c>
      <c r="AB119">
        <v>0.90164421900000002</v>
      </c>
      <c r="AC119">
        <v>0.92353745899999995</v>
      </c>
      <c r="AD119">
        <v>1.0955518980000001</v>
      </c>
      <c r="AE119" s="4">
        <f t="shared" si="2"/>
        <v>1.8399184764551282E-2</v>
      </c>
      <c r="AF119" s="3">
        <f t="shared" si="3"/>
        <v>1.0001687185300399</v>
      </c>
    </row>
    <row r="120" spans="1:32" x14ac:dyDescent="0.25">
      <c r="A120" s="27">
        <v>483</v>
      </c>
      <c r="B120" s="27">
        <v>16008506</v>
      </c>
      <c r="C120" s="27" t="s">
        <v>183</v>
      </c>
      <c r="D120" s="27">
        <v>1025</v>
      </c>
      <c r="E120" s="27" t="s">
        <v>1</v>
      </c>
      <c r="F120" s="27">
        <v>12.8835</v>
      </c>
      <c r="G120" s="27">
        <v>48.771000000000001</v>
      </c>
      <c r="H120" s="27">
        <v>316.31</v>
      </c>
      <c r="I120" s="29">
        <v>8435.0300000000007</v>
      </c>
      <c r="J120" s="27" t="s">
        <v>179</v>
      </c>
      <c r="K120" s="27" t="s">
        <v>2</v>
      </c>
      <c r="L120" s="5">
        <v>8947.7000000000007</v>
      </c>
      <c r="M120">
        <v>12.89167</v>
      </c>
      <c r="N120">
        <v>48.774999999999999</v>
      </c>
      <c r="O120" s="1">
        <v>32933</v>
      </c>
      <c r="P120" t="s">
        <v>4</v>
      </c>
      <c r="Q120">
        <v>10734</v>
      </c>
      <c r="R120" t="s">
        <v>161</v>
      </c>
      <c r="S120" t="s">
        <v>5</v>
      </c>
      <c r="T120">
        <v>12902</v>
      </c>
      <c r="U120">
        <v>6</v>
      </c>
      <c r="V120">
        <v>1095</v>
      </c>
      <c r="W120">
        <v>1460</v>
      </c>
      <c r="X120" t="s">
        <v>161</v>
      </c>
      <c r="Y120" t="s">
        <v>5</v>
      </c>
      <c r="Z120">
        <v>12902</v>
      </c>
      <c r="AA120">
        <v>0.77254796100000001</v>
      </c>
      <c r="AB120">
        <v>0.85293950399999996</v>
      </c>
      <c r="AC120">
        <v>0.98682506699999994</v>
      </c>
      <c r="AD120">
        <v>1.173014628</v>
      </c>
      <c r="AE120" s="4">
        <f t="shared" si="2"/>
        <v>9.0966422376599389E-3</v>
      </c>
      <c r="AF120" s="3">
        <f t="shared" si="3"/>
        <v>1.0607786812850695</v>
      </c>
    </row>
    <row r="121" spans="1:32" x14ac:dyDescent="0.25">
      <c r="A121" s="27">
        <v>487</v>
      </c>
      <c r="B121" s="27">
        <v>18403002</v>
      </c>
      <c r="C121" s="27" t="s">
        <v>184</v>
      </c>
      <c r="D121" s="27">
        <v>1025</v>
      </c>
      <c r="E121" s="27" t="s">
        <v>1</v>
      </c>
      <c r="F121" s="27">
        <v>12.480662000000001</v>
      </c>
      <c r="G121" s="27">
        <v>47.934545</v>
      </c>
      <c r="H121" s="27">
        <v>517.34</v>
      </c>
      <c r="I121" s="29">
        <v>1399.32</v>
      </c>
      <c r="J121" s="27" t="s">
        <v>185</v>
      </c>
      <c r="K121" s="27" t="s">
        <v>2</v>
      </c>
      <c r="L121" s="5">
        <v>1476.2</v>
      </c>
      <c r="M121">
        <v>12.475</v>
      </c>
      <c r="N121">
        <v>47.941670000000002</v>
      </c>
      <c r="O121" s="1">
        <v>32933</v>
      </c>
      <c r="P121" t="s">
        <v>4</v>
      </c>
      <c r="Q121">
        <v>10592</v>
      </c>
      <c r="R121" s="2">
        <v>41339</v>
      </c>
      <c r="S121" t="s">
        <v>5</v>
      </c>
      <c r="T121">
        <v>12334</v>
      </c>
      <c r="U121">
        <v>6</v>
      </c>
      <c r="V121">
        <v>1095</v>
      </c>
      <c r="W121">
        <v>1460</v>
      </c>
      <c r="X121" s="2">
        <v>41339</v>
      </c>
      <c r="Y121" t="s">
        <v>5</v>
      </c>
      <c r="Z121">
        <v>12334</v>
      </c>
      <c r="AA121">
        <v>0.93108257800000005</v>
      </c>
      <c r="AB121">
        <v>0.931308943</v>
      </c>
      <c r="AC121">
        <v>0.99702121499999996</v>
      </c>
      <c r="AD121">
        <v>0.995280198</v>
      </c>
      <c r="AE121" s="4">
        <f t="shared" si="2"/>
        <v>9.1007620010656164E-3</v>
      </c>
      <c r="AF121" s="3">
        <f t="shared" si="3"/>
        <v>1.0549409713289313</v>
      </c>
    </row>
    <row r="122" spans="1:32" x14ac:dyDescent="0.25">
      <c r="A122" s="27">
        <v>488</v>
      </c>
      <c r="B122" s="27">
        <v>14002305</v>
      </c>
      <c r="C122" s="27" t="s">
        <v>553</v>
      </c>
      <c r="D122" s="27">
        <v>1025</v>
      </c>
      <c r="E122" s="27" t="s">
        <v>1</v>
      </c>
      <c r="F122" s="27">
        <v>12.154</v>
      </c>
      <c r="G122" s="27">
        <v>49.535600000000002</v>
      </c>
      <c r="H122" s="27">
        <v>369.63</v>
      </c>
      <c r="I122" s="29">
        <v>2010.38</v>
      </c>
      <c r="J122" s="27" t="s">
        <v>181</v>
      </c>
      <c r="K122" s="27" t="s">
        <v>2</v>
      </c>
      <c r="L122" s="5">
        <v>2010</v>
      </c>
      <c r="M122">
        <v>12.158329999999999</v>
      </c>
      <c r="N122">
        <v>49.541670000000003</v>
      </c>
      <c r="O122" s="1">
        <v>32933</v>
      </c>
      <c r="P122" t="s">
        <v>4</v>
      </c>
      <c r="Q122">
        <v>10716</v>
      </c>
      <c r="R122" t="s">
        <v>161</v>
      </c>
      <c r="S122" t="s">
        <v>5</v>
      </c>
      <c r="T122">
        <v>12807</v>
      </c>
      <c r="U122">
        <v>6</v>
      </c>
      <c r="V122">
        <v>1095</v>
      </c>
      <c r="W122">
        <v>1460</v>
      </c>
      <c r="X122" t="s">
        <v>161</v>
      </c>
      <c r="Y122" t="s">
        <v>5</v>
      </c>
      <c r="Z122">
        <v>12807</v>
      </c>
      <c r="AA122">
        <v>0.85268464499999996</v>
      </c>
      <c r="AB122">
        <v>0.88323907599999996</v>
      </c>
      <c r="AC122">
        <v>0.94468020500000005</v>
      </c>
      <c r="AD122">
        <v>0.92922980499999996</v>
      </c>
      <c r="AE122" s="4">
        <f t="shared" si="2"/>
        <v>7.4561249989528343E-3</v>
      </c>
      <c r="AF122" s="3">
        <f t="shared" si="3"/>
        <v>1.0001890547263683</v>
      </c>
    </row>
    <row r="123" spans="1:32" x14ac:dyDescent="0.25">
      <c r="A123" s="27">
        <v>489</v>
      </c>
      <c r="B123" s="27">
        <v>18003004</v>
      </c>
      <c r="C123" s="27" t="s">
        <v>186</v>
      </c>
      <c r="D123" s="27">
        <v>1025</v>
      </c>
      <c r="E123" s="27" t="s">
        <v>1</v>
      </c>
      <c r="F123" s="27">
        <v>12.234299999999999</v>
      </c>
      <c r="G123" s="27">
        <v>48.0593</v>
      </c>
      <c r="H123" s="27">
        <v>420.45</v>
      </c>
      <c r="I123" s="29">
        <v>11980.37</v>
      </c>
      <c r="J123" s="27" t="s">
        <v>50</v>
      </c>
      <c r="K123" s="27" t="s">
        <v>2</v>
      </c>
      <c r="L123" s="5">
        <v>11969.7</v>
      </c>
      <c r="M123">
        <v>12.225</v>
      </c>
      <c r="N123">
        <v>48.075000000000003</v>
      </c>
      <c r="O123" s="1">
        <v>32933</v>
      </c>
      <c r="P123" t="s">
        <v>4</v>
      </c>
      <c r="Q123">
        <v>10732</v>
      </c>
      <c r="R123" t="s">
        <v>161</v>
      </c>
      <c r="S123" t="s">
        <v>5</v>
      </c>
      <c r="T123">
        <v>12899</v>
      </c>
      <c r="U123">
        <v>6</v>
      </c>
      <c r="V123">
        <v>1095</v>
      </c>
      <c r="W123">
        <v>1460</v>
      </c>
      <c r="X123" t="s">
        <v>161</v>
      </c>
      <c r="Y123" t="s">
        <v>5</v>
      </c>
      <c r="Z123">
        <v>12899</v>
      </c>
      <c r="AA123">
        <v>0.88343867899999995</v>
      </c>
      <c r="AB123">
        <v>0.92946896000000001</v>
      </c>
      <c r="AC123">
        <v>0.907318505</v>
      </c>
      <c r="AD123">
        <v>0.99530378100000005</v>
      </c>
      <c r="AE123" s="4">
        <f t="shared" si="2"/>
        <v>1.8247739586043844E-2</v>
      </c>
      <c r="AF123" s="3">
        <f t="shared" si="3"/>
        <v>1.0008914174958436</v>
      </c>
    </row>
    <row r="124" spans="1:32" x14ac:dyDescent="0.25">
      <c r="A124" s="27">
        <v>574</v>
      </c>
      <c r="B124" s="27">
        <v>367000</v>
      </c>
      <c r="C124" s="27" t="s">
        <v>187</v>
      </c>
      <c r="D124" s="27">
        <v>1019</v>
      </c>
      <c r="E124" s="27" t="s">
        <v>188</v>
      </c>
      <c r="F124" s="27">
        <v>17.261330000000001</v>
      </c>
      <c r="G124" s="27">
        <v>49.576873999999997</v>
      </c>
      <c r="H124" s="27">
        <v>204.63</v>
      </c>
      <c r="I124" s="29">
        <v>3323.94</v>
      </c>
      <c r="J124" s="27" t="s">
        <v>138</v>
      </c>
      <c r="K124" s="27" t="s">
        <v>2</v>
      </c>
      <c r="L124" s="5">
        <v>3324.1</v>
      </c>
      <c r="M124">
        <v>17.258330000000001</v>
      </c>
      <c r="N124">
        <v>49.575000000000003</v>
      </c>
      <c r="O124" s="1">
        <v>33270</v>
      </c>
      <c r="P124" t="s">
        <v>4</v>
      </c>
      <c r="Q124">
        <v>8942</v>
      </c>
      <c r="R124" s="2">
        <v>42370</v>
      </c>
      <c r="S124" t="s">
        <v>5</v>
      </c>
      <c r="T124">
        <v>8477</v>
      </c>
      <c r="U124">
        <v>6</v>
      </c>
      <c r="V124">
        <v>1095</v>
      </c>
      <c r="W124">
        <v>1460</v>
      </c>
      <c r="X124" s="2">
        <v>42370</v>
      </c>
      <c r="Y124" t="s">
        <v>5</v>
      </c>
      <c r="Z124">
        <v>8477</v>
      </c>
      <c r="AA124">
        <v>0.53711410000000004</v>
      </c>
      <c r="AB124">
        <v>0.53912706200000005</v>
      </c>
      <c r="AC124">
        <v>0.99922774599999997</v>
      </c>
      <c r="AD124">
        <v>1.0431149040000001</v>
      </c>
      <c r="AE124" s="4">
        <f t="shared" si="2"/>
        <v>3.5372130272259715E-3</v>
      </c>
      <c r="AF124" s="3">
        <f t="shared" si="3"/>
        <v>1.0000481356462512</v>
      </c>
    </row>
    <row r="125" spans="1:32" x14ac:dyDescent="0.25">
      <c r="A125" s="27">
        <v>575</v>
      </c>
      <c r="B125" s="27">
        <v>390000</v>
      </c>
      <c r="C125" s="27" t="s">
        <v>189</v>
      </c>
      <c r="D125" s="27">
        <v>1019</v>
      </c>
      <c r="E125" s="27" t="s">
        <v>188</v>
      </c>
      <c r="F125" s="27">
        <v>17.408543000000002</v>
      </c>
      <c r="G125" s="27">
        <v>49.449115999999997</v>
      </c>
      <c r="H125" s="27">
        <v>199.71</v>
      </c>
      <c r="I125" s="29">
        <v>1592.69</v>
      </c>
      <c r="J125" s="27" t="s">
        <v>190</v>
      </c>
      <c r="K125" s="27" t="s">
        <v>2</v>
      </c>
      <c r="L125" s="5">
        <v>1591.4</v>
      </c>
      <c r="M125">
        <v>17.408329999999999</v>
      </c>
      <c r="N125">
        <v>49.441670000000002</v>
      </c>
      <c r="O125" s="1">
        <v>33270</v>
      </c>
      <c r="P125" s="1">
        <v>40179</v>
      </c>
      <c r="Q125">
        <v>6858</v>
      </c>
      <c r="U125">
        <v>24</v>
      </c>
      <c r="V125">
        <v>1095</v>
      </c>
      <c r="W125">
        <v>1460</v>
      </c>
      <c r="X125" s="2">
        <v>33298</v>
      </c>
      <c r="Y125" s="2">
        <v>40179</v>
      </c>
      <c r="Z125">
        <v>6857</v>
      </c>
      <c r="AA125">
        <v>0.86354674499999995</v>
      </c>
      <c r="AB125">
        <v>0.882207509</v>
      </c>
      <c r="AC125">
        <v>0.93957064499999998</v>
      </c>
      <c r="AD125">
        <v>0.96694379200000002</v>
      </c>
      <c r="AE125" s="4">
        <f t="shared" si="2"/>
        <v>7.4490459120560692E-3</v>
      </c>
      <c r="AF125" s="3">
        <f t="shared" si="3"/>
        <v>1.0008106070126932</v>
      </c>
    </row>
    <row r="126" spans="1:32" x14ac:dyDescent="0.25">
      <c r="A126" s="27">
        <v>576</v>
      </c>
      <c r="B126" s="27">
        <v>403000</v>
      </c>
      <c r="C126" s="27" t="s">
        <v>191</v>
      </c>
      <c r="D126" s="27">
        <v>1019</v>
      </c>
      <c r="E126" s="27" t="s">
        <v>188</v>
      </c>
      <c r="F126" s="27">
        <v>17.39939</v>
      </c>
      <c r="G126" s="27">
        <v>49.301910999999997</v>
      </c>
      <c r="H126" s="27">
        <v>183.17</v>
      </c>
      <c r="I126" s="29">
        <v>7030.31</v>
      </c>
      <c r="J126" s="27" t="s">
        <v>138</v>
      </c>
      <c r="K126" s="27" t="s">
        <v>2</v>
      </c>
      <c r="L126" s="5">
        <v>6997.1</v>
      </c>
      <c r="M126">
        <v>17.391670000000001</v>
      </c>
      <c r="N126">
        <v>49.308329999999998</v>
      </c>
      <c r="O126" s="1">
        <v>33270</v>
      </c>
      <c r="P126" t="s">
        <v>4</v>
      </c>
      <c r="Q126">
        <v>8941</v>
      </c>
      <c r="R126" s="2">
        <v>42370</v>
      </c>
      <c r="S126" t="s">
        <v>5</v>
      </c>
      <c r="T126">
        <v>8477</v>
      </c>
      <c r="U126">
        <v>6</v>
      </c>
      <c r="V126">
        <v>1095</v>
      </c>
      <c r="W126">
        <v>1460</v>
      </c>
      <c r="X126" s="2">
        <v>42370</v>
      </c>
      <c r="Y126" t="s">
        <v>5</v>
      </c>
      <c r="Z126">
        <v>8477</v>
      </c>
      <c r="AA126">
        <v>0.694179133</v>
      </c>
      <c r="AB126">
        <v>0.69720051900000002</v>
      </c>
      <c r="AC126">
        <v>0.96094266500000003</v>
      </c>
      <c r="AD126">
        <v>1.017703153</v>
      </c>
      <c r="AE126" s="4">
        <f t="shared" si="2"/>
        <v>1.0040017978071511E-2</v>
      </c>
      <c r="AF126" s="3">
        <f t="shared" si="3"/>
        <v>1.0047462520186934</v>
      </c>
    </row>
    <row r="127" spans="1:32" x14ac:dyDescent="0.25">
      <c r="A127" s="27">
        <v>577</v>
      </c>
      <c r="B127" s="27">
        <v>421500</v>
      </c>
      <c r="C127" s="27" t="s">
        <v>192</v>
      </c>
      <c r="D127" s="27">
        <v>1019</v>
      </c>
      <c r="E127" s="27" t="s">
        <v>188</v>
      </c>
      <c r="F127" s="27">
        <v>17.298601000000001</v>
      </c>
      <c r="G127" s="27">
        <v>48.933061000000002</v>
      </c>
      <c r="H127" s="27">
        <v>163.28</v>
      </c>
      <c r="I127" s="29">
        <v>9145</v>
      </c>
      <c r="J127" s="27" t="s">
        <v>138</v>
      </c>
      <c r="K127" s="27" t="s">
        <v>2</v>
      </c>
      <c r="L127" s="5">
        <v>9138.6</v>
      </c>
      <c r="M127">
        <v>17.29167</v>
      </c>
      <c r="N127">
        <v>48.924999999999997</v>
      </c>
      <c r="O127" s="1">
        <v>33239</v>
      </c>
      <c r="P127" t="s">
        <v>4</v>
      </c>
      <c r="Q127">
        <v>8939</v>
      </c>
      <c r="R127" s="2">
        <v>42370</v>
      </c>
      <c r="S127" t="s">
        <v>5</v>
      </c>
      <c r="T127">
        <v>8476</v>
      </c>
      <c r="U127">
        <v>6</v>
      </c>
      <c r="V127">
        <v>1095</v>
      </c>
      <c r="W127">
        <v>1460</v>
      </c>
      <c r="X127" s="2">
        <v>42370</v>
      </c>
      <c r="Y127" t="s">
        <v>5</v>
      </c>
      <c r="Z127">
        <v>8476</v>
      </c>
      <c r="AA127">
        <v>0.74660269800000001</v>
      </c>
      <c r="AB127">
        <v>0.74782257200000002</v>
      </c>
      <c r="AC127">
        <v>0.99789617900000005</v>
      </c>
      <c r="AD127">
        <v>0.97525507300000003</v>
      </c>
      <c r="AE127" s="4">
        <f t="shared" si="2"/>
        <v>1.0631015097350871E-2</v>
      </c>
      <c r="AF127" s="3">
        <f t="shared" si="3"/>
        <v>1.0007003260893352</v>
      </c>
    </row>
    <row r="128" spans="1:32" x14ac:dyDescent="0.25">
      <c r="A128" s="27">
        <v>578</v>
      </c>
      <c r="B128" s="27">
        <v>437000</v>
      </c>
      <c r="C128" s="27" t="s">
        <v>193</v>
      </c>
      <c r="D128" s="27">
        <v>1019</v>
      </c>
      <c r="E128" s="27" t="s">
        <v>188</v>
      </c>
      <c r="F128" s="27">
        <v>16.437895999999999</v>
      </c>
      <c r="G128" s="27">
        <v>48.790546999999997</v>
      </c>
      <c r="H128" s="27">
        <v>172.64</v>
      </c>
      <c r="I128" s="29">
        <v>3531.36</v>
      </c>
      <c r="J128" s="27" t="s">
        <v>84</v>
      </c>
      <c r="K128" s="27" t="s">
        <v>2</v>
      </c>
      <c r="L128" s="5">
        <v>3632.9</v>
      </c>
      <c r="M128">
        <v>16.441669999999998</v>
      </c>
      <c r="N128">
        <v>48.791670000000003</v>
      </c>
      <c r="O128" s="1">
        <v>33270</v>
      </c>
      <c r="P128" t="s">
        <v>4</v>
      </c>
      <c r="Q128">
        <v>8936</v>
      </c>
      <c r="R128" s="2">
        <v>42370</v>
      </c>
      <c r="S128" t="s">
        <v>5</v>
      </c>
      <c r="T128">
        <v>8477</v>
      </c>
      <c r="U128">
        <v>6</v>
      </c>
      <c r="V128">
        <v>1095</v>
      </c>
      <c r="W128">
        <v>1460</v>
      </c>
      <c r="X128" s="2">
        <v>42370</v>
      </c>
      <c r="Y128" t="s">
        <v>5</v>
      </c>
      <c r="Z128">
        <v>8477</v>
      </c>
      <c r="AA128">
        <v>-0.11408617</v>
      </c>
      <c r="AB128">
        <v>0.30780622499999999</v>
      </c>
      <c r="AC128">
        <v>1.8325179389999999</v>
      </c>
      <c r="AD128">
        <v>1.2626207389999999</v>
      </c>
      <c r="AE128" s="4">
        <f t="shared" si="2"/>
        <v>3.937537936327091E-3</v>
      </c>
      <c r="AF128" s="3">
        <f t="shared" si="3"/>
        <v>1.0287537945720628</v>
      </c>
    </row>
    <row r="129" spans="1:32" x14ac:dyDescent="0.25">
      <c r="A129" s="27">
        <v>579</v>
      </c>
      <c r="B129" s="27">
        <v>462000</v>
      </c>
      <c r="C129" s="27" t="s">
        <v>194</v>
      </c>
      <c r="D129" s="27">
        <v>1019</v>
      </c>
      <c r="E129" s="27" t="s">
        <v>188</v>
      </c>
      <c r="F129" s="27">
        <v>16.616741000000001</v>
      </c>
      <c r="G129" s="27">
        <v>49.035525</v>
      </c>
      <c r="H129" s="27">
        <v>177.89</v>
      </c>
      <c r="I129" s="29">
        <v>3940</v>
      </c>
      <c r="J129" s="27" t="s">
        <v>195</v>
      </c>
      <c r="K129" s="27" t="s">
        <v>2</v>
      </c>
      <c r="L129" s="5">
        <v>3958.4</v>
      </c>
      <c r="M129">
        <v>16.608329999999999</v>
      </c>
      <c r="N129">
        <v>49.041670000000003</v>
      </c>
      <c r="O129" s="1">
        <v>33270</v>
      </c>
      <c r="P129" t="s">
        <v>4</v>
      </c>
      <c r="Q129">
        <v>9728</v>
      </c>
      <c r="R129" s="2">
        <v>42370</v>
      </c>
      <c r="S129" t="s">
        <v>5</v>
      </c>
      <c r="T129">
        <v>8477</v>
      </c>
      <c r="U129">
        <v>6</v>
      </c>
      <c r="V129">
        <v>1095</v>
      </c>
      <c r="W129">
        <v>1460</v>
      </c>
      <c r="X129" s="2">
        <v>42370</v>
      </c>
      <c r="Y129" t="s">
        <v>5</v>
      </c>
      <c r="Z129">
        <v>8477</v>
      </c>
      <c r="AA129">
        <v>0.719961187</v>
      </c>
      <c r="AB129">
        <v>0.74231163899999997</v>
      </c>
      <c r="AC129">
        <v>1.098175296</v>
      </c>
      <c r="AD129">
        <v>1.048785826</v>
      </c>
      <c r="AE129" s="4">
        <f t="shared" si="2"/>
        <v>1.0416618741227148E-2</v>
      </c>
      <c r="AF129" s="3">
        <f t="shared" si="3"/>
        <v>1.0046700507614212</v>
      </c>
    </row>
    <row r="130" spans="1:32" x14ac:dyDescent="0.25">
      <c r="A130" s="27">
        <v>580</v>
      </c>
      <c r="B130" s="27">
        <v>478000</v>
      </c>
      <c r="C130" s="27" t="s">
        <v>196</v>
      </c>
      <c r="D130" s="27">
        <v>1019</v>
      </c>
      <c r="E130" s="27" t="s">
        <v>188</v>
      </c>
      <c r="F130" s="27">
        <v>16.411487999999999</v>
      </c>
      <c r="G130" s="27">
        <v>49.083013000000001</v>
      </c>
      <c r="H130" s="27">
        <v>194.01</v>
      </c>
      <c r="I130" s="29">
        <v>2682.17</v>
      </c>
      <c r="J130" s="27" t="s">
        <v>197</v>
      </c>
      <c r="K130" s="27" t="s">
        <v>2</v>
      </c>
      <c r="L130" s="5">
        <v>2678.4</v>
      </c>
      <c r="M130">
        <v>16.408329999999999</v>
      </c>
      <c r="N130">
        <v>49.075000000000003</v>
      </c>
      <c r="O130" s="1">
        <v>33270</v>
      </c>
      <c r="P130" t="s">
        <v>4</v>
      </c>
      <c r="Q130">
        <v>8933</v>
      </c>
      <c r="R130" s="2">
        <v>42370</v>
      </c>
      <c r="S130" t="s">
        <v>5</v>
      </c>
      <c r="T130">
        <v>8477</v>
      </c>
      <c r="U130">
        <v>6</v>
      </c>
      <c r="V130">
        <v>1095</v>
      </c>
      <c r="W130">
        <v>1460</v>
      </c>
      <c r="X130" s="2">
        <v>42370</v>
      </c>
      <c r="Y130" t="s">
        <v>5</v>
      </c>
      <c r="Z130">
        <v>8477</v>
      </c>
      <c r="AA130">
        <v>0.60494197000000005</v>
      </c>
      <c r="AB130">
        <v>0.605781083</v>
      </c>
      <c r="AC130">
        <v>1.02273188</v>
      </c>
      <c r="AD130">
        <v>0.98793539399999997</v>
      </c>
      <c r="AE130" s="4">
        <f t="shared" ref="AE130:AE193" si="4">SQRT((M130-F130)^2+(N130-G130)^2)</f>
        <v>8.6128469741408187E-3</v>
      </c>
      <c r="AF130" s="3">
        <f t="shared" ref="AF130:AF193" si="5">IF(L130&gt;I130,L130/I130,I130/L130)</f>
        <v>1.0014075567502987</v>
      </c>
    </row>
    <row r="131" spans="1:32" x14ac:dyDescent="0.25">
      <c r="A131" s="27">
        <v>581</v>
      </c>
      <c r="B131" s="27">
        <v>480500</v>
      </c>
      <c r="C131" s="27" t="s">
        <v>198</v>
      </c>
      <c r="D131" s="27">
        <v>1019</v>
      </c>
      <c r="E131" s="27" t="s">
        <v>188</v>
      </c>
      <c r="F131" s="27">
        <v>16.858671999999999</v>
      </c>
      <c r="G131" s="27">
        <v>48.79945</v>
      </c>
      <c r="H131" s="27">
        <v>157.38</v>
      </c>
      <c r="I131" s="29">
        <v>12279.97</v>
      </c>
      <c r="J131" s="27" t="s">
        <v>84</v>
      </c>
      <c r="K131" s="27" t="s">
        <v>2</v>
      </c>
      <c r="L131" s="5">
        <v>12365.1</v>
      </c>
      <c r="M131">
        <v>16.858329999999999</v>
      </c>
      <c r="N131">
        <v>48.791670000000003</v>
      </c>
      <c r="O131" s="1">
        <v>33239</v>
      </c>
      <c r="P131" t="s">
        <v>4</v>
      </c>
      <c r="Q131">
        <v>8940</v>
      </c>
      <c r="R131" s="2">
        <v>42370</v>
      </c>
      <c r="S131" t="s">
        <v>5</v>
      </c>
      <c r="T131">
        <v>8477</v>
      </c>
      <c r="U131">
        <v>6</v>
      </c>
      <c r="V131">
        <v>1095</v>
      </c>
      <c r="W131">
        <v>1460</v>
      </c>
      <c r="X131" s="2">
        <v>42370</v>
      </c>
      <c r="Y131" t="s">
        <v>5</v>
      </c>
      <c r="Z131">
        <v>8477</v>
      </c>
      <c r="AA131">
        <v>0.43266004400000002</v>
      </c>
      <c r="AB131">
        <v>0.55834283399999995</v>
      </c>
      <c r="AC131">
        <v>1.305005679</v>
      </c>
      <c r="AD131">
        <v>0.816192739</v>
      </c>
      <c r="AE131" s="4">
        <f t="shared" si="4"/>
        <v>7.7875133386691503E-3</v>
      </c>
      <c r="AF131" s="3">
        <f t="shared" si="5"/>
        <v>1.0069324273593503</v>
      </c>
    </row>
    <row r="132" spans="1:32" x14ac:dyDescent="0.25">
      <c r="A132" s="27">
        <v>582</v>
      </c>
      <c r="B132" s="27">
        <v>16850</v>
      </c>
      <c r="C132" s="27" t="s">
        <v>199</v>
      </c>
      <c r="D132" s="27">
        <v>1026</v>
      </c>
      <c r="E132" s="27" t="s">
        <v>200</v>
      </c>
      <c r="F132" s="27">
        <v>23.825800000000001</v>
      </c>
      <c r="G132" s="27">
        <v>43.691899999999997</v>
      </c>
      <c r="H132" s="27">
        <v>26.32</v>
      </c>
      <c r="I132" s="29">
        <v>3112</v>
      </c>
      <c r="J132" s="27" t="s">
        <v>201</v>
      </c>
      <c r="K132" s="27" t="s">
        <v>2</v>
      </c>
      <c r="L132" s="5">
        <v>3180.4</v>
      </c>
      <c r="M132">
        <v>23.824999999999999</v>
      </c>
      <c r="N132">
        <v>43.691670000000002</v>
      </c>
      <c r="O132" s="1">
        <v>33270</v>
      </c>
      <c r="P132" t="s">
        <v>4</v>
      </c>
      <c r="Q132">
        <v>9235</v>
      </c>
      <c r="U132">
        <v>24</v>
      </c>
      <c r="V132">
        <v>1095</v>
      </c>
      <c r="W132">
        <v>1460</v>
      </c>
      <c r="X132" s="2">
        <v>33298</v>
      </c>
      <c r="Y132" s="2">
        <v>44562</v>
      </c>
      <c r="Z132">
        <v>9235</v>
      </c>
      <c r="AA132">
        <v>0.44331595699999998</v>
      </c>
      <c r="AB132">
        <v>0.50372898600000005</v>
      </c>
      <c r="AC132">
        <v>0.87979138199999996</v>
      </c>
      <c r="AD132">
        <v>0.77827473700000005</v>
      </c>
      <c r="AE132" s="4">
        <f t="shared" si="4"/>
        <v>8.3240615086646857E-4</v>
      </c>
      <c r="AF132" s="3">
        <f t="shared" si="5"/>
        <v>1.0219794344473008</v>
      </c>
    </row>
    <row r="133" spans="1:32" x14ac:dyDescent="0.25">
      <c r="A133" s="27">
        <v>583</v>
      </c>
      <c r="B133" s="27">
        <v>18700</v>
      </c>
      <c r="C133" s="27" t="s">
        <v>202</v>
      </c>
      <c r="D133" s="27">
        <v>1026</v>
      </c>
      <c r="E133" s="27" t="s">
        <v>200</v>
      </c>
      <c r="F133" s="27">
        <v>23.3598</v>
      </c>
      <c r="G133" s="27">
        <v>42.8292</v>
      </c>
      <c r="H133" s="27">
        <v>502.63</v>
      </c>
      <c r="I133" s="29">
        <v>3662</v>
      </c>
      <c r="J133" s="27" t="s">
        <v>203</v>
      </c>
      <c r="K133" s="27" t="s">
        <v>2</v>
      </c>
      <c r="L133" s="5">
        <v>3525.2</v>
      </c>
      <c r="M133">
        <v>23.358329999999999</v>
      </c>
      <c r="N133">
        <v>42.825000000000003</v>
      </c>
      <c r="O133" s="1">
        <v>42036</v>
      </c>
      <c r="P133" t="s">
        <v>4</v>
      </c>
      <c r="Q133">
        <v>2434</v>
      </c>
      <c r="U133">
        <v>24</v>
      </c>
      <c r="V133">
        <v>1095</v>
      </c>
      <c r="W133">
        <v>1460</v>
      </c>
      <c r="X133" s="2">
        <v>42036</v>
      </c>
      <c r="Y133" s="2">
        <v>44562</v>
      </c>
      <c r="Z133">
        <v>2435</v>
      </c>
      <c r="AA133">
        <v>0.71551356300000002</v>
      </c>
      <c r="AB133">
        <v>0.72329084700000001</v>
      </c>
      <c r="AC133">
        <v>0.96577741699999997</v>
      </c>
      <c r="AD133">
        <v>0.94348989100000002</v>
      </c>
      <c r="AE133" s="4">
        <f t="shared" si="4"/>
        <v>4.4498202210854505E-3</v>
      </c>
      <c r="AF133" s="3">
        <f t="shared" si="5"/>
        <v>1.0388063088619086</v>
      </c>
    </row>
    <row r="134" spans="1:32" x14ac:dyDescent="0.25">
      <c r="A134" s="27">
        <v>584</v>
      </c>
      <c r="B134" s="27">
        <v>18850</v>
      </c>
      <c r="C134" s="27" t="s">
        <v>204</v>
      </c>
      <c r="D134" s="27">
        <v>1026</v>
      </c>
      <c r="E134" s="27" t="s">
        <v>200</v>
      </c>
      <c r="F134" s="27">
        <v>24.358899999999998</v>
      </c>
      <c r="G134" s="27">
        <v>43.587800000000001</v>
      </c>
      <c r="H134" s="27">
        <v>31.2</v>
      </c>
      <c r="I134" s="29">
        <v>8366</v>
      </c>
      <c r="J134" s="27" t="s">
        <v>203</v>
      </c>
      <c r="K134" s="27" t="s">
        <v>2</v>
      </c>
      <c r="L134" s="5">
        <v>8324</v>
      </c>
      <c r="M134">
        <v>24.358329999999999</v>
      </c>
      <c r="N134">
        <v>43.591670000000001</v>
      </c>
      <c r="O134" s="1">
        <v>33270</v>
      </c>
      <c r="P134" t="s">
        <v>4</v>
      </c>
      <c r="Q134">
        <v>7413</v>
      </c>
      <c r="U134">
        <v>24</v>
      </c>
      <c r="V134">
        <v>1095</v>
      </c>
      <c r="W134">
        <v>1460</v>
      </c>
      <c r="X134" s="2">
        <v>33298</v>
      </c>
      <c r="Y134" s="2">
        <v>44562</v>
      </c>
      <c r="Z134">
        <v>7413</v>
      </c>
      <c r="AA134">
        <v>0.65484299300000004</v>
      </c>
      <c r="AB134">
        <v>0.66024945899999998</v>
      </c>
      <c r="AC134">
        <v>0.98897496399999996</v>
      </c>
      <c r="AD134">
        <v>1.0598446109999999</v>
      </c>
      <c r="AE134" s="4">
        <f t="shared" si="4"/>
        <v>3.9117515258504263E-3</v>
      </c>
      <c r="AF134" s="3">
        <f t="shared" si="5"/>
        <v>1.0050456511292647</v>
      </c>
    </row>
    <row r="135" spans="1:32" x14ac:dyDescent="0.25">
      <c r="A135" s="27">
        <v>585</v>
      </c>
      <c r="B135" s="27">
        <v>21800</v>
      </c>
      <c r="C135" s="27" t="s">
        <v>205</v>
      </c>
      <c r="D135" s="27">
        <v>1026</v>
      </c>
      <c r="E135" s="27" t="s">
        <v>200</v>
      </c>
      <c r="F135" s="27">
        <v>24.519200000000001</v>
      </c>
      <c r="G135" s="27">
        <v>43.4056</v>
      </c>
      <c r="H135" s="27">
        <v>58.24</v>
      </c>
      <c r="I135" s="29">
        <v>2236</v>
      </c>
      <c r="J135" s="27" t="s">
        <v>206</v>
      </c>
      <c r="K135" s="27" t="s">
        <v>2</v>
      </c>
      <c r="L135" s="5">
        <v>2364.3000000000002</v>
      </c>
      <c r="M135">
        <v>24.508330000000001</v>
      </c>
      <c r="N135">
        <v>43.391669999999998</v>
      </c>
      <c r="O135" s="1">
        <v>33270</v>
      </c>
      <c r="P135" t="s">
        <v>4</v>
      </c>
      <c r="Q135">
        <v>8181</v>
      </c>
      <c r="U135">
        <v>24</v>
      </c>
      <c r="V135">
        <v>1095</v>
      </c>
      <c r="W135">
        <v>1460</v>
      </c>
      <c r="X135" s="2">
        <v>33298</v>
      </c>
      <c r="Y135" s="2">
        <v>44562</v>
      </c>
      <c r="Z135">
        <v>8181</v>
      </c>
      <c r="AA135">
        <v>0.552182069</v>
      </c>
      <c r="AB135">
        <v>0.605837234</v>
      </c>
      <c r="AC135">
        <v>0.99351995800000004</v>
      </c>
      <c r="AD135">
        <v>0.78755089499999997</v>
      </c>
      <c r="AE135" s="4">
        <f t="shared" si="4"/>
        <v>1.7669233146915819E-2</v>
      </c>
      <c r="AF135" s="3">
        <f t="shared" si="5"/>
        <v>1.0573792486583184</v>
      </c>
    </row>
    <row r="136" spans="1:32" x14ac:dyDescent="0.25">
      <c r="A136" s="27">
        <v>586</v>
      </c>
      <c r="B136" s="27">
        <v>22700</v>
      </c>
      <c r="C136" s="27" t="s">
        <v>207</v>
      </c>
      <c r="D136" s="27">
        <v>1026</v>
      </c>
      <c r="E136" s="27" t="s">
        <v>200</v>
      </c>
      <c r="F136" s="27">
        <v>24.709700000000002</v>
      </c>
      <c r="G136" s="27">
        <v>42.917200000000001</v>
      </c>
      <c r="H136" s="27">
        <v>353.1</v>
      </c>
      <c r="I136" s="29">
        <v>458.1</v>
      </c>
      <c r="J136" s="27" t="s">
        <v>208</v>
      </c>
      <c r="K136" s="27" t="s">
        <v>2</v>
      </c>
      <c r="L136" s="5">
        <v>482</v>
      </c>
      <c r="M136">
        <v>24.70833</v>
      </c>
      <c r="N136">
        <v>42.924999999999997</v>
      </c>
      <c r="O136" s="1">
        <v>33270</v>
      </c>
      <c r="P136" t="s">
        <v>4</v>
      </c>
      <c r="Q136">
        <v>8187</v>
      </c>
      <c r="U136">
        <v>24</v>
      </c>
      <c r="V136">
        <v>1095</v>
      </c>
      <c r="W136">
        <v>1460</v>
      </c>
      <c r="X136" s="2">
        <v>33298</v>
      </c>
      <c r="Y136" s="2">
        <v>44562</v>
      </c>
      <c r="Z136">
        <v>8187</v>
      </c>
      <c r="AA136">
        <v>0.55556073500000003</v>
      </c>
      <c r="AB136">
        <v>0.57530137400000003</v>
      </c>
      <c r="AC136">
        <v>0.90420586599999997</v>
      </c>
      <c r="AD136">
        <v>0.91066455800000001</v>
      </c>
      <c r="AE136" s="4">
        <f t="shared" si="4"/>
        <v>7.9194002298117253E-3</v>
      </c>
      <c r="AF136" s="3">
        <f t="shared" si="5"/>
        <v>1.0521720148439204</v>
      </c>
    </row>
    <row r="137" spans="1:32" x14ac:dyDescent="0.25">
      <c r="A137" s="27">
        <v>587</v>
      </c>
      <c r="B137" s="27">
        <v>22800</v>
      </c>
      <c r="C137" s="27" t="s">
        <v>209</v>
      </c>
      <c r="D137" s="27">
        <v>1026</v>
      </c>
      <c r="E137" s="27" t="s">
        <v>200</v>
      </c>
      <c r="F137" s="27">
        <v>25.052800000000001</v>
      </c>
      <c r="G137" s="27">
        <v>43.455500000000001</v>
      </c>
      <c r="H137" s="27">
        <v>40.32</v>
      </c>
      <c r="I137" s="29">
        <v>2154</v>
      </c>
      <c r="J137" s="27" t="s">
        <v>208</v>
      </c>
      <c r="K137" s="27" t="s">
        <v>2</v>
      </c>
      <c r="L137" s="5">
        <v>2184.9</v>
      </c>
      <c r="M137">
        <v>25.058330000000002</v>
      </c>
      <c r="N137">
        <v>43.458329999999997</v>
      </c>
      <c r="O137" s="1">
        <v>33270</v>
      </c>
      <c r="P137" t="s">
        <v>4</v>
      </c>
      <c r="Q137">
        <v>8206</v>
      </c>
      <c r="U137">
        <v>24</v>
      </c>
      <c r="V137">
        <v>1095</v>
      </c>
      <c r="W137">
        <v>1460</v>
      </c>
      <c r="X137" s="2">
        <v>33298</v>
      </c>
      <c r="Y137" s="2">
        <v>44562</v>
      </c>
      <c r="Z137">
        <v>8206</v>
      </c>
      <c r="AA137">
        <v>0.65647369499999997</v>
      </c>
      <c r="AB137">
        <v>0.67615278199999995</v>
      </c>
      <c r="AC137">
        <v>1.079918167</v>
      </c>
      <c r="AD137">
        <v>0.9178636</v>
      </c>
      <c r="AE137" s="4">
        <f t="shared" si="4"/>
        <v>6.2120688985216176E-3</v>
      </c>
      <c r="AF137" s="3">
        <f t="shared" si="5"/>
        <v>1.0143454038997215</v>
      </c>
    </row>
    <row r="138" spans="1:32" x14ac:dyDescent="0.25">
      <c r="A138" s="27">
        <v>588</v>
      </c>
      <c r="B138" s="27">
        <v>23500</v>
      </c>
      <c r="C138" s="27" t="s">
        <v>210</v>
      </c>
      <c r="D138" s="27">
        <v>1026</v>
      </c>
      <c r="E138" s="27" t="s">
        <v>200</v>
      </c>
      <c r="F138" s="27">
        <v>25.108599999999999</v>
      </c>
      <c r="G138" s="27">
        <v>42.995800000000003</v>
      </c>
      <c r="H138" s="27">
        <v>196.24</v>
      </c>
      <c r="I138" s="29">
        <v>958</v>
      </c>
      <c r="J138" s="27" t="s">
        <v>211</v>
      </c>
      <c r="K138" s="27" t="s">
        <v>2</v>
      </c>
      <c r="L138" s="5">
        <v>998.2</v>
      </c>
      <c r="M138">
        <v>25.108329999999999</v>
      </c>
      <c r="N138">
        <v>42.991669999999999</v>
      </c>
      <c r="O138" s="1">
        <v>33270</v>
      </c>
      <c r="P138" t="s">
        <v>4</v>
      </c>
      <c r="Q138">
        <v>8169</v>
      </c>
      <c r="U138">
        <v>24</v>
      </c>
      <c r="V138">
        <v>1095</v>
      </c>
      <c r="W138">
        <v>1460</v>
      </c>
      <c r="X138" s="2">
        <v>33298</v>
      </c>
      <c r="Y138" s="2">
        <v>44562</v>
      </c>
      <c r="Z138">
        <v>8169</v>
      </c>
      <c r="AA138">
        <v>0.52737146899999998</v>
      </c>
      <c r="AB138">
        <v>0.55989463799999994</v>
      </c>
      <c r="AC138">
        <v>1.0879385070000001</v>
      </c>
      <c r="AD138">
        <v>0.85183854299999995</v>
      </c>
      <c r="AE138" s="4">
        <f t="shared" si="4"/>
        <v>4.1388162558912067E-3</v>
      </c>
      <c r="AF138" s="3">
        <f t="shared" si="5"/>
        <v>1.0419624217118999</v>
      </c>
    </row>
    <row r="139" spans="1:32" x14ac:dyDescent="0.25">
      <c r="A139" s="27">
        <v>589</v>
      </c>
      <c r="B139" s="27">
        <v>23850</v>
      </c>
      <c r="C139" s="27" t="s">
        <v>212</v>
      </c>
      <c r="D139" s="27">
        <v>1026</v>
      </c>
      <c r="E139" s="27" t="s">
        <v>200</v>
      </c>
      <c r="F139" s="27">
        <v>25.667200000000001</v>
      </c>
      <c r="G139" s="27">
        <v>43.380299999999998</v>
      </c>
      <c r="H139" s="27">
        <v>30.9</v>
      </c>
      <c r="I139" s="29">
        <v>6860</v>
      </c>
      <c r="J139" s="27" t="s">
        <v>213</v>
      </c>
      <c r="K139" s="27" t="s">
        <v>2</v>
      </c>
      <c r="L139" s="5">
        <v>6870.9</v>
      </c>
      <c r="M139">
        <v>25.675000000000001</v>
      </c>
      <c r="N139">
        <v>43.375</v>
      </c>
      <c r="O139" s="1">
        <v>33270</v>
      </c>
      <c r="P139" t="s">
        <v>4</v>
      </c>
      <c r="Q139">
        <v>7123</v>
      </c>
      <c r="U139">
        <v>24</v>
      </c>
      <c r="V139">
        <v>1095</v>
      </c>
      <c r="W139">
        <v>1460</v>
      </c>
      <c r="X139" s="2">
        <v>33298</v>
      </c>
      <c r="Y139" s="2">
        <v>44562</v>
      </c>
      <c r="Z139">
        <v>7123</v>
      </c>
      <c r="AA139">
        <v>0.423872476</v>
      </c>
      <c r="AB139">
        <v>0.42643090900000002</v>
      </c>
      <c r="AC139">
        <v>0.97744214900000004</v>
      </c>
      <c r="AD139">
        <v>1.049321033</v>
      </c>
      <c r="AE139" s="4">
        <f t="shared" si="4"/>
        <v>9.4302704096953429E-3</v>
      </c>
      <c r="AF139" s="3">
        <f t="shared" si="5"/>
        <v>1.0015889212827989</v>
      </c>
    </row>
    <row r="140" spans="1:32" x14ac:dyDescent="0.25">
      <c r="A140" s="27">
        <v>590</v>
      </c>
      <c r="B140" s="27">
        <v>23400</v>
      </c>
      <c r="C140" s="27" t="s">
        <v>214</v>
      </c>
      <c r="D140" s="27">
        <v>1026</v>
      </c>
      <c r="E140" s="27" t="s">
        <v>200</v>
      </c>
      <c r="F140" s="27">
        <v>25.905899999999999</v>
      </c>
      <c r="G140" s="27">
        <v>43.133000000000003</v>
      </c>
      <c r="H140" s="27">
        <v>62.02</v>
      </c>
      <c r="I140" s="29">
        <v>882</v>
      </c>
      <c r="J140" s="27" t="s">
        <v>215</v>
      </c>
      <c r="K140" s="27" t="s">
        <v>2</v>
      </c>
      <c r="L140" s="5">
        <v>901.7</v>
      </c>
      <c r="M140">
        <v>25.908329999999999</v>
      </c>
      <c r="N140">
        <v>43.125</v>
      </c>
      <c r="O140" s="1">
        <v>33270</v>
      </c>
      <c r="P140" t="s">
        <v>4</v>
      </c>
      <c r="Q140">
        <v>8168</v>
      </c>
      <c r="U140">
        <v>24</v>
      </c>
      <c r="V140">
        <v>1095</v>
      </c>
      <c r="W140">
        <v>1460</v>
      </c>
      <c r="X140" s="2">
        <v>33298</v>
      </c>
      <c r="Y140" s="2">
        <v>44562</v>
      </c>
      <c r="Z140">
        <v>8168</v>
      </c>
      <c r="AA140">
        <v>0.40272140699999998</v>
      </c>
      <c r="AB140">
        <v>0.46722589599999997</v>
      </c>
      <c r="AC140">
        <v>1.1221495699999999</v>
      </c>
      <c r="AD140">
        <v>0.75922426499999995</v>
      </c>
      <c r="AE140" s="4">
        <f t="shared" si="4"/>
        <v>8.3609150216973609E-3</v>
      </c>
      <c r="AF140" s="3">
        <f t="shared" si="5"/>
        <v>1.0223356009070295</v>
      </c>
    </row>
    <row r="141" spans="1:32" x14ac:dyDescent="0.25">
      <c r="A141" s="27">
        <v>591</v>
      </c>
      <c r="B141" s="27">
        <v>31550</v>
      </c>
      <c r="C141" s="27" t="s">
        <v>216</v>
      </c>
      <c r="D141" s="27">
        <v>1026</v>
      </c>
      <c r="E141" s="27" t="s">
        <v>200</v>
      </c>
      <c r="F141" s="27">
        <v>25.945799999999998</v>
      </c>
      <c r="G141" s="27">
        <v>43.552900000000001</v>
      </c>
      <c r="H141" s="27">
        <v>92.81</v>
      </c>
      <c r="I141" s="29">
        <v>1383</v>
      </c>
      <c r="J141" s="27" t="s">
        <v>217</v>
      </c>
      <c r="K141" s="27" t="s">
        <v>2</v>
      </c>
      <c r="L141" s="5">
        <v>1410.6</v>
      </c>
      <c r="M141">
        <v>25.941669999999998</v>
      </c>
      <c r="N141">
        <v>43.558329999999998</v>
      </c>
      <c r="O141" s="1">
        <v>42036</v>
      </c>
      <c r="P141" t="s">
        <v>4</v>
      </c>
      <c r="Q141">
        <v>2414</v>
      </c>
      <c r="U141">
        <v>24</v>
      </c>
      <c r="V141">
        <v>1095</v>
      </c>
      <c r="W141">
        <v>1460</v>
      </c>
      <c r="X141" s="2">
        <v>42036</v>
      </c>
      <c r="Y141" s="2">
        <v>44562</v>
      </c>
      <c r="Z141">
        <v>2415</v>
      </c>
      <c r="AA141">
        <v>0.754503221</v>
      </c>
      <c r="AB141">
        <v>0.83466429099999995</v>
      </c>
      <c r="AC141">
        <v>0.86352865300000003</v>
      </c>
      <c r="AD141">
        <v>1.1196174860000001</v>
      </c>
      <c r="AE141" s="4">
        <f t="shared" si="4"/>
        <v>6.8221550847196713E-3</v>
      </c>
      <c r="AF141" s="3">
        <f t="shared" si="5"/>
        <v>1.0199566160520608</v>
      </c>
    </row>
    <row r="142" spans="1:32" x14ac:dyDescent="0.25">
      <c r="A142" s="27">
        <v>657</v>
      </c>
      <c r="B142" s="27">
        <v>444507</v>
      </c>
      <c r="C142" s="27" t="s">
        <v>219</v>
      </c>
      <c r="D142" s="27">
        <v>1017</v>
      </c>
      <c r="E142" s="27" t="s">
        <v>218</v>
      </c>
      <c r="F142" s="27">
        <v>22.420100000000001</v>
      </c>
      <c r="G142" s="27">
        <v>47.762999999999998</v>
      </c>
      <c r="H142" s="27" t="s">
        <v>3</v>
      </c>
      <c r="I142" s="29">
        <v>1974</v>
      </c>
      <c r="J142" s="27" t="s">
        <v>220</v>
      </c>
      <c r="K142" s="27" t="s">
        <v>2</v>
      </c>
      <c r="L142" s="5">
        <v>1963.6</v>
      </c>
      <c r="M142">
        <v>22.425000000000001</v>
      </c>
      <c r="N142">
        <v>47.758330000000001</v>
      </c>
      <c r="O142" s="1">
        <v>33270</v>
      </c>
      <c r="P142" t="s">
        <v>4</v>
      </c>
      <c r="Q142">
        <v>4259</v>
      </c>
      <c r="R142" s="2">
        <v>42005</v>
      </c>
      <c r="S142" s="2">
        <v>43831</v>
      </c>
      <c r="T142">
        <v>7224</v>
      </c>
      <c r="U142">
        <v>6</v>
      </c>
      <c r="V142">
        <v>1095</v>
      </c>
      <c r="W142">
        <v>1460</v>
      </c>
      <c r="X142" s="2">
        <v>42005</v>
      </c>
      <c r="Y142" s="2">
        <v>43831</v>
      </c>
      <c r="Z142">
        <v>7224</v>
      </c>
      <c r="AA142">
        <v>0.64039763800000005</v>
      </c>
      <c r="AB142">
        <v>0.66140347399999999</v>
      </c>
      <c r="AC142">
        <v>1.0170014979999999</v>
      </c>
      <c r="AD142">
        <v>0.88009503600000005</v>
      </c>
      <c r="AE142" s="4">
        <f t="shared" si="4"/>
        <v>6.7689659476146873E-3</v>
      </c>
      <c r="AF142" s="3">
        <f t="shared" si="5"/>
        <v>1.0052963943776736</v>
      </c>
    </row>
    <row r="143" spans="1:32" x14ac:dyDescent="0.25">
      <c r="A143" s="27">
        <v>660</v>
      </c>
      <c r="B143" s="27">
        <v>444361</v>
      </c>
      <c r="C143" s="27" t="s">
        <v>222</v>
      </c>
      <c r="D143" s="27">
        <v>1017</v>
      </c>
      <c r="E143" s="27" t="s">
        <v>218</v>
      </c>
      <c r="F143" s="27">
        <v>21.1419</v>
      </c>
      <c r="G143" s="27">
        <v>46.785600000000002</v>
      </c>
      <c r="H143" s="27" t="s">
        <v>3</v>
      </c>
      <c r="I143" s="29">
        <v>9011</v>
      </c>
      <c r="J143" s="27" t="s">
        <v>223</v>
      </c>
      <c r="K143" s="27" t="s">
        <v>2</v>
      </c>
      <c r="L143" s="5">
        <v>10758.9</v>
      </c>
      <c r="M143">
        <v>21.093599999999999</v>
      </c>
      <c r="N143">
        <v>46.8596</v>
      </c>
      <c r="O143" s="1">
        <v>42036</v>
      </c>
      <c r="P143" t="s">
        <v>4</v>
      </c>
      <c r="Q143">
        <v>2442</v>
      </c>
      <c r="R143" s="2">
        <v>42736.25</v>
      </c>
      <c r="S143" s="2">
        <v>43831</v>
      </c>
      <c r="T143">
        <v>3643</v>
      </c>
      <c r="U143">
        <v>24</v>
      </c>
      <c r="V143">
        <v>1095</v>
      </c>
      <c r="W143">
        <v>1460</v>
      </c>
      <c r="X143" s="2">
        <v>42036</v>
      </c>
      <c r="Y143" s="2">
        <v>44562</v>
      </c>
      <c r="Z143">
        <v>2443</v>
      </c>
      <c r="AA143">
        <v>0.79764155699999995</v>
      </c>
      <c r="AB143">
        <v>0.80903589399999998</v>
      </c>
      <c r="AC143">
        <v>1.056799925</v>
      </c>
      <c r="AD143">
        <v>0.96456812000000003</v>
      </c>
      <c r="AE143" s="4">
        <f t="shared" si="4"/>
        <v>8.8367924044869484E-2</v>
      </c>
      <c r="AF143" s="3">
        <f t="shared" si="5"/>
        <v>1.1939740317389858</v>
      </c>
    </row>
    <row r="144" spans="1:32" x14ac:dyDescent="0.25">
      <c r="A144" s="27">
        <v>663</v>
      </c>
      <c r="B144" s="27">
        <v>444382</v>
      </c>
      <c r="C144" s="27" t="s">
        <v>225</v>
      </c>
      <c r="D144" s="27">
        <v>1017</v>
      </c>
      <c r="E144" s="27" t="s">
        <v>218</v>
      </c>
      <c r="F144" s="27">
        <v>21.539400000000001</v>
      </c>
      <c r="G144" s="27">
        <v>47.207700000000003</v>
      </c>
      <c r="H144" s="27" t="s">
        <v>3</v>
      </c>
      <c r="I144" s="29">
        <v>3712</v>
      </c>
      <c r="J144" s="27" t="s">
        <v>226</v>
      </c>
      <c r="K144" s="27" t="s">
        <v>2</v>
      </c>
      <c r="L144" s="5">
        <v>3746.2</v>
      </c>
      <c r="M144">
        <v>21.54167</v>
      </c>
      <c r="N144">
        <v>47.208329999999997</v>
      </c>
      <c r="O144" s="1">
        <v>42036</v>
      </c>
      <c r="P144" t="s">
        <v>4</v>
      </c>
      <c r="Q144">
        <v>2443</v>
      </c>
      <c r="R144" s="2">
        <v>42736</v>
      </c>
      <c r="S144" s="2">
        <v>43831</v>
      </c>
      <c r="T144">
        <v>4369</v>
      </c>
      <c r="U144">
        <v>24</v>
      </c>
      <c r="V144">
        <v>1095</v>
      </c>
      <c r="W144">
        <v>1460</v>
      </c>
      <c r="X144" s="2">
        <v>42036</v>
      </c>
      <c r="Y144" s="2">
        <v>44562</v>
      </c>
      <c r="Z144">
        <v>2444</v>
      </c>
      <c r="AA144">
        <v>0.61535086000000006</v>
      </c>
      <c r="AB144">
        <v>0.63677958700000004</v>
      </c>
      <c r="AC144">
        <v>1.1097272279999999</v>
      </c>
      <c r="AD144">
        <v>1.063133412</v>
      </c>
      <c r="AE144" s="4">
        <f t="shared" si="4"/>
        <v>2.355801349857258E-3</v>
      </c>
      <c r="AF144" s="3">
        <f t="shared" si="5"/>
        <v>1.0092133620689654</v>
      </c>
    </row>
    <row r="145" spans="1:32" x14ac:dyDescent="0.25">
      <c r="A145" s="27">
        <v>664</v>
      </c>
      <c r="B145" s="27">
        <v>442027</v>
      </c>
      <c r="C145" s="27" t="s">
        <v>227</v>
      </c>
      <c r="D145" s="27">
        <v>1017</v>
      </c>
      <c r="E145" s="27" t="s">
        <v>218</v>
      </c>
      <c r="F145" s="27">
        <v>19.048300000000001</v>
      </c>
      <c r="G145" s="27">
        <v>47.494900000000001</v>
      </c>
      <c r="H145" s="27" t="s">
        <v>3</v>
      </c>
      <c r="I145" s="29">
        <v>184893</v>
      </c>
      <c r="J145" s="27" t="s">
        <v>2</v>
      </c>
      <c r="K145" s="27" t="s">
        <v>2</v>
      </c>
      <c r="L145" s="5">
        <v>184823.8</v>
      </c>
      <c r="M145">
        <v>19.04167</v>
      </c>
      <c r="N145">
        <v>47.491669999999999</v>
      </c>
      <c r="O145" s="1">
        <v>42005</v>
      </c>
      <c r="P145" t="s">
        <v>4</v>
      </c>
      <c r="Q145">
        <v>2442</v>
      </c>
      <c r="R145" s="2">
        <v>42005</v>
      </c>
      <c r="S145" s="2">
        <v>43831</v>
      </c>
      <c r="T145">
        <v>5812</v>
      </c>
      <c r="U145">
        <v>6</v>
      </c>
      <c r="V145">
        <v>1095</v>
      </c>
      <c r="W145">
        <v>1280</v>
      </c>
      <c r="X145" s="2">
        <v>42005</v>
      </c>
      <c r="Y145" s="2">
        <v>43831</v>
      </c>
      <c r="Z145">
        <v>5812</v>
      </c>
      <c r="AA145">
        <v>0.83666785799999999</v>
      </c>
      <c r="AB145">
        <v>0.85660849699999997</v>
      </c>
      <c r="AC145">
        <v>1.062098875</v>
      </c>
      <c r="AD145">
        <v>1.047539405</v>
      </c>
      <c r="AE145" s="4">
        <f t="shared" si="4"/>
        <v>7.3749440675865367E-3</v>
      </c>
      <c r="AF145" s="3">
        <f t="shared" si="5"/>
        <v>1.0003744106549048</v>
      </c>
    </row>
    <row r="146" spans="1:32" x14ac:dyDescent="0.25">
      <c r="A146" s="27">
        <v>665</v>
      </c>
      <c r="B146" s="27">
        <v>444244</v>
      </c>
      <c r="C146" s="27" t="s">
        <v>228</v>
      </c>
      <c r="D146" s="27">
        <v>1017</v>
      </c>
      <c r="E146" s="27" t="s">
        <v>218</v>
      </c>
      <c r="F146" s="27">
        <v>22.692399999999999</v>
      </c>
      <c r="G146" s="27">
        <v>47.841000000000001</v>
      </c>
      <c r="H146" s="27" t="s">
        <v>3</v>
      </c>
      <c r="I146" s="29">
        <v>15283</v>
      </c>
      <c r="J146" s="27" t="s">
        <v>229</v>
      </c>
      <c r="K146" s="27" t="s">
        <v>2</v>
      </c>
      <c r="L146" s="5">
        <v>15325.5</v>
      </c>
      <c r="M146">
        <v>22.691669999999998</v>
      </c>
      <c r="N146">
        <v>47.841670000000001</v>
      </c>
      <c r="O146" t="s">
        <v>230</v>
      </c>
      <c r="P146" t="s">
        <v>4</v>
      </c>
      <c r="Q146">
        <v>2523</v>
      </c>
      <c r="R146" s="2">
        <v>42005</v>
      </c>
      <c r="S146" s="2">
        <v>43831</v>
      </c>
      <c r="T146">
        <v>6071</v>
      </c>
      <c r="U146">
        <v>6</v>
      </c>
      <c r="V146">
        <v>1095</v>
      </c>
      <c r="W146">
        <v>1460</v>
      </c>
      <c r="X146" s="2">
        <v>42005</v>
      </c>
      <c r="Y146" s="2">
        <v>43831</v>
      </c>
      <c r="Z146">
        <v>6071</v>
      </c>
      <c r="AA146">
        <v>0.79905731199999996</v>
      </c>
      <c r="AB146">
        <v>0.81501559599999995</v>
      </c>
      <c r="AC146">
        <v>0.92605366</v>
      </c>
      <c r="AD146">
        <v>0.97371934800000004</v>
      </c>
      <c r="AE146" s="4">
        <f t="shared" si="4"/>
        <v>9.9085821387344961E-4</v>
      </c>
      <c r="AF146" s="3">
        <f t="shared" si="5"/>
        <v>1.0027808676307008</v>
      </c>
    </row>
    <row r="147" spans="1:32" x14ac:dyDescent="0.25">
      <c r="A147" s="27">
        <v>667</v>
      </c>
      <c r="B147" s="27">
        <v>442540</v>
      </c>
      <c r="C147" s="27" t="s">
        <v>231</v>
      </c>
      <c r="D147" s="27">
        <v>1017</v>
      </c>
      <c r="E147" s="27" t="s">
        <v>218</v>
      </c>
      <c r="F147" s="27">
        <v>18.895700000000001</v>
      </c>
      <c r="G147" s="27">
        <v>46.422699999999999</v>
      </c>
      <c r="H147" s="27" t="s">
        <v>3</v>
      </c>
      <c r="I147" s="29">
        <v>189538</v>
      </c>
      <c r="J147" s="27" t="s">
        <v>2</v>
      </c>
      <c r="K147" s="27" t="s">
        <v>2</v>
      </c>
      <c r="L147" s="5">
        <v>188655.4</v>
      </c>
      <c r="M147">
        <v>18.891670000000001</v>
      </c>
      <c r="N147">
        <v>46.424999999999997</v>
      </c>
      <c r="O147" s="1">
        <v>42005</v>
      </c>
      <c r="P147" t="s">
        <v>4</v>
      </c>
      <c r="Q147">
        <v>2444</v>
      </c>
      <c r="R147" s="2">
        <v>42005</v>
      </c>
      <c r="S147" s="2">
        <v>43831</v>
      </c>
      <c r="T147">
        <v>7042</v>
      </c>
      <c r="U147">
        <v>6</v>
      </c>
      <c r="V147">
        <v>1095</v>
      </c>
      <c r="W147">
        <v>1460</v>
      </c>
      <c r="X147" s="2">
        <v>42005</v>
      </c>
      <c r="Y147" s="2">
        <v>43831</v>
      </c>
      <c r="Z147">
        <v>7042</v>
      </c>
      <c r="AA147">
        <v>0.843055785</v>
      </c>
      <c r="AB147">
        <v>0.85193060600000003</v>
      </c>
      <c r="AC147">
        <v>1.033773472</v>
      </c>
      <c r="AD147">
        <v>1.0395764279999999</v>
      </c>
      <c r="AE147" s="4">
        <f t="shared" si="4"/>
        <v>4.6401400840915671E-3</v>
      </c>
      <c r="AF147" s="3">
        <f t="shared" si="5"/>
        <v>1.0046783712525589</v>
      </c>
    </row>
    <row r="148" spans="1:32" x14ac:dyDescent="0.25">
      <c r="A148" s="27">
        <v>670</v>
      </c>
      <c r="B148" s="27">
        <v>444282</v>
      </c>
      <c r="C148" s="27" t="s">
        <v>232</v>
      </c>
      <c r="D148" s="27">
        <v>1017</v>
      </c>
      <c r="E148" s="27" t="s">
        <v>218</v>
      </c>
      <c r="F148" s="27">
        <v>21.692</v>
      </c>
      <c r="G148" s="27">
        <v>48.3566</v>
      </c>
      <c r="H148" s="27" t="s">
        <v>3</v>
      </c>
      <c r="I148" s="29">
        <v>12886</v>
      </c>
      <c r="J148" s="27" t="s">
        <v>156</v>
      </c>
      <c r="K148" s="27" t="s">
        <v>2</v>
      </c>
      <c r="L148" s="5">
        <v>12852.6</v>
      </c>
      <c r="M148">
        <v>21.691669999999998</v>
      </c>
      <c r="N148">
        <v>48.358330000000002</v>
      </c>
      <c r="O148" s="1">
        <v>42005</v>
      </c>
      <c r="P148" t="s">
        <v>4</v>
      </c>
      <c r="Q148">
        <v>2430</v>
      </c>
      <c r="R148" s="2">
        <v>42005</v>
      </c>
      <c r="S148" s="2">
        <v>43831</v>
      </c>
      <c r="T148">
        <v>6087</v>
      </c>
      <c r="U148">
        <v>6</v>
      </c>
      <c r="V148">
        <v>1095</v>
      </c>
      <c r="W148">
        <v>1460</v>
      </c>
      <c r="X148" s="2">
        <v>42005</v>
      </c>
      <c r="Y148" s="2">
        <v>43831</v>
      </c>
      <c r="Z148">
        <v>6087</v>
      </c>
      <c r="AA148">
        <v>0.65138086799999995</v>
      </c>
      <c r="AB148">
        <v>0.66207648399999997</v>
      </c>
      <c r="AC148">
        <v>1.036139369</v>
      </c>
      <c r="AD148">
        <v>0.92230223499999997</v>
      </c>
      <c r="AE148" s="4">
        <f t="shared" si="4"/>
        <v>1.7611927776390863E-3</v>
      </c>
      <c r="AF148" s="3">
        <f t="shared" si="5"/>
        <v>1.0025986959836919</v>
      </c>
    </row>
    <row r="149" spans="1:32" x14ac:dyDescent="0.25">
      <c r="A149" s="27">
        <v>671</v>
      </c>
      <c r="B149" s="27">
        <v>444371</v>
      </c>
      <c r="C149" s="27" t="s">
        <v>233</v>
      </c>
      <c r="D149" s="27">
        <v>1017</v>
      </c>
      <c r="E149" s="27" t="s">
        <v>218</v>
      </c>
      <c r="F149" s="27">
        <v>20.8443</v>
      </c>
      <c r="G149" s="27">
        <v>46.944899999999997</v>
      </c>
      <c r="H149" s="27" t="s">
        <v>3</v>
      </c>
      <c r="I149" s="29">
        <v>19715</v>
      </c>
      <c r="J149" s="27" t="s">
        <v>224</v>
      </c>
      <c r="K149" s="27" t="s">
        <v>2</v>
      </c>
      <c r="L149" s="5">
        <v>14980.2</v>
      </c>
      <c r="M149">
        <v>20.841670000000001</v>
      </c>
      <c r="N149">
        <v>46.941670000000002</v>
      </c>
      <c r="O149" s="1">
        <v>42036</v>
      </c>
      <c r="P149" t="s">
        <v>4</v>
      </c>
      <c r="Q149">
        <v>2442</v>
      </c>
      <c r="R149" s="2">
        <v>42736.25</v>
      </c>
      <c r="S149" s="2">
        <v>43831</v>
      </c>
      <c r="T149">
        <v>3644</v>
      </c>
      <c r="U149">
        <v>24</v>
      </c>
      <c r="V149">
        <v>1095</v>
      </c>
      <c r="W149">
        <v>1460</v>
      </c>
      <c r="X149" s="2">
        <v>42036</v>
      </c>
      <c r="Y149" s="2">
        <v>44562</v>
      </c>
      <c r="Z149">
        <v>2443</v>
      </c>
      <c r="AA149">
        <v>0.68871139299999995</v>
      </c>
      <c r="AB149">
        <v>0.71468485999999998</v>
      </c>
      <c r="AC149">
        <v>1.1091627639999999</v>
      </c>
      <c r="AD149">
        <v>0.94017225599999998</v>
      </c>
      <c r="AE149" s="4">
        <f t="shared" si="4"/>
        <v>4.1653091121748647E-3</v>
      </c>
      <c r="AF149" s="3">
        <f t="shared" si="5"/>
        <v>1.3160705464546534</v>
      </c>
    </row>
    <row r="150" spans="1:32" x14ac:dyDescent="0.25">
      <c r="A150" s="27">
        <v>674</v>
      </c>
      <c r="B150" s="27">
        <v>444543</v>
      </c>
      <c r="C150" s="27" t="s">
        <v>235</v>
      </c>
      <c r="D150" s="27">
        <v>1017</v>
      </c>
      <c r="E150" s="27" t="s">
        <v>218</v>
      </c>
      <c r="F150" s="27">
        <v>19.682600000000001</v>
      </c>
      <c r="G150" s="27">
        <v>47.661999999999999</v>
      </c>
      <c r="H150" s="27" t="s">
        <v>3</v>
      </c>
      <c r="I150" s="29">
        <v>1222</v>
      </c>
      <c r="J150" s="27" t="s">
        <v>236</v>
      </c>
      <c r="K150" s="27" t="s">
        <v>2</v>
      </c>
      <c r="L150" s="5">
        <v>1221.4000000000001</v>
      </c>
      <c r="M150">
        <v>19.691669999999998</v>
      </c>
      <c r="N150">
        <v>47.658329999999999</v>
      </c>
      <c r="O150" s="1">
        <v>42036</v>
      </c>
      <c r="P150" t="s">
        <v>4</v>
      </c>
      <c r="Q150">
        <v>2433</v>
      </c>
      <c r="R150" s="2">
        <v>42005.25</v>
      </c>
      <c r="S150" t="s">
        <v>237</v>
      </c>
      <c r="T150">
        <v>5412</v>
      </c>
      <c r="U150">
        <v>24</v>
      </c>
      <c r="V150">
        <v>1095</v>
      </c>
      <c r="W150">
        <v>1460</v>
      </c>
      <c r="X150" s="2">
        <v>42036</v>
      </c>
      <c r="Y150" s="2">
        <v>44562</v>
      </c>
      <c r="Z150">
        <v>2434</v>
      </c>
      <c r="AA150">
        <v>0.61518254900000002</v>
      </c>
      <c r="AB150">
        <v>0.65464083699999998</v>
      </c>
      <c r="AC150">
        <v>1.0980163839999999</v>
      </c>
      <c r="AD150">
        <v>1.1385796100000001</v>
      </c>
      <c r="AE150" s="4">
        <f t="shared" si="4"/>
        <v>9.7843650790409142E-3</v>
      </c>
      <c r="AF150" s="3">
        <f t="shared" si="5"/>
        <v>1.0004912395611592</v>
      </c>
    </row>
    <row r="151" spans="1:32" x14ac:dyDescent="0.25">
      <c r="A151" s="27">
        <v>675</v>
      </c>
      <c r="B151" s="27">
        <v>444322</v>
      </c>
      <c r="C151" s="27" t="s">
        <v>238</v>
      </c>
      <c r="D151" s="27">
        <v>1017</v>
      </c>
      <c r="E151" s="27" t="s">
        <v>218</v>
      </c>
      <c r="F151" s="27">
        <v>21.2285</v>
      </c>
      <c r="G151" s="27">
        <v>48.497500000000002</v>
      </c>
      <c r="H151" s="27" t="s">
        <v>3</v>
      </c>
      <c r="I151" s="29">
        <v>4515</v>
      </c>
      <c r="J151" s="27" t="s">
        <v>148</v>
      </c>
      <c r="K151" s="27" t="s">
        <v>2</v>
      </c>
      <c r="L151" s="5">
        <v>4496.7</v>
      </c>
      <c r="M151">
        <v>21.225000000000001</v>
      </c>
      <c r="N151">
        <v>48.491669999999999</v>
      </c>
      <c r="O151" s="1">
        <v>42005</v>
      </c>
      <c r="P151" t="s">
        <v>4</v>
      </c>
      <c r="Q151">
        <v>2129</v>
      </c>
      <c r="R151" s="2">
        <v>42005</v>
      </c>
      <c r="S151" s="2">
        <v>43831</v>
      </c>
      <c r="T151">
        <v>5602</v>
      </c>
      <c r="U151">
        <v>24</v>
      </c>
      <c r="V151">
        <v>1095</v>
      </c>
      <c r="W151">
        <v>1460</v>
      </c>
      <c r="X151" s="2">
        <v>42005</v>
      </c>
      <c r="Y151" s="2">
        <v>44562</v>
      </c>
      <c r="Z151">
        <v>2130</v>
      </c>
      <c r="AA151">
        <v>0.72033230299999995</v>
      </c>
      <c r="AB151">
        <v>0.72832589599999997</v>
      </c>
      <c r="AC151">
        <v>1.0590522929999999</v>
      </c>
      <c r="AD151">
        <v>1.030331968</v>
      </c>
      <c r="AE151" s="4">
        <f t="shared" si="4"/>
        <v>6.7999191171681525E-3</v>
      </c>
      <c r="AF151" s="3">
        <f t="shared" si="5"/>
        <v>1.0040696510774569</v>
      </c>
    </row>
    <row r="152" spans="1:32" x14ac:dyDescent="0.25">
      <c r="A152" s="27">
        <v>676</v>
      </c>
      <c r="B152" s="27">
        <v>442626</v>
      </c>
      <c r="C152" s="27" t="s">
        <v>239</v>
      </c>
      <c r="D152" s="27">
        <v>1017</v>
      </c>
      <c r="E152" s="27" t="s">
        <v>218</v>
      </c>
      <c r="F152" s="27">
        <v>19.606000000000002</v>
      </c>
      <c r="G152" s="27">
        <v>48.236199999999997</v>
      </c>
      <c r="H152" s="27" t="s">
        <v>3</v>
      </c>
      <c r="I152" s="29">
        <v>1123</v>
      </c>
      <c r="J152" s="27" t="s">
        <v>240</v>
      </c>
      <c r="K152" s="27" t="s">
        <v>2</v>
      </c>
      <c r="L152" s="5">
        <v>1205.5999999999999</v>
      </c>
      <c r="M152">
        <v>19.608329999999999</v>
      </c>
      <c r="N152">
        <v>48.241669999999999</v>
      </c>
      <c r="O152" s="1">
        <v>42005</v>
      </c>
      <c r="P152" t="s">
        <v>4</v>
      </c>
      <c r="Q152">
        <v>2443</v>
      </c>
      <c r="R152" s="2">
        <v>42005</v>
      </c>
      <c r="S152" s="2">
        <v>43831</v>
      </c>
      <c r="T152">
        <v>5574</v>
      </c>
      <c r="U152">
        <v>24</v>
      </c>
      <c r="V152">
        <v>1095</v>
      </c>
      <c r="W152">
        <v>1460</v>
      </c>
      <c r="X152" s="2">
        <v>42005</v>
      </c>
      <c r="Y152" s="2">
        <v>44562</v>
      </c>
      <c r="Z152">
        <v>2444</v>
      </c>
      <c r="AA152">
        <v>0.677686923</v>
      </c>
      <c r="AB152">
        <v>0.67819733000000004</v>
      </c>
      <c r="AC152">
        <v>0.99792640399999999</v>
      </c>
      <c r="AD152">
        <v>0.98198718500000004</v>
      </c>
      <c r="AE152" s="4">
        <f t="shared" si="4"/>
        <v>5.945569779256984E-3</v>
      </c>
      <c r="AF152" s="3">
        <f t="shared" si="5"/>
        <v>1.0735529830810329</v>
      </c>
    </row>
    <row r="153" spans="1:32" x14ac:dyDescent="0.25">
      <c r="A153" s="27">
        <v>677</v>
      </c>
      <c r="B153" s="27">
        <v>444548</v>
      </c>
      <c r="C153" s="27" t="s">
        <v>241</v>
      </c>
      <c r="D153" s="27">
        <v>1017</v>
      </c>
      <c r="E153" s="27" t="s">
        <v>218</v>
      </c>
      <c r="F153" s="27">
        <v>19.9938</v>
      </c>
      <c r="G153" s="27">
        <v>47.483800000000002</v>
      </c>
      <c r="H153" s="27" t="s">
        <v>3</v>
      </c>
      <c r="I153" s="29">
        <v>4207</v>
      </c>
      <c r="J153" s="27" t="s">
        <v>236</v>
      </c>
      <c r="K153" s="27" t="s">
        <v>2</v>
      </c>
      <c r="L153" s="5">
        <v>3973.7</v>
      </c>
      <c r="M153">
        <v>19.991669999999999</v>
      </c>
      <c r="N153">
        <v>47.491669999999999</v>
      </c>
      <c r="O153" s="1">
        <v>33270</v>
      </c>
      <c r="P153" t="s">
        <v>4</v>
      </c>
      <c r="Q153">
        <v>5339</v>
      </c>
      <c r="R153" s="2">
        <v>42005.5</v>
      </c>
      <c r="S153" s="2">
        <v>43831</v>
      </c>
      <c r="T153">
        <v>6868</v>
      </c>
      <c r="U153">
        <v>6</v>
      </c>
      <c r="V153">
        <v>1095</v>
      </c>
      <c r="W153">
        <v>1460</v>
      </c>
      <c r="X153" s="2">
        <v>42005.5</v>
      </c>
      <c r="Y153" s="2">
        <v>43831</v>
      </c>
      <c r="Z153">
        <v>6868</v>
      </c>
      <c r="AA153">
        <v>0.58317309299999998</v>
      </c>
      <c r="AB153">
        <v>0.613602078</v>
      </c>
      <c r="AC153">
        <v>1.150179708</v>
      </c>
      <c r="AD153">
        <v>1.0434438909999999</v>
      </c>
      <c r="AE153" s="4">
        <f t="shared" si="4"/>
        <v>8.1531466318199089E-3</v>
      </c>
      <c r="AF153" s="3">
        <f t="shared" si="5"/>
        <v>1.0587110249893048</v>
      </c>
    </row>
    <row r="154" spans="1:32" x14ac:dyDescent="0.25">
      <c r="A154" s="27">
        <v>678</v>
      </c>
      <c r="B154" s="27">
        <v>444537</v>
      </c>
      <c r="C154" s="27" t="s">
        <v>242</v>
      </c>
      <c r="D154" s="27">
        <v>1017</v>
      </c>
      <c r="E154" s="27" t="s">
        <v>218</v>
      </c>
      <c r="F154" s="27">
        <v>20.516500000000001</v>
      </c>
      <c r="G154" s="27">
        <v>47.492699999999999</v>
      </c>
      <c r="H154" s="27" t="s">
        <v>3</v>
      </c>
      <c r="I154" s="29">
        <v>65670</v>
      </c>
      <c r="J154" s="27" t="s">
        <v>128</v>
      </c>
      <c r="K154" s="27" t="s">
        <v>2</v>
      </c>
      <c r="L154" s="5">
        <v>65452.4</v>
      </c>
      <c r="M154">
        <v>20.54167</v>
      </c>
      <c r="N154">
        <v>47.508330000000001</v>
      </c>
      <c r="O154" s="1">
        <v>42005</v>
      </c>
      <c r="P154" t="s">
        <v>4</v>
      </c>
      <c r="Q154">
        <v>2442</v>
      </c>
      <c r="R154" s="2">
        <v>42005</v>
      </c>
      <c r="S154" s="2">
        <v>43831</v>
      </c>
      <c r="T154">
        <v>6062</v>
      </c>
      <c r="U154">
        <v>6</v>
      </c>
      <c r="V154">
        <v>1095</v>
      </c>
      <c r="W154">
        <v>1460</v>
      </c>
      <c r="X154" s="2">
        <v>42005</v>
      </c>
      <c r="Y154" s="2">
        <v>43831</v>
      </c>
      <c r="Z154">
        <v>6062</v>
      </c>
      <c r="AA154">
        <v>0.64036450099999997</v>
      </c>
      <c r="AB154">
        <v>0.72211334000000005</v>
      </c>
      <c r="AC154">
        <v>1.1141288579999999</v>
      </c>
      <c r="AD154">
        <v>0.80228480099999999</v>
      </c>
      <c r="AE154" s="4">
        <f t="shared" si="4"/>
        <v>2.9628125151619226E-2</v>
      </c>
      <c r="AF154" s="3">
        <f t="shared" si="5"/>
        <v>1.0033245534159174</v>
      </c>
    </row>
    <row r="155" spans="1:32" x14ac:dyDescent="0.25">
      <c r="A155" s="27">
        <v>682</v>
      </c>
      <c r="B155" s="27">
        <v>444333</v>
      </c>
      <c r="C155" s="27" t="s">
        <v>243</v>
      </c>
      <c r="D155" s="27">
        <v>1017</v>
      </c>
      <c r="E155" s="27" t="s">
        <v>218</v>
      </c>
      <c r="F155" s="27">
        <v>21.6081</v>
      </c>
      <c r="G155" s="27">
        <v>47.011600000000001</v>
      </c>
      <c r="H155" s="27" t="s">
        <v>3</v>
      </c>
      <c r="I155" s="29">
        <v>2489</v>
      </c>
      <c r="J155" s="27" t="s">
        <v>554</v>
      </c>
      <c r="K155" s="27" t="s">
        <v>2</v>
      </c>
      <c r="L155" s="5">
        <v>2836.3</v>
      </c>
      <c r="M155">
        <v>21.608329999999999</v>
      </c>
      <c r="N155">
        <v>47.008330000000001</v>
      </c>
      <c r="O155" s="1">
        <v>42036</v>
      </c>
      <c r="P155" t="s">
        <v>4</v>
      </c>
      <c r="Q155">
        <v>2270</v>
      </c>
      <c r="R155" s="2">
        <v>42005.25</v>
      </c>
      <c r="S155" s="2">
        <v>43831</v>
      </c>
      <c r="T155">
        <v>6070</v>
      </c>
      <c r="U155">
        <v>6</v>
      </c>
      <c r="V155">
        <v>1095</v>
      </c>
      <c r="W155">
        <v>1460</v>
      </c>
      <c r="X155" s="2">
        <v>42005.25</v>
      </c>
      <c r="Y155" s="2">
        <v>43831</v>
      </c>
      <c r="Z155">
        <v>6070</v>
      </c>
      <c r="AA155">
        <v>0.12073914299999999</v>
      </c>
      <c r="AB155">
        <v>0.49585495200000002</v>
      </c>
      <c r="AC155">
        <v>1.70642874</v>
      </c>
      <c r="AD155">
        <v>0.85894731400000002</v>
      </c>
      <c r="AE155" s="4">
        <f t="shared" si="4"/>
        <v>3.2780787055839374E-3</v>
      </c>
      <c r="AF155" s="3">
        <f t="shared" si="5"/>
        <v>1.13953394937726</v>
      </c>
    </row>
    <row r="156" spans="1:32" x14ac:dyDescent="0.25">
      <c r="A156" s="27">
        <v>684</v>
      </c>
      <c r="B156" s="27">
        <v>444372</v>
      </c>
      <c r="C156" s="27" t="s">
        <v>244</v>
      </c>
      <c r="D156" s="27">
        <v>1017</v>
      </c>
      <c r="E156" s="27" t="s">
        <v>218</v>
      </c>
      <c r="F156" s="27">
        <v>20.272500000000001</v>
      </c>
      <c r="G156" s="27">
        <v>46.848100000000002</v>
      </c>
      <c r="H156" s="27" t="s">
        <v>3</v>
      </c>
      <c r="I156" s="29">
        <v>27354</v>
      </c>
      <c r="J156" s="27" t="s">
        <v>224</v>
      </c>
      <c r="K156" s="27" t="s">
        <v>2</v>
      </c>
      <c r="L156" s="5">
        <v>28339.4</v>
      </c>
      <c r="M156">
        <v>20.274999999999999</v>
      </c>
      <c r="N156">
        <v>46.841670000000001</v>
      </c>
      <c r="O156" s="1">
        <v>42036</v>
      </c>
      <c r="P156" t="s">
        <v>4</v>
      </c>
      <c r="Q156">
        <v>2442</v>
      </c>
      <c r="R156" s="2">
        <v>42736</v>
      </c>
      <c r="S156" s="2">
        <v>43831</v>
      </c>
      <c r="T156">
        <v>3637</v>
      </c>
      <c r="U156">
        <v>24</v>
      </c>
      <c r="V156">
        <v>1095</v>
      </c>
      <c r="W156">
        <v>1460</v>
      </c>
      <c r="X156" s="2">
        <v>42036</v>
      </c>
      <c r="Y156" s="2">
        <v>44562</v>
      </c>
      <c r="Z156">
        <v>2443</v>
      </c>
      <c r="AA156">
        <v>0.77369681300000004</v>
      </c>
      <c r="AB156">
        <v>0.78301325099999997</v>
      </c>
      <c r="AC156">
        <v>1.056445386</v>
      </c>
      <c r="AD156">
        <v>1.030721354</v>
      </c>
      <c r="AE156" s="4">
        <f t="shared" si="4"/>
        <v>6.8989057103290416E-3</v>
      </c>
      <c r="AF156" s="3">
        <f t="shared" si="5"/>
        <v>1.0360239818673687</v>
      </c>
    </row>
    <row r="157" spans="1:32" x14ac:dyDescent="0.25">
      <c r="A157" s="27">
        <v>686</v>
      </c>
      <c r="B157" s="27">
        <v>444396</v>
      </c>
      <c r="C157" s="27" t="s">
        <v>245</v>
      </c>
      <c r="D157" s="27">
        <v>1017</v>
      </c>
      <c r="E157" s="27" t="s">
        <v>218</v>
      </c>
      <c r="F157" s="27">
        <v>20.4556</v>
      </c>
      <c r="G157" s="27">
        <v>46.202599999999997</v>
      </c>
      <c r="H157" s="27" t="s">
        <v>3</v>
      </c>
      <c r="I157" s="29">
        <v>30149</v>
      </c>
      <c r="J157" s="27" t="s">
        <v>246</v>
      </c>
      <c r="K157" s="27" t="s">
        <v>2</v>
      </c>
      <c r="L157" s="5">
        <v>29496.799999999999</v>
      </c>
      <c r="M157">
        <v>20.45833</v>
      </c>
      <c r="N157">
        <v>46.208329999999997</v>
      </c>
      <c r="O157" s="1">
        <v>33239</v>
      </c>
      <c r="P157" t="s">
        <v>4</v>
      </c>
      <c r="Q157">
        <v>4253</v>
      </c>
      <c r="R157" s="2">
        <v>42005.25</v>
      </c>
      <c r="S157" s="2">
        <v>43831</v>
      </c>
      <c r="T157">
        <v>6850</v>
      </c>
      <c r="U157">
        <v>6</v>
      </c>
      <c r="V157">
        <v>1095</v>
      </c>
      <c r="W157">
        <v>1460</v>
      </c>
      <c r="X157" s="2">
        <v>42005.25</v>
      </c>
      <c r="Y157" s="2">
        <v>43831</v>
      </c>
      <c r="Z157">
        <v>6850</v>
      </c>
      <c r="AA157">
        <v>0.42496335499999999</v>
      </c>
      <c r="AB157">
        <v>0.73336317600000001</v>
      </c>
      <c r="AC157">
        <v>1.432480913</v>
      </c>
      <c r="AD157">
        <v>1.2693180399999999</v>
      </c>
      <c r="AE157" s="4">
        <f t="shared" si="4"/>
        <v>6.3471095783825754E-3</v>
      </c>
      <c r="AF157" s="3">
        <f t="shared" si="5"/>
        <v>1.0221108730438557</v>
      </c>
    </row>
    <row r="158" spans="1:32" x14ac:dyDescent="0.25">
      <c r="A158" s="27">
        <v>690</v>
      </c>
      <c r="B158" s="27">
        <v>442525</v>
      </c>
      <c r="C158" s="27" t="s">
        <v>247</v>
      </c>
      <c r="D158" s="27">
        <v>1017</v>
      </c>
      <c r="E158" s="27" t="s">
        <v>218</v>
      </c>
      <c r="F158" s="27">
        <v>19.529599999999999</v>
      </c>
      <c r="G158" s="27">
        <v>48.191000000000003</v>
      </c>
      <c r="H158" s="27" t="s">
        <v>3</v>
      </c>
      <c r="I158" s="29">
        <v>1850</v>
      </c>
      <c r="J158" s="27" t="s">
        <v>144</v>
      </c>
      <c r="K158" s="27" t="s">
        <v>2</v>
      </c>
      <c r="L158" s="5">
        <v>1842.7</v>
      </c>
      <c r="M158">
        <v>19.524999999999999</v>
      </c>
      <c r="N158">
        <v>48.191670000000002</v>
      </c>
      <c r="O158" s="1">
        <v>42005</v>
      </c>
      <c r="P158" t="s">
        <v>4</v>
      </c>
      <c r="Q158">
        <v>2441</v>
      </c>
      <c r="R158" s="2">
        <v>42005</v>
      </c>
      <c r="S158" s="2">
        <v>43831</v>
      </c>
      <c r="T158">
        <v>4571</v>
      </c>
      <c r="U158">
        <v>24</v>
      </c>
      <c r="V158">
        <v>1095</v>
      </c>
      <c r="W158">
        <v>1460</v>
      </c>
      <c r="X158" s="2">
        <v>42005</v>
      </c>
      <c r="Y158" s="2">
        <v>44562</v>
      </c>
      <c r="Z158">
        <v>2442</v>
      </c>
      <c r="AA158">
        <v>0.703414969</v>
      </c>
      <c r="AB158">
        <v>0.73517480099999999</v>
      </c>
      <c r="AC158">
        <v>0.90953910500000001</v>
      </c>
      <c r="AD158">
        <v>0.90178024199999995</v>
      </c>
      <c r="AE158" s="4">
        <f t="shared" si="4"/>
        <v>4.648537404388477E-3</v>
      </c>
      <c r="AF158" s="3">
        <f t="shared" si="5"/>
        <v>1.0039615781190645</v>
      </c>
    </row>
    <row r="159" spans="1:32" x14ac:dyDescent="0.25">
      <c r="A159" s="27">
        <v>693</v>
      </c>
      <c r="B159" s="27">
        <v>444563</v>
      </c>
      <c r="C159" s="27" t="s">
        <v>248</v>
      </c>
      <c r="D159" s="27">
        <v>1017</v>
      </c>
      <c r="E159" s="27" t="s">
        <v>218</v>
      </c>
      <c r="F159" s="27">
        <v>21.797499999999999</v>
      </c>
      <c r="G159" s="27">
        <v>47.278399999999998</v>
      </c>
      <c r="H159" s="27" t="s">
        <v>3</v>
      </c>
      <c r="I159" s="29">
        <v>3502</v>
      </c>
      <c r="J159" s="27" t="s">
        <v>226</v>
      </c>
      <c r="K159" s="27" t="s">
        <v>2</v>
      </c>
      <c r="L159" s="5">
        <v>3451.4</v>
      </c>
      <c r="M159">
        <v>21.79167</v>
      </c>
      <c r="N159">
        <v>47.274999999999999</v>
      </c>
      <c r="O159" s="1">
        <v>42005</v>
      </c>
      <c r="P159" t="s">
        <v>4</v>
      </c>
      <c r="Q159">
        <v>2443</v>
      </c>
      <c r="R159" s="2">
        <v>42005</v>
      </c>
      <c r="S159" s="2">
        <v>43831</v>
      </c>
      <c r="T159">
        <v>7289</v>
      </c>
      <c r="U159">
        <v>6</v>
      </c>
      <c r="V159">
        <v>1095</v>
      </c>
      <c r="W159">
        <v>1460</v>
      </c>
      <c r="X159" s="2">
        <v>42005</v>
      </c>
      <c r="Y159" s="2">
        <v>43831</v>
      </c>
      <c r="Z159">
        <v>7289</v>
      </c>
      <c r="AA159">
        <v>0.652672853</v>
      </c>
      <c r="AB159">
        <v>0.65906268499999998</v>
      </c>
      <c r="AC159">
        <v>1.004921511</v>
      </c>
      <c r="AD159">
        <v>1.066133751</v>
      </c>
      <c r="AE159" s="4">
        <f t="shared" si="4"/>
        <v>6.7489925174050447E-3</v>
      </c>
      <c r="AF159" s="3">
        <f t="shared" si="5"/>
        <v>1.0146607173900446</v>
      </c>
    </row>
    <row r="160" spans="1:32" x14ac:dyDescent="0.25">
      <c r="A160" s="27">
        <v>696</v>
      </c>
      <c r="B160" s="27">
        <v>442512</v>
      </c>
      <c r="C160" s="27" t="s">
        <v>249</v>
      </c>
      <c r="D160" s="27">
        <v>1017</v>
      </c>
      <c r="E160" s="27" t="s">
        <v>218</v>
      </c>
      <c r="F160" s="27">
        <v>16.953800000000001</v>
      </c>
      <c r="G160" s="27">
        <v>47.246699999999997</v>
      </c>
      <c r="H160" s="27">
        <v>0</v>
      </c>
      <c r="I160" s="29">
        <v>5566</v>
      </c>
      <c r="J160" s="27" t="s">
        <v>250</v>
      </c>
      <c r="K160" s="27" t="s">
        <v>2</v>
      </c>
      <c r="L160" s="5">
        <v>5547.5</v>
      </c>
      <c r="M160">
        <v>16.95833</v>
      </c>
      <c r="N160">
        <v>47.241669999999999</v>
      </c>
      <c r="O160" s="1">
        <v>42036</v>
      </c>
      <c r="P160" t="s">
        <v>4</v>
      </c>
      <c r="Q160">
        <v>2442</v>
      </c>
      <c r="R160" s="2">
        <v>42005.25</v>
      </c>
      <c r="S160" s="2">
        <v>43831</v>
      </c>
      <c r="T160">
        <v>6807</v>
      </c>
      <c r="U160">
        <v>6</v>
      </c>
      <c r="V160">
        <v>1095</v>
      </c>
      <c r="W160">
        <v>1460</v>
      </c>
      <c r="X160" s="2">
        <v>42005.25</v>
      </c>
      <c r="Y160" s="2">
        <v>43831</v>
      </c>
      <c r="Z160">
        <v>6807</v>
      </c>
      <c r="AA160">
        <v>0.73370353200000005</v>
      </c>
      <c r="AB160">
        <v>0.75171326299999996</v>
      </c>
      <c r="AC160">
        <v>1.0081730259999999</v>
      </c>
      <c r="AD160">
        <v>1.0959203150000001</v>
      </c>
      <c r="AE160" s="4">
        <f t="shared" si="4"/>
        <v>6.7691801571512205E-3</v>
      </c>
      <c r="AF160" s="3">
        <f t="shared" si="5"/>
        <v>1.0033348355114917</v>
      </c>
    </row>
    <row r="161" spans="1:32" x14ac:dyDescent="0.25">
      <c r="A161" s="27">
        <v>697</v>
      </c>
      <c r="B161" s="27">
        <v>442634</v>
      </c>
      <c r="C161" s="27" t="s">
        <v>251</v>
      </c>
      <c r="D161" s="27">
        <v>1017</v>
      </c>
      <c r="E161" s="27" t="s">
        <v>218</v>
      </c>
      <c r="F161" s="27">
        <v>18.1404</v>
      </c>
      <c r="G161" s="27">
        <v>46.882599999999996</v>
      </c>
      <c r="H161" s="27">
        <v>0</v>
      </c>
      <c r="I161" s="29">
        <v>5884</v>
      </c>
      <c r="J161" s="27" t="s">
        <v>252</v>
      </c>
      <c r="K161" s="27" t="s">
        <v>2</v>
      </c>
      <c r="L161" s="5">
        <v>5781</v>
      </c>
      <c r="M161">
        <v>18.141670000000001</v>
      </c>
      <c r="N161">
        <v>46.875</v>
      </c>
      <c r="O161" s="1">
        <v>42767</v>
      </c>
      <c r="P161" t="s">
        <v>4</v>
      </c>
      <c r="Q161">
        <v>1694</v>
      </c>
      <c r="R161" s="2">
        <v>42736.25</v>
      </c>
      <c r="S161" s="2">
        <v>43831</v>
      </c>
      <c r="T161">
        <v>2561</v>
      </c>
      <c r="U161">
        <v>24</v>
      </c>
      <c r="V161">
        <v>1095</v>
      </c>
      <c r="W161">
        <v>1460</v>
      </c>
      <c r="X161" s="2">
        <v>42767</v>
      </c>
      <c r="Y161" s="2">
        <v>44562</v>
      </c>
      <c r="Z161">
        <v>1695</v>
      </c>
      <c r="AA161">
        <v>0.18223106</v>
      </c>
      <c r="AB161">
        <v>0.51128573200000005</v>
      </c>
      <c r="AC161">
        <v>0.99605740399999998</v>
      </c>
      <c r="AD161">
        <v>0.34434089600000001</v>
      </c>
      <c r="AE161" s="4">
        <f t="shared" si="4"/>
        <v>7.7053812365093909E-3</v>
      </c>
      <c r="AF161" s="3">
        <f t="shared" si="5"/>
        <v>1.0178169866805051</v>
      </c>
    </row>
    <row r="162" spans="1:32" x14ac:dyDescent="0.25">
      <c r="A162" s="27">
        <v>699</v>
      </c>
      <c r="B162" s="27">
        <v>442131</v>
      </c>
      <c r="C162" s="27" t="s">
        <v>253</v>
      </c>
      <c r="D162" s="27">
        <v>1017</v>
      </c>
      <c r="E162" s="27" t="s">
        <v>218</v>
      </c>
      <c r="F162" s="27">
        <v>16.2759</v>
      </c>
      <c r="G162" s="27">
        <v>46.957299999999996</v>
      </c>
      <c r="H162" s="27">
        <v>0</v>
      </c>
      <c r="I162" s="29">
        <v>3084</v>
      </c>
      <c r="J162" s="27" t="s">
        <v>250</v>
      </c>
      <c r="K162" s="27" t="s">
        <v>2</v>
      </c>
      <c r="L162" s="5">
        <v>3074.8</v>
      </c>
      <c r="M162">
        <v>16.274999999999999</v>
      </c>
      <c r="N162">
        <v>46.958329999999997</v>
      </c>
      <c r="O162" s="1">
        <v>33270</v>
      </c>
      <c r="P162" t="s">
        <v>4</v>
      </c>
      <c r="Q162">
        <v>4255</v>
      </c>
      <c r="R162" s="2">
        <v>42005.75</v>
      </c>
      <c r="S162" s="2">
        <v>43831</v>
      </c>
      <c r="T162">
        <v>7043</v>
      </c>
      <c r="U162">
        <v>6</v>
      </c>
      <c r="V162">
        <v>1095</v>
      </c>
      <c r="W162">
        <v>1460</v>
      </c>
      <c r="X162" s="2">
        <v>42005.75</v>
      </c>
      <c r="Y162" s="2">
        <v>43831</v>
      </c>
      <c r="Z162">
        <v>7043</v>
      </c>
      <c r="AA162">
        <v>0.76906371399999995</v>
      </c>
      <c r="AB162">
        <v>0.79717036600000002</v>
      </c>
      <c r="AC162">
        <v>0.89793735699999999</v>
      </c>
      <c r="AD162">
        <v>1.0421298510000001</v>
      </c>
      <c r="AE162" s="4">
        <f t="shared" si="4"/>
        <v>1.3678084661248435E-3</v>
      </c>
      <c r="AF162" s="3">
        <f t="shared" si="5"/>
        <v>1.0029920645245218</v>
      </c>
    </row>
    <row r="163" spans="1:32" x14ac:dyDescent="0.25">
      <c r="A163" s="27">
        <v>700</v>
      </c>
      <c r="B163" s="27">
        <v>444229</v>
      </c>
      <c r="C163" s="27" t="s">
        <v>254</v>
      </c>
      <c r="D163" s="27">
        <v>1017</v>
      </c>
      <c r="E163" s="27" t="s">
        <v>218</v>
      </c>
      <c r="F163" s="27">
        <v>20.188800000000001</v>
      </c>
      <c r="G163" s="27">
        <v>47.169499999999999</v>
      </c>
      <c r="H163" s="27">
        <v>0</v>
      </c>
      <c r="I163" s="29">
        <v>73113</v>
      </c>
      <c r="J163" s="27" t="s">
        <v>128</v>
      </c>
      <c r="K163" s="27" t="s">
        <v>2</v>
      </c>
      <c r="L163" s="5">
        <v>72994.3</v>
      </c>
      <c r="M163">
        <v>20.191669999999998</v>
      </c>
      <c r="N163">
        <v>47.174999999999997</v>
      </c>
      <c r="O163" s="1">
        <v>33270</v>
      </c>
      <c r="P163" t="s">
        <v>4</v>
      </c>
      <c r="Q163">
        <v>4164</v>
      </c>
      <c r="R163" s="2">
        <v>42005</v>
      </c>
      <c r="S163" s="2">
        <v>43831</v>
      </c>
      <c r="T163">
        <v>6919</v>
      </c>
      <c r="U163">
        <v>6</v>
      </c>
      <c r="V163">
        <v>1095</v>
      </c>
      <c r="W163">
        <v>1460</v>
      </c>
      <c r="X163" s="2">
        <v>42005</v>
      </c>
      <c r="Y163" s="2">
        <v>43831</v>
      </c>
      <c r="Z163">
        <v>6919</v>
      </c>
      <c r="AA163">
        <v>0.65236349100000002</v>
      </c>
      <c r="AB163">
        <v>0.72851505900000002</v>
      </c>
      <c r="AC163">
        <v>1.154001909</v>
      </c>
      <c r="AD163">
        <v>0.846929814</v>
      </c>
      <c r="AE163" s="4">
        <f t="shared" si="4"/>
        <v>6.2037811050974674E-3</v>
      </c>
      <c r="AF163" s="3">
        <f t="shared" si="5"/>
        <v>1.0016261543709577</v>
      </c>
    </row>
    <row r="164" spans="1:32" x14ac:dyDescent="0.25">
      <c r="A164" s="27">
        <v>701</v>
      </c>
      <c r="B164" s="27">
        <v>444226</v>
      </c>
      <c r="C164" s="27" t="s">
        <v>255</v>
      </c>
      <c r="D164" s="27">
        <v>1017</v>
      </c>
      <c r="E164" s="27" t="s">
        <v>218</v>
      </c>
      <c r="F164" s="27">
        <v>22.828800000000001</v>
      </c>
      <c r="G164" s="27">
        <v>48.103400000000001</v>
      </c>
      <c r="H164" s="27">
        <v>0</v>
      </c>
      <c r="I164" s="29">
        <v>9707</v>
      </c>
      <c r="J164" s="27" t="s">
        <v>128</v>
      </c>
      <c r="K164" s="27" t="s">
        <v>2</v>
      </c>
      <c r="L164" s="5">
        <v>9219.2999999999993</v>
      </c>
      <c r="M164">
        <v>22.824999999999999</v>
      </c>
      <c r="N164">
        <v>48.108330000000002</v>
      </c>
      <c r="O164" s="1">
        <v>42005</v>
      </c>
      <c r="P164" t="s">
        <v>4</v>
      </c>
      <c r="Q164">
        <v>2337</v>
      </c>
      <c r="R164" s="2">
        <v>42005</v>
      </c>
      <c r="S164" s="2">
        <v>43831</v>
      </c>
      <c r="T164">
        <v>6864</v>
      </c>
      <c r="U164">
        <v>6</v>
      </c>
      <c r="V164">
        <v>1095</v>
      </c>
      <c r="W164">
        <v>1460</v>
      </c>
      <c r="X164" s="2">
        <v>42005</v>
      </c>
      <c r="Y164" s="2">
        <v>43831</v>
      </c>
      <c r="Z164">
        <v>6864</v>
      </c>
      <c r="AA164">
        <v>0.74261517300000002</v>
      </c>
      <c r="AB164">
        <v>0.77597747299999997</v>
      </c>
      <c r="AC164">
        <v>0.89036111900000003</v>
      </c>
      <c r="AD164">
        <v>0.93643765199999995</v>
      </c>
      <c r="AE164" s="4">
        <f t="shared" si="4"/>
        <v>6.2245401436596117E-3</v>
      </c>
      <c r="AF164" s="3">
        <f t="shared" si="5"/>
        <v>1.0528998947859383</v>
      </c>
    </row>
    <row r="165" spans="1:32" x14ac:dyDescent="0.25">
      <c r="A165" s="27">
        <v>703</v>
      </c>
      <c r="B165" s="27">
        <v>444530</v>
      </c>
      <c r="C165" s="27" t="s">
        <v>256</v>
      </c>
      <c r="D165" s="27">
        <v>1017</v>
      </c>
      <c r="E165" s="27" t="s">
        <v>218</v>
      </c>
      <c r="F165" s="27">
        <v>21.058199999999999</v>
      </c>
      <c r="G165" s="27">
        <v>47.8934</v>
      </c>
      <c r="H165" s="27">
        <v>0</v>
      </c>
      <c r="I165" s="29">
        <v>62730</v>
      </c>
      <c r="J165" s="27" t="s">
        <v>128</v>
      </c>
      <c r="K165" s="27" t="s">
        <v>2</v>
      </c>
      <c r="L165" s="5">
        <v>62478.8</v>
      </c>
      <c r="M165">
        <v>21.058330000000002</v>
      </c>
      <c r="N165">
        <v>47.891669999999998</v>
      </c>
      <c r="O165" s="1">
        <v>33270</v>
      </c>
      <c r="P165" t="s">
        <v>4</v>
      </c>
      <c r="Q165">
        <v>3347</v>
      </c>
      <c r="R165" s="2">
        <v>42005</v>
      </c>
      <c r="S165" s="2">
        <v>43831</v>
      </c>
      <c r="T165">
        <v>5422</v>
      </c>
      <c r="U165">
        <v>24</v>
      </c>
      <c r="V165">
        <v>1095</v>
      </c>
      <c r="W165">
        <v>1460</v>
      </c>
      <c r="X165" s="2">
        <v>33298</v>
      </c>
      <c r="Y165" s="2">
        <v>44562</v>
      </c>
      <c r="Z165">
        <v>3347</v>
      </c>
      <c r="AA165">
        <v>0.776485647</v>
      </c>
      <c r="AB165">
        <v>0.80593052200000004</v>
      </c>
      <c r="AC165">
        <v>0.99262810700000004</v>
      </c>
      <c r="AD165">
        <v>0.88935932500000003</v>
      </c>
      <c r="AE165" s="4">
        <f t="shared" si="4"/>
        <v>1.7348775172926515E-3</v>
      </c>
      <c r="AF165" s="3">
        <f t="shared" si="5"/>
        <v>1.0040205637752324</v>
      </c>
    </row>
    <row r="166" spans="1:32" x14ac:dyDescent="0.25">
      <c r="A166" s="27">
        <v>706</v>
      </c>
      <c r="B166" s="27">
        <v>444227</v>
      </c>
      <c r="C166" s="27" t="s">
        <v>257</v>
      </c>
      <c r="D166" s="27">
        <v>1017</v>
      </c>
      <c r="E166" s="27" t="s">
        <v>218</v>
      </c>
      <c r="F166" s="27">
        <v>22.339400000000001</v>
      </c>
      <c r="G166" s="27">
        <v>48.126800000000003</v>
      </c>
      <c r="H166" s="27">
        <v>0</v>
      </c>
      <c r="I166" s="29">
        <v>29057</v>
      </c>
      <c r="J166" s="27" t="s">
        <v>128</v>
      </c>
      <c r="K166" s="27" t="s">
        <v>2</v>
      </c>
      <c r="L166" s="5">
        <v>28538.1</v>
      </c>
      <c r="M166">
        <v>22.341670000000001</v>
      </c>
      <c r="N166">
        <v>48.125</v>
      </c>
      <c r="O166" s="1">
        <v>42005</v>
      </c>
      <c r="P166" t="s">
        <v>4</v>
      </c>
      <c r="Q166">
        <v>2310</v>
      </c>
      <c r="R166" s="2">
        <v>42005</v>
      </c>
      <c r="S166" s="2">
        <v>43831</v>
      </c>
      <c r="T166">
        <v>6700</v>
      </c>
      <c r="U166">
        <v>6</v>
      </c>
      <c r="V166">
        <v>1095</v>
      </c>
      <c r="W166">
        <v>1460</v>
      </c>
      <c r="X166" s="2">
        <v>42005</v>
      </c>
      <c r="Y166" s="2">
        <v>43831</v>
      </c>
      <c r="Z166">
        <v>6700</v>
      </c>
      <c r="AA166">
        <v>0.80261057999999996</v>
      </c>
      <c r="AB166">
        <v>0.80882694600000005</v>
      </c>
      <c r="AC166">
        <v>0.95494264200000001</v>
      </c>
      <c r="AD166">
        <v>0.98037141999999999</v>
      </c>
      <c r="AE166" s="4">
        <f t="shared" si="4"/>
        <v>2.8970502239359652E-3</v>
      </c>
      <c r="AF166" s="3">
        <f t="shared" si="5"/>
        <v>1.0181827101313683</v>
      </c>
    </row>
    <row r="167" spans="1:32" x14ac:dyDescent="0.25">
      <c r="A167" s="27">
        <v>707</v>
      </c>
      <c r="B167" s="27">
        <v>444510</v>
      </c>
      <c r="C167" s="27" t="s">
        <v>258</v>
      </c>
      <c r="D167" s="27">
        <v>1017</v>
      </c>
      <c r="E167" s="27" t="s">
        <v>218</v>
      </c>
      <c r="F167" s="27">
        <v>22.172799999999999</v>
      </c>
      <c r="G167" s="27">
        <v>48.4131</v>
      </c>
      <c r="H167" s="27">
        <v>0</v>
      </c>
      <c r="I167" s="29">
        <v>32782</v>
      </c>
      <c r="J167" s="27" t="s">
        <v>128</v>
      </c>
      <c r="K167" s="27" t="s">
        <v>2</v>
      </c>
      <c r="L167" s="5">
        <v>32482.2</v>
      </c>
      <c r="M167">
        <v>22.175000000000001</v>
      </c>
      <c r="N167">
        <v>48.408329999999999</v>
      </c>
      <c r="O167" s="1">
        <v>42005</v>
      </c>
      <c r="P167" t="s">
        <v>4</v>
      </c>
      <c r="Q167">
        <v>2444</v>
      </c>
      <c r="R167" s="2">
        <v>42005</v>
      </c>
      <c r="S167" s="2">
        <v>43831</v>
      </c>
      <c r="T167">
        <v>7038</v>
      </c>
      <c r="U167">
        <v>6</v>
      </c>
      <c r="V167">
        <v>1095</v>
      </c>
      <c r="W167">
        <v>1460</v>
      </c>
      <c r="X167" s="2">
        <v>42005</v>
      </c>
      <c r="Y167" s="2">
        <v>43831</v>
      </c>
      <c r="Z167">
        <v>7038</v>
      </c>
      <c r="AA167">
        <v>0.784369659</v>
      </c>
      <c r="AB167">
        <v>0.78463980300000002</v>
      </c>
      <c r="AC167">
        <v>0.98960426800000001</v>
      </c>
      <c r="AD167">
        <v>0.99710890299999999</v>
      </c>
      <c r="AE167" s="4">
        <f t="shared" si="4"/>
        <v>5.2528944402124144E-3</v>
      </c>
      <c r="AF167" s="3">
        <f t="shared" si="5"/>
        <v>1.0092296704040982</v>
      </c>
    </row>
    <row r="168" spans="1:32" x14ac:dyDescent="0.25">
      <c r="A168" s="27">
        <v>713</v>
      </c>
      <c r="B168" s="27">
        <v>444666</v>
      </c>
      <c r="C168" s="27" t="s">
        <v>260</v>
      </c>
      <c r="D168" s="27">
        <v>1017</v>
      </c>
      <c r="E168" s="27" t="s">
        <v>218</v>
      </c>
      <c r="F168" s="27">
        <v>21.022099999999998</v>
      </c>
      <c r="G168" s="27">
        <v>47.377899999999997</v>
      </c>
      <c r="H168" s="27">
        <v>0</v>
      </c>
      <c r="I168" s="29">
        <v>3134</v>
      </c>
      <c r="J168" s="27" t="s">
        <v>226</v>
      </c>
      <c r="K168" s="27" t="s">
        <v>2</v>
      </c>
      <c r="L168" s="5">
        <v>2527.6999999999998</v>
      </c>
      <c r="M168">
        <v>21.024999999999999</v>
      </c>
      <c r="N168">
        <v>47.375</v>
      </c>
      <c r="O168" s="1">
        <v>42036</v>
      </c>
      <c r="P168" t="s">
        <v>4</v>
      </c>
      <c r="Q168">
        <v>2364</v>
      </c>
      <c r="R168" s="2">
        <v>42736.5</v>
      </c>
      <c r="S168" t="s">
        <v>261</v>
      </c>
      <c r="T168">
        <v>2104</v>
      </c>
      <c r="U168">
        <v>24</v>
      </c>
      <c r="V168">
        <v>1095</v>
      </c>
      <c r="W168">
        <v>1460</v>
      </c>
      <c r="X168" s="2">
        <v>42036</v>
      </c>
      <c r="Y168" s="2">
        <v>44562</v>
      </c>
      <c r="Z168">
        <v>2365</v>
      </c>
      <c r="AA168">
        <v>0.72873476400000003</v>
      </c>
      <c r="AB168">
        <v>0.742832249</v>
      </c>
      <c r="AC168">
        <v>0.99242568900000006</v>
      </c>
      <c r="AD168">
        <v>1.085977937</v>
      </c>
      <c r="AE168" s="4">
        <f t="shared" si="4"/>
        <v>4.1012193308799542E-3</v>
      </c>
      <c r="AF168" s="3">
        <f t="shared" si="5"/>
        <v>1.2398623254341892</v>
      </c>
    </row>
    <row r="169" spans="1:32" x14ac:dyDescent="0.25">
      <c r="A169" s="27">
        <v>715</v>
      </c>
      <c r="B169" s="27">
        <v>442601</v>
      </c>
      <c r="C169" s="27" t="s">
        <v>262</v>
      </c>
      <c r="D169" s="27">
        <v>1017</v>
      </c>
      <c r="E169" s="27" t="s">
        <v>218</v>
      </c>
      <c r="F169" s="27">
        <v>17.676300000000001</v>
      </c>
      <c r="G169" s="27">
        <v>47.725099999999998</v>
      </c>
      <c r="H169" s="27">
        <v>0</v>
      </c>
      <c r="I169" s="29">
        <v>17732</v>
      </c>
      <c r="J169" s="27" t="s">
        <v>263</v>
      </c>
      <c r="K169" s="27" t="s">
        <v>2</v>
      </c>
      <c r="L169" s="5">
        <v>17859</v>
      </c>
      <c r="M169">
        <v>17.675000000000001</v>
      </c>
      <c r="N169">
        <v>47.725000000000001</v>
      </c>
      <c r="O169" s="1">
        <v>42005</v>
      </c>
      <c r="P169" s="1">
        <v>43831</v>
      </c>
      <c r="Q169">
        <v>1450</v>
      </c>
      <c r="R169" s="2">
        <v>42005</v>
      </c>
      <c r="S169" t="s">
        <v>237</v>
      </c>
      <c r="T169">
        <v>3567</v>
      </c>
      <c r="U169">
        <v>24</v>
      </c>
      <c r="V169">
        <v>1095</v>
      </c>
      <c r="W169">
        <v>1280</v>
      </c>
      <c r="X169" s="2">
        <v>42005</v>
      </c>
      <c r="Y169" s="2">
        <v>43831</v>
      </c>
      <c r="Z169">
        <v>1450</v>
      </c>
      <c r="AA169">
        <v>0.52420165200000002</v>
      </c>
      <c r="AB169">
        <v>0.53287943299999996</v>
      </c>
      <c r="AC169">
        <v>1.0541943659999999</v>
      </c>
      <c r="AD169">
        <v>1.072425234</v>
      </c>
      <c r="AE169" s="4">
        <f t="shared" si="4"/>
        <v>1.3038404810407607E-3</v>
      </c>
      <c r="AF169" s="3">
        <f t="shared" si="5"/>
        <v>1.0071621926460637</v>
      </c>
    </row>
    <row r="170" spans="1:32" x14ac:dyDescent="0.25">
      <c r="A170" s="27">
        <v>775</v>
      </c>
      <c r="B170" s="27">
        <v>44119</v>
      </c>
      <c r="C170" s="27" t="s">
        <v>264</v>
      </c>
      <c r="D170" s="27">
        <v>1001</v>
      </c>
      <c r="E170" s="27" t="s">
        <v>265</v>
      </c>
      <c r="F170" s="27">
        <v>24.193100000000001</v>
      </c>
      <c r="G170" s="27">
        <v>47.863</v>
      </c>
      <c r="H170" s="27">
        <v>1020</v>
      </c>
      <c r="I170" s="29">
        <v>1547</v>
      </c>
      <c r="J170" s="27" t="s">
        <v>266</v>
      </c>
      <c r="K170" s="27" t="s">
        <v>2</v>
      </c>
      <c r="L170" s="5">
        <v>1565.1</v>
      </c>
      <c r="M170">
        <v>24.191669999999998</v>
      </c>
      <c r="N170">
        <v>47.858330000000002</v>
      </c>
      <c r="O170" s="1">
        <v>33239</v>
      </c>
      <c r="P170" t="s">
        <v>4</v>
      </c>
      <c r="Q170">
        <v>11075</v>
      </c>
      <c r="R170" s="2">
        <v>40645</v>
      </c>
      <c r="S170" t="s">
        <v>5</v>
      </c>
      <c r="T170">
        <v>13317</v>
      </c>
      <c r="U170">
        <v>6</v>
      </c>
      <c r="V170">
        <v>1095</v>
      </c>
      <c r="W170">
        <v>1460</v>
      </c>
      <c r="X170" s="2">
        <v>40645</v>
      </c>
      <c r="Y170" t="s">
        <v>5</v>
      </c>
      <c r="Z170">
        <v>13317</v>
      </c>
      <c r="AA170">
        <v>0.67006777699999998</v>
      </c>
      <c r="AB170">
        <v>0.68197004500000002</v>
      </c>
      <c r="AC170">
        <v>0.92536310200000005</v>
      </c>
      <c r="AD170">
        <v>0.95372307999999995</v>
      </c>
      <c r="AE170" s="4">
        <f t="shared" si="4"/>
        <v>4.8840352169064469E-3</v>
      </c>
      <c r="AF170" s="3">
        <f t="shared" si="5"/>
        <v>1.0117000646412411</v>
      </c>
    </row>
    <row r="171" spans="1:32" x14ac:dyDescent="0.25">
      <c r="A171" s="27">
        <v>777</v>
      </c>
      <c r="B171" s="27">
        <v>44210</v>
      </c>
      <c r="C171" s="27" t="s">
        <v>267</v>
      </c>
      <c r="D171" s="27">
        <v>1001</v>
      </c>
      <c r="E171" s="27" t="s">
        <v>265</v>
      </c>
      <c r="F171" s="27">
        <v>24.151194</v>
      </c>
      <c r="G171" s="27">
        <v>47.177166999999997</v>
      </c>
      <c r="H171" s="27">
        <v>711</v>
      </c>
      <c r="I171" s="28" t="s">
        <v>3</v>
      </c>
      <c r="J171" s="27" t="s">
        <v>268</v>
      </c>
      <c r="K171" s="27" t="s">
        <v>2</v>
      </c>
      <c r="L171" s="5">
        <v>4346.5</v>
      </c>
      <c r="M171">
        <v>24.158329999999999</v>
      </c>
      <c r="N171">
        <v>47.174999999999997</v>
      </c>
      <c r="O171" s="1">
        <v>36557</v>
      </c>
      <c r="P171" t="s">
        <v>4</v>
      </c>
      <c r="Q171">
        <v>7128</v>
      </c>
      <c r="R171" s="2">
        <v>40645</v>
      </c>
      <c r="S171" t="s">
        <v>269</v>
      </c>
      <c r="T171">
        <v>13763</v>
      </c>
      <c r="U171">
        <v>6</v>
      </c>
      <c r="V171">
        <v>1095</v>
      </c>
      <c r="W171">
        <v>1460</v>
      </c>
      <c r="X171" s="2">
        <v>40645</v>
      </c>
      <c r="Y171" t="s">
        <v>269</v>
      </c>
      <c r="Z171">
        <v>13763</v>
      </c>
      <c r="AA171">
        <v>0.64494738200000001</v>
      </c>
      <c r="AB171">
        <v>0.69336478599999996</v>
      </c>
      <c r="AC171">
        <v>0.83813039099999997</v>
      </c>
      <c r="AD171">
        <v>0.92360997</v>
      </c>
      <c r="AE171" s="4">
        <f t="shared" si="4"/>
        <v>7.4577734612944566E-3</v>
      </c>
      <c r="AF171" s="3" t="e">
        <f t="shared" si="5"/>
        <v>#VALUE!</v>
      </c>
    </row>
    <row r="172" spans="1:32" x14ac:dyDescent="0.25">
      <c r="A172" s="27">
        <v>778</v>
      </c>
      <c r="B172" s="27">
        <v>44459</v>
      </c>
      <c r="C172" s="27" t="s">
        <v>270</v>
      </c>
      <c r="D172" s="27">
        <v>1001</v>
      </c>
      <c r="E172" s="27" t="s">
        <v>265</v>
      </c>
      <c r="F172" s="27">
        <v>21.515611</v>
      </c>
      <c r="G172" s="27">
        <v>46.627167</v>
      </c>
      <c r="H172" s="27">
        <v>351</v>
      </c>
      <c r="I172" s="29">
        <v>3702</v>
      </c>
      <c r="J172" s="27" t="s">
        <v>221</v>
      </c>
      <c r="K172" s="27" t="s">
        <v>2</v>
      </c>
      <c r="L172" s="5">
        <v>4060.1</v>
      </c>
      <c r="M172">
        <v>21.524999999999999</v>
      </c>
      <c r="N172">
        <v>46.625</v>
      </c>
      <c r="O172" s="1">
        <v>33239</v>
      </c>
      <c r="P172" t="s">
        <v>4</v>
      </c>
      <c r="Q172">
        <v>10379</v>
      </c>
      <c r="R172" s="2">
        <v>42737.25</v>
      </c>
      <c r="S172" t="s">
        <v>5</v>
      </c>
      <c r="T172">
        <v>6875</v>
      </c>
      <c r="U172">
        <v>6</v>
      </c>
      <c r="V172">
        <v>1095</v>
      </c>
      <c r="W172">
        <v>1460</v>
      </c>
      <c r="X172" s="2">
        <v>42737.25</v>
      </c>
      <c r="Y172" t="s">
        <v>5</v>
      </c>
      <c r="Z172">
        <v>6875</v>
      </c>
      <c r="AA172">
        <v>0.826447033</v>
      </c>
      <c r="AB172">
        <v>0.85143863399999997</v>
      </c>
      <c r="AC172">
        <v>0.92147694599999996</v>
      </c>
      <c r="AD172">
        <v>0.95659167599999995</v>
      </c>
      <c r="AE172" s="4">
        <f t="shared" si="4"/>
        <v>9.6358294920560333E-3</v>
      </c>
      <c r="AF172" s="3">
        <f t="shared" si="5"/>
        <v>1.0967314964883845</v>
      </c>
    </row>
    <row r="173" spans="1:32" x14ac:dyDescent="0.25">
      <c r="A173" s="27">
        <v>779</v>
      </c>
      <c r="B173" s="27">
        <v>44409</v>
      </c>
      <c r="C173" s="27" t="s">
        <v>271</v>
      </c>
      <c r="D173" s="27">
        <v>1001</v>
      </c>
      <c r="E173" s="27" t="s">
        <v>265</v>
      </c>
      <c r="F173" s="27">
        <v>21.509667</v>
      </c>
      <c r="G173" s="27">
        <v>46.519528000000001</v>
      </c>
      <c r="H173" s="27">
        <v>351</v>
      </c>
      <c r="I173" s="28" t="s">
        <v>3</v>
      </c>
      <c r="J173" s="27" t="s">
        <v>234</v>
      </c>
      <c r="K173" s="27" t="s">
        <v>2</v>
      </c>
      <c r="L173" s="5">
        <v>3586.2</v>
      </c>
      <c r="M173">
        <v>21.508330000000001</v>
      </c>
      <c r="N173">
        <v>46.524999999999999</v>
      </c>
      <c r="O173" s="1">
        <v>36557</v>
      </c>
      <c r="P173" t="s">
        <v>4</v>
      </c>
      <c r="Q173">
        <v>7115</v>
      </c>
      <c r="R173" t="s">
        <v>272</v>
      </c>
      <c r="S173" t="s">
        <v>5</v>
      </c>
      <c r="T173">
        <v>5840</v>
      </c>
      <c r="U173">
        <v>24</v>
      </c>
      <c r="V173">
        <v>1095</v>
      </c>
      <c r="W173">
        <v>1460</v>
      </c>
      <c r="X173" s="2">
        <v>36557</v>
      </c>
      <c r="Y173" s="2">
        <v>44562</v>
      </c>
      <c r="Z173">
        <v>7116</v>
      </c>
      <c r="AA173">
        <v>0.65960991000000002</v>
      </c>
      <c r="AB173">
        <v>0.77679226499999998</v>
      </c>
      <c r="AC173">
        <v>0.85493671900000001</v>
      </c>
      <c r="AD173">
        <v>0.78786710500000001</v>
      </c>
      <c r="AE173" s="4">
        <f t="shared" si="4"/>
        <v>5.6329701756685181E-3</v>
      </c>
      <c r="AF173" s="3" t="e">
        <f t="shared" si="5"/>
        <v>#VALUE!</v>
      </c>
    </row>
    <row r="174" spans="1:32" x14ac:dyDescent="0.25">
      <c r="A174" s="27">
        <v>780</v>
      </c>
      <c r="B174" s="27">
        <v>44580</v>
      </c>
      <c r="C174" s="27" t="s">
        <v>273</v>
      </c>
      <c r="D174" s="27">
        <v>1001</v>
      </c>
      <c r="E174" s="27" t="s">
        <v>265</v>
      </c>
      <c r="F174" s="27">
        <v>22.028167</v>
      </c>
      <c r="G174" s="27">
        <v>47.231527999999997</v>
      </c>
      <c r="H174" s="27">
        <v>254</v>
      </c>
      <c r="I174" s="28" t="s">
        <v>3</v>
      </c>
      <c r="J174" s="27" t="s">
        <v>226</v>
      </c>
      <c r="K174" s="27" t="s">
        <v>2</v>
      </c>
      <c r="L174" s="5">
        <v>1690.5</v>
      </c>
      <c r="M174">
        <v>22.024999999999999</v>
      </c>
      <c r="N174">
        <v>47.225000000000001</v>
      </c>
      <c r="O174" s="1">
        <v>36557</v>
      </c>
      <c r="P174" t="s">
        <v>4</v>
      </c>
      <c r="Q174">
        <v>7115</v>
      </c>
      <c r="R174" s="2">
        <v>40645</v>
      </c>
      <c r="S174" t="s">
        <v>5</v>
      </c>
      <c r="T174">
        <v>12624</v>
      </c>
      <c r="U174">
        <v>6</v>
      </c>
      <c r="V174">
        <v>1095</v>
      </c>
      <c r="W174">
        <v>1460</v>
      </c>
      <c r="X174" s="2">
        <v>40645</v>
      </c>
      <c r="Y174" t="s">
        <v>5</v>
      </c>
      <c r="Z174">
        <v>12624</v>
      </c>
      <c r="AA174">
        <v>0.72584961000000003</v>
      </c>
      <c r="AB174">
        <v>0.73721161700000004</v>
      </c>
      <c r="AC174">
        <v>0.93972097799999998</v>
      </c>
      <c r="AD174">
        <v>0.95032967300000004</v>
      </c>
      <c r="AE174" s="4">
        <f t="shared" si="4"/>
        <v>7.2556648902739451E-3</v>
      </c>
      <c r="AF174" s="3" t="e">
        <f t="shared" si="5"/>
        <v>#VALUE!</v>
      </c>
    </row>
    <row r="175" spans="1:32" x14ac:dyDescent="0.25">
      <c r="A175" s="27">
        <v>781</v>
      </c>
      <c r="B175" s="27">
        <v>44610</v>
      </c>
      <c r="C175" s="27" t="s">
        <v>274</v>
      </c>
      <c r="D175" s="27">
        <v>1001</v>
      </c>
      <c r="E175" s="27" t="s">
        <v>265</v>
      </c>
      <c r="F175" s="27">
        <v>23.852694</v>
      </c>
      <c r="G175" s="27">
        <v>46.395333000000001</v>
      </c>
      <c r="H175" s="27">
        <v>703</v>
      </c>
      <c r="I175" s="28" t="s">
        <v>3</v>
      </c>
      <c r="J175" s="27" t="s">
        <v>246</v>
      </c>
      <c r="K175" s="27" t="s">
        <v>2</v>
      </c>
      <c r="L175" s="5">
        <v>9934.7000000000007</v>
      </c>
      <c r="M175">
        <v>23.858329999999999</v>
      </c>
      <c r="N175">
        <v>46.391669999999998</v>
      </c>
      <c r="O175" s="1">
        <v>33239</v>
      </c>
      <c r="P175" t="s">
        <v>4</v>
      </c>
      <c r="Q175">
        <v>10369</v>
      </c>
      <c r="R175" s="2">
        <v>40645.25</v>
      </c>
      <c r="S175" t="s">
        <v>5</v>
      </c>
      <c r="T175">
        <v>9016</v>
      </c>
      <c r="U175">
        <v>6</v>
      </c>
      <c r="V175">
        <v>1095</v>
      </c>
      <c r="W175">
        <v>1460</v>
      </c>
      <c r="X175" s="2">
        <v>40645.25</v>
      </c>
      <c r="Y175" t="s">
        <v>5</v>
      </c>
      <c r="Z175">
        <v>9016</v>
      </c>
      <c r="AA175">
        <v>0.609900251</v>
      </c>
      <c r="AB175">
        <v>0.64058862599999999</v>
      </c>
      <c r="AC175">
        <v>1.118851158</v>
      </c>
      <c r="AD175">
        <v>1.0942108319999999</v>
      </c>
      <c r="AE175" s="4">
        <f t="shared" si="4"/>
        <v>6.721760558069014E-3</v>
      </c>
      <c r="AF175" s="3" t="e">
        <f t="shared" si="5"/>
        <v>#VALUE!</v>
      </c>
    </row>
    <row r="176" spans="1:32" x14ac:dyDescent="0.25">
      <c r="A176" s="27">
        <v>782</v>
      </c>
      <c r="B176" s="27">
        <v>44612</v>
      </c>
      <c r="C176" s="27" t="s">
        <v>275</v>
      </c>
      <c r="D176" s="27">
        <v>1001</v>
      </c>
      <c r="E176" s="27" t="s">
        <v>265</v>
      </c>
      <c r="F176" s="27">
        <v>23.581361000000001</v>
      </c>
      <c r="G176" s="27">
        <v>46.036056000000002</v>
      </c>
      <c r="H176" s="27">
        <v>625</v>
      </c>
      <c r="I176" s="29">
        <v>18055</v>
      </c>
      <c r="J176" s="27" t="s">
        <v>246</v>
      </c>
      <c r="K176" s="27" t="s">
        <v>2</v>
      </c>
      <c r="L176" s="5">
        <v>18026.7</v>
      </c>
      <c r="M176">
        <v>23.574999999999999</v>
      </c>
      <c r="N176">
        <v>46.041670000000003</v>
      </c>
      <c r="O176" s="1">
        <v>33239</v>
      </c>
      <c r="P176" t="s">
        <v>4</v>
      </c>
      <c r="Q176">
        <v>10369</v>
      </c>
      <c r="R176" s="2">
        <v>43110.25</v>
      </c>
      <c r="S176" t="s">
        <v>5</v>
      </c>
      <c r="T176">
        <v>4220</v>
      </c>
      <c r="U176">
        <v>24</v>
      </c>
      <c r="V176">
        <v>1095</v>
      </c>
      <c r="W176">
        <v>1460</v>
      </c>
      <c r="X176" s="2">
        <v>33298</v>
      </c>
      <c r="Y176" s="2">
        <v>44562</v>
      </c>
      <c r="Z176">
        <v>10368</v>
      </c>
      <c r="AA176">
        <v>0.76757258900000003</v>
      </c>
      <c r="AB176">
        <v>0.76939292000000004</v>
      </c>
      <c r="AC176">
        <v>0.98429042700000002</v>
      </c>
      <c r="AD176">
        <v>0.97558513999999996</v>
      </c>
      <c r="AE176" s="4">
        <f t="shared" si="4"/>
        <v>8.484062529239068E-3</v>
      </c>
      <c r="AF176" s="3">
        <f t="shared" si="5"/>
        <v>1.0015698935467945</v>
      </c>
    </row>
    <row r="177" spans="1:32" x14ac:dyDescent="0.25">
      <c r="A177" s="27">
        <v>784</v>
      </c>
      <c r="B177" s="27">
        <v>44681</v>
      </c>
      <c r="C177" s="27" t="s">
        <v>276</v>
      </c>
      <c r="D177" s="27">
        <v>1001</v>
      </c>
      <c r="E177" s="27" t="s">
        <v>265</v>
      </c>
      <c r="F177" s="27">
        <v>23.784444000000001</v>
      </c>
      <c r="G177" s="27">
        <v>46.566277999999997</v>
      </c>
      <c r="H177" s="27">
        <v>897</v>
      </c>
      <c r="I177" s="28" t="s">
        <v>3</v>
      </c>
      <c r="J177" s="27" t="s">
        <v>277</v>
      </c>
      <c r="K177" s="27" t="s">
        <v>2</v>
      </c>
      <c r="L177" s="5">
        <v>2367.4</v>
      </c>
      <c r="M177">
        <v>23.774999999999999</v>
      </c>
      <c r="N177">
        <v>46.558329999999998</v>
      </c>
      <c r="O177" s="1">
        <v>33239</v>
      </c>
      <c r="P177" t="s">
        <v>4</v>
      </c>
      <c r="Q177">
        <v>10368</v>
      </c>
      <c r="R177" t="s">
        <v>278</v>
      </c>
      <c r="S177" t="s">
        <v>5</v>
      </c>
      <c r="T177">
        <v>6569</v>
      </c>
      <c r="U177">
        <v>6</v>
      </c>
      <c r="V177">
        <v>1095</v>
      </c>
      <c r="W177">
        <v>1280</v>
      </c>
      <c r="X177" t="s">
        <v>278</v>
      </c>
      <c r="Y177" t="s">
        <v>5</v>
      </c>
      <c r="Z177">
        <v>6569</v>
      </c>
      <c r="AA177">
        <v>0.76935696099999995</v>
      </c>
      <c r="AB177">
        <v>0.77693413499999997</v>
      </c>
      <c r="AC177">
        <v>0.94288162900000005</v>
      </c>
      <c r="AD177">
        <v>0.986759041</v>
      </c>
      <c r="AE177" s="4">
        <f t="shared" si="4"/>
        <v>1.2343412818180443E-2</v>
      </c>
      <c r="AF177" s="3" t="e">
        <f t="shared" si="5"/>
        <v>#VALUE!</v>
      </c>
    </row>
    <row r="178" spans="1:32" x14ac:dyDescent="0.25">
      <c r="A178" s="27">
        <v>785</v>
      </c>
      <c r="B178" s="27">
        <v>44720</v>
      </c>
      <c r="C178" s="27" t="s">
        <v>279</v>
      </c>
      <c r="D178" s="27">
        <v>1001</v>
      </c>
      <c r="E178" s="27" t="s">
        <v>265</v>
      </c>
      <c r="F178" s="27">
        <v>23.730167000000002</v>
      </c>
      <c r="G178" s="27">
        <v>46.171610999999999</v>
      </c>
      <c r="H178" s="27">
        <v>532</v>
      </c>
      <c r="I178" s="28" t="s">
        <v>3</v>
      </c>
      <c r="J178" s="27" t="s">
        <v>280</v>
      </c>
      <c r="K178" s="27" t="s">
        <v>2</v>
      </c>
      <c r="L178" s="5">
        <v>6253.6</v>
      </c>
      <c r="M178">
        <v>23.741669999999999</v>
      </c>
      <c r="N178">
        <v>46.174999999999997</v>
      </c>
      <c r="O178" s="1">
        <v>36557</v>
      </c>
      <c r="P178" t="s">
        <v>4</v>
      </c>
      <c r="Q178">
        <v>7099</v>
      </c>
      <c r="R178" s="2">
        <v>40645.25</v>
      </c>
      <c r="S178" t="s">
        <v>5</v>
      </c>
      <c r="T178">
        <v>7764</v>
      </c>
      <c r="U178">
        <v>6</v>
      </c>
      <c r="V178">
        <v>1095</v>
      </c>
      <c r="W178">
        <v>1460</v>
      </c>
      <c r="X178" s="2">
        <v>40645.25</v>
      </c>
      <c r="Y178" t="s">
        <v>5</v>
      </c>
      <c r="Z178">
        <v>7764</v>
      </c>
      <c r="AA178">
        <v>0.12815300700000001</v>
      </c>
      <c r="AB178">
        <v>0.651844164</v>
      </c>
      <c r="AC178">
        <v>1.7933356140000001</v>
      </c>
      <c r="AD178">
        <v>1.0975873759999999</v>
      </c>
      <c r="AE178" s="4">
        <f t="shared" si="4"/>
        <v>1.1991844311861908E-2</v>
      </c>
      <c r="AF178" s="3" t="e">
        <f t="shared" si="5"/>
        <v>#VALUE!</v>
      </c>
    </row>
    <row r="179" spans="1:32" x14ac:dyDescent="0.25">
      <c r="A179" s="27">
        <v>786</v>
      </c>
      <c r="B179" s="27">
        <v>42119</v>
      </c>
      <c r="C179" s="27" t="s">
        <v>281</v>
      </c>
      <c r="D179" s="27">
        <v>1001</v>
      </c>
      <c r="E179" s="27" t="s">
        <v>265</v>
      </c>
      <c r="F179" s="27">
        <v>21.178100000000001</v>
      </c>
      <c r="G179" s="27">
        <v>45.6462</v>
      </c>
      <c r="H179" s="27">
        <v>477</v>
      </c>
      <c r="I179" s="29">
        <v>4493</v>
      </c>
      <c r="J179" s="27" t="s">
        <v>282</v>
      </c>
      <c r="K179" s="27" t="s">
        <v>2</v>
      </c>
      <c r="L179" s="5">
        <v>4407.6000000000004</v>
      </c>
      <c r="M179">
        <v>21.175000000000001</v>
      </c>
      <c r="N179">
        <v>45.641669999999998</v>
      </c>
      <c r="O179" s="1">
        <v>33239</v>
      </c>
      <c r="P179" t="s">
        <v>4</v>
      </c>
      <c r="Q179">
        <v>10333</v>
      </c>
      <c r="R179" t="s">
        <v>283</v>
      </c>
      <c r="S179" t="s">
        <v>5</v>
      </c>
      <c r="T179">
        <v>4962</v>
      </c>
      <c r="U179">
        <v>24</v>
      </c>
      <c r="V179">
        <v>1095</v>
      </c>
      <c r="W179">
        <v>1460</v>
      </c>
      <c r="X179" s="2">
        <v>33298</v>
      </c>
      <c r="Y179" s="2">
        <v>44562</v>
      </c>
      <c r="Z179">
        <v>10332</v>
      </c>
      <c r="AA179">
        <v>0.66491319000000004</v>
      </c>
      <c r="AB179">
        <v>0.77699143999999998</v>
      </c>
      <c r="AC179">
        <v>0.90244255100000004</v>
      </c>
      <c r="AD179">
        <v>0.769711276</v>
      </c>
      <c r="AE179" s="4">
        <f t="shared" si="4"/>
        <v>5.4891620489855011E-3</v>
      </c>
      <c r="AF179" s="3">
        <f t="shared" si="5"/>
        <v>1.019375623922316</v>
      </c>
    </row>
    <row r="180" spans="1:32" x14ac:dyDescent="0.25">
      <c r="A180" s="27">
        <v>787</v>
      </c>
      <c r="B180" s="27">
        <v>42231</v>
      </c>
      <c r="C180" s="27" t="s">
        <v>284</v>
      </c>
      <c r="D180" s="27">
        <v>1001</v>
      </c>
      <c r="E180" s="27" t="s">
        <v>265</v>
      </c>
      <c r="F180" s="27">
        <v>23.786750000000001</v>
      </c>
      <c r="G180" s="27">
        <v>44.260139000000002</v>
      </c>
      <c r="H180" s="27">
        <v>446</v>
      </c>
      <c r="I180" s="29">
        <v>9334</v>
      </c>
      <c r="J180" s="27" t="s">
        <v>285</v>
      </c>
      <c r="K180" s="27" t="s">
        <v>2</v>
      </c>
      <c r="L180" s="5">
        <v>9293.7999999999993</v>
      </c>
      <c r="M180">
        <v>23.79167</v>
      </c>
      <c r="N180">
        <v>44.258330000000001</v>
      </c>
      <c r="O180" s="1">
        <v>33239</v>
      </c>
      <c r="P180" t="s">
        <v>4</v>
      </c>
      <c r="Q180">
        <v>10356</v>
      </c>
      <c r="R180" s="2">
        <v>40645</v>
      </c>
      <c r="S180" s="2">
        <v>44048.25</v>
      </c>
      <c r="T180">
        <v>9023</v>
      </c>
      <c r="U180">
        <v>6</v>
      </c>
      <c r="V180">
        <v>1095</v>
      </c>
      <c r="W180">
        <v>1460</v>
      </c>
      <c r="X180" s="2">
        <v>40645</v>
      </c>
      <c r="Y180" s="2">
        <v>44048.25</v>
      </c>
      <c r="Z180">
        <v>9023</v>
      </c>
      <c r="AA180">
        <v>0.76376305099999997</v>
      </c>
      <c r="AB180">
        <v>0.80827038500000004</v>
      </c>
      <c r="AC180">
        <v>0.86307889400000004</v>
      </c>
      <c r="AD180">
        <v>1.0173280629999999</v>
      </c>
      <c r="AE180" s="4">
        <f t="shared" si="4"/>
        <v>5.242030236462825E-3</v>
      </c>
      <c r="AF180" s="3">
        <f t="shared" si="5"/>
        <v>1.0043254642880199</v>
      </c>
    </row>
    <row r="181" spans="1:32" x14ac:dyDescent="0.25">
      <c r="A181" s="27">
        <v>788</v>
      </c>
      <c r="B181" s="27">
        <v>42450</v>
      </c>
      <c r="C181" s="27" t="s">
        <v>286</v>
      </c>
      <c r="D181" s="27">
        <v>1001</v>
      </c>
      <c r="E181" s="27" t="s">
        <v>265</v>
      </c>
      <c r="F181" s="27">
        <v>24.098889</v>
      </c>
      <c r="G181" s="27">
        <v>44.348332999999997</v>
      </c>
      <c r="H181" s="27">
        <v>414</v>
      </c>
      <c r="I181" s="28" t="s">
        <v>3</v>
      </c>
      <c r="J181" s="27" t="s">
        <v>287</v>
      </c>
      <c r="K181" s="27" t="s">
        <v>2</v>
      </c>
      <c r="L181" s="5">
        <v>2110.1</v>
      </c>
      <c r="M181">
        <v>24.108329999999999</v>
      </c>
      <c r="N181">
        <v>44.341670000000001</v>
      </c>
      <c r="O181" s="1">
        <v>36557</v>
      </c>
      <c r="P181" t="s">
        <v>4</v>
      </c>
      <c r="Q181">
        <v>7074</v>
      </c>
      <c r="U181">
        <v>24</v>
      </c>
      <c r="V181">
        <v>1095</v>
      </c>
      <c r="W181">
        <v>1460</v>
      </c>
      <c r="X181" s="2">
        <v>36557</v>
      </c>
      <c r="Y181" s="2">
        <v>44562</v>
      </c>
      <c r="Z181">
        <v>7075</v>
      </c>
      <c r="AA181">
        <v>0.67989138199999999</v>
      </c>
      <c r="AB181">
        <v>0.73579307599999999</v>
      </c>
      <c r="AC181">
        <v>0.82318634400000001</v>
      </c>
      <c r="AD181">
        <v>0.96256793100000004</v>
      </c>
      <c r="AE181" s="4">
        <f t="shared" si="4"/>
        <v>1.1555433786748446E-2</v>
      </c>
      <c r="AF181" s="3" t="e">
        <f t="shared" si="5"/>
        <v>#VALUE!</v>
      </c>
    </row>
    <row r="182" spans="1:32" x14ac:dyDescent="0.25">
      <c r="A182" s="27">
        <v>789</v>
      </c>
      <c r="B182" s="27">
        <v>42471</v>
      </c>
      <c r="C182" s="27" t="s">
        <v>288</v>
      </c>
      <c r="D182" s="27">
        <v>1001</v>
      </c>
      <c r="E182" s="27" t="s">
        <v>265</v>
      </c>
      <c r="F182" s="27">
        <v>25.318805999999999</v>
      </c>
      <c r="G182" s="27">
        <v>43.986778000000001</v>
      </c>
      <c r="H182" s="27">
        <v>195</v>
      </c>
      <c r="I182" s="28" t="s">
        <v>3</v>
      </c>
      <c r="J182" s="27" t="s">
        <v>289</v>
      </c>
      <c r="K182" s="27" t="s">
        <v>2</v>
      </c>
      <c r="L182" s="5">
        <v>3295</v>
      </c>
      <c r="M182">
        <v>25.324999999999999</v>
      </c>
      <c r="N182">
        <v>43.991669999999999</v>
      </c>
      <c r="O182" s="1">
        <v>36557</v>
      </c>
      <c r="P182" t="s">
        <v>4</v>
      </c>
      <c r="Q182">
        <v>7068</v>
      </c>
      <c r="U182">
        <v>24</v>
      </c>
      <c r="V182">
        <v>1095</v>
      </c>
      <c r="W182">
        <v>1460</v>
      </c>
      <c r="X182" s="2">
        <v>36557</v>
      </c>
      <c r="Y182" s="2">
        <v>44562</v>
      </c>
      <c r="Z182">
        <v>7069</v>
      </c>
      <c r="AA182">
        <v>0.70420704999999995</v>
      </c>
      <c r="AB182">
        <v>0.71756924700000002</v>
      </c>
      <c r="AC182">
        <v>0.93201588300000004</v>
      </c>
      <c r="AD182">
        <v>1.055718028</v>
      </c>
      <c r="AE182" s="4">
        <f t="shared" si="4"/>
        <v>7.8928638655427381E-3</v>
      </c>
      <c r="AF182" s="3" t="e">
        <f t="shared" si="5"/>
        <v>#VALUE!</v>
      </c>
    </row>
    <row r="183" spans="1:32" s="13" customFormat="1" x14ac:dyDescent="0.25">
      <c r="A183" s="30">
        <v>790</v>
      </c>
      <c r="B183" s="30">
        <v>42557</v>
      </c>
      <c r="C183" s="30" t="s">
        <v>290</v>
      </c>
      <c r="D183" s="30">
        <v>1001</v>
      </c>
      <c r="E183" s="30" t="s">
        <v>265</v>
      </c>
      <c r="F183" s="30">
        <v>25.996917</v>
      </c>
      <c r="G183" s="30">
        <v>44.171166999999997</v>
      </c>
      <c r="H183" s="30">
        <v>130</v>
      </c>
      <c r="I183" s="30" t="s">
        <v>3</v>
      </c>
      <c r="J183" s="30" t="s">
        <v>291</v>
      </c>
      <c r="K183" s="30" t="s">
        <v>2</v>
      </c>
      <c r="L183" s="15">
        <v>1863.5</v>
      </c>
      <c r="M183" s="13">
        <v>25.991669999999999</v>
      </c>
      <c r="N183" s="13">
        <v>44.158329999999999</v>
      </c>
      <c r="O183" s="16">
        <v>36557</v>
      </c>
      <c r="P183" s="13" t="s">
        <v>4</v>
      </c>
      <c r="Q183" s="13">
        <v>7113</v>
      </c>
      <c r="R183" s="17">
        <v>43110.25</v>
      </c>
      <c r="S183" s="13" t="s">
        <v>292</v>
      </c>
      <c r="T183" s="13">
        <v>1046</v>
      </c>
      <c r="U183" s="13">
        <v>24</v>
      </c>
      <c r="V183" s="13">
        <v>1095</v>
      </c>
      <c r="W183" s="13">
        <v>1460</v>
      </c>
      <c r="X183" s="17">
        <v>36557</v>
      </c>
      <c r="Y183" s="17">
        <v>44562</v>
      </c>
      <c r="Z183" s="13">
        <v>7114</v>
      </c>
      <c r="AA183" s="13">
        <v>0.68327236199999997</v>
      </c>
      <c r="AB183" s="13">
        <v>0.74094579000000005</v>
      </c>
      <c r="AC183" s="13">
        <v>0.83117386000000004</v>
      </c>
      <c r="AD183" s="13">
        <v>1.0685933480000001</v>
      </c>
      <c r="AE183" s="18">
        <f t="shared" si="4"/>
        <v>1.3867933443737894E-2</v>
      </c>
      <c r="AF183" s="19" t="e">
        <f t="shared" si="5"/>
        <v>#VALUE!</v>
      </c>
    </row>
    <row r="184" spans="1:32" x14ac:dyDescent="0.25">
      <c r="A184" s="27">
        <v>791</v>
      </c>
      <c r="B184" s="27">
        <v>42630</v>
      </c>
      <c r="C184" s="27" t="s">
        <v>293</v>
      </c>
      <c r="D184" s="27">
        <v>1001</v>
      </c>
      <c r="E184" s="27" t="s">
        <v>265</v>
      </c>
      <c r="F184" s="27">
        <v>26.460583</v>
      </c>
      <c r="G184" s="27">
        <v>44.755833000000003</v>
      </c>
      <c r="H184" s="27">
        <v>549</v>
      </c>
      <c r="I184" s="28" t="s">
        <v>3</v>
      </c>
      <c r="J184" s="27" t="s">
        <v>294</v>
      </c>
      <c r="K184" s="27" t="s">
        <v>2</v>
      </c>
      <c r="L184" s="5">
        <v>3710</v>
      </c>
      <c r="M184">
        <v>26.45833</v>
      </c>
      <c r="N184">
        <v>44.758330000000001</v>
      </c>
      <c r="O184" s="1">
        <v>36557</v>
      </c>
      <c r="P184" t="s">
        <v>4</v>
      </c>
      <c r="Q184">
        <v>7108</v>
      </c>
      <c r="R184" s="2">
        <v>42889.75</v>
      </c>
      <c r="S184" t="s">
        <v>5</v>
      </c>
      <c r="T184">
        <v>4598</v>
      </c>
      <c r="U184">
        <v>24</v>
      </c>
      <c r="V184">
        <v>1095</v>
      </c>
      <c r="W184">
        <v>1460</v>
      </c>
      <c r="X184" s="2">
        <v>36557</v>
      </c>
      <c r="Y184" s="2">
        <v>44562</v>
      </c>
      <c r="Z184">
        <v>7109</v>
      </c>
      <c r="AA184">
        <v>0.65518418499999997</v>
      </c>
      <c r="AB184">
        <v>0.73507788299999999</v>
      </c>
      <c r="AC184">
        <v>0.809070921</v>
      </c>
      <c r="AD184">
        <v>1.110726262</v>
      </c>
      <c r="AE184" s="4">
        <f t="shared" si="4"/>
        <v>3.3631856921658757E-3</v>
      </c>
      <c r="AF184" s="3" t="e">
        <f t="shared" si="5"/>
        <v>#VALUE!</v>
      </c>
    </row>
    <row r="185" spans="1:32" x14ac:dyDescent="0.25">
      <c r="A185" s="27">
        <v>792</v>
      </c>
      <c r="B185" s="27">
        <v>42718</v>
      </c>
      <c r="C185" s="27" t="s">
        <v>295</v>
      </c>
      <c r="D185" s="27">
        <v>1001</v>
      </c>
      <c r="E185" s="27" t="s">
        <v>265</v>
      </c>
      <c r="F185" s="27">
        <v>26.234639000000001</v>
      </c>
      <c r="G185" s="27">
        <v>47.672778000000001</v>
      </c>
      <c r="H185" s="27">
        <v>629</v>
      </c>
      <c r="I185" s="28" t="s">
        <v>3</v>
      </c>
      <c r="J185" s="27" t="s">
        <v>296</v>
      </c>
      <c r="K185" s="27" t="s">
        <v>2</v>
      </c>
      <c r="L185" s="5">
        <v>2340.6999999999998</v>
      </c>
      <c r="M185">
        <v>26.225000000000001</v>
      </c>
      <c r="N185">
        <v>47.674999999999997</v>
      </c>
      <c r="O185" s="1">
        <v>36557</v>
      </c>
      <c r="P185" t="s">
        <v>4</v>
      </c>
      <c r="Q185">
        <v>7097</v>
      </c>
      <c r="U185">
        <v>24</v>
      </c>
      <c r="V185">
        <v>1095</v>
      </c>
      <c r="W185">
        <v>1460</v>
      </c>
      <c r="X185" s="2">
        <v>36557</v>
      </c>
      <c r="Y185" s="2">
        <v>44562</v>
      </c>
      <c r="Z185">
        <v>7098</v>
      </c>
      <c r="AA185">
        <v>0.79457602000000005</v>
      </c>
      <c r="AB185">
        <v>0.80527499800000002</v>
      </c>
      <c r="AC185">
        <v>0.98838042000000004</v>
      </c>
      <c r="AD185">
        <v>1.064390765</v>
      </c>
      <c r="AE185" s="4">
        <f t="shared" si="4"/>
        <v>9.891794832080884E-3</v>
      </c>
      <c r="AF185" s="3" t="e">
        <f t="shared" si="5"/>
        <v>#VALUE!</v>
      </c>
    </row>
    <row r="186" spans="1:32" x14ac:dyDescent="0.25">
      <c r="A186" s="27">
        <v>793</v>
      </c>
      <c r="B186" s="27">
        <v>42839</v>
      </c>
      <c r="C186" s="27" t="s">
        <v>297</v>
      </c>
      <c r="D186" s="27">
        <v>1001</v>
      </c>
      <c r="E186" s="27" t="s">
        <v>265</v>
      </c>
      <c r="F186" s="27">
        <v>26.895250000000001</v>
      </c>
      <c r="G186" s="27">
        <v>46.209667000000003</v>
      </c>
      <c r="H186" s="27">
        <v>734</v>
      </c>
      <c r="I186" s="28" t="s">
        <v>3</v>
      </c>
      <c r="J186" s="27" t="s">
        <v>298</v>
      </c>
      <c r="K186" s="27" t="s">
        <v>2</v>
      </c>
      <c r="L186" s="5">
        <v>4086.9</v>
      </c>
      <c r="M186">
        <v>26.891670000000001</v>
      </c>
      <c r="N186">
        <v>46.208329999999997</v>
      </c>
      <c r="O186" s="1">
        <v>36557</v>
      </c>
      <c r="P186" t="s">
        <v>4</v>
      </c>
      <c r="Q186">
        <v>7094</v>
      </c>
      <c r="R186" s="2">
        <v>40645.25</v>
      </c>
      <c r="S186" t="s">
        <v>5</v>
      </c>
      <c r="T186">
        <v>12593</v>
      </c>
      <c r="U186">
        <v>6</v>
      </c>
      <c r="V186">
        <v>1095</v>
      </c>
      <c r="W186">
        <v>1460</v>
      </c>
      <c r="X186" s="2">
        <v>40645.25</v>
      </c>
      <c r="Y186" t="s">
        <v>5</v>
      </c>
      <c r="Z186">
        <v>12593</v>
      </c>
      <c r="AA186">
        <v>0.56993097400000003</v>
      </c>
      <c r="AB186">
        <v>0.59334525100000002</v>
      </c>
      <c r="AC186">
        <v>0.98940766899999999</v>
      </c>
      <c r="AD186">
        <v>0.86043250699999996</v>
      </c>
      <c r="AE186" s="4">
        <f t="shared" si="4"/>
        <v>3.8215139670049391E-3</v>
      </c>
      <c r="AF186" s="3" t="e">
        <f t="shared" si="5"/>
        <v>#VALUE!</v>
      </c>
    </row>
    <row r="187" spans="1:32" x14ac:dyDescent="0.25">
      <c r="A187" s="27">
        <v>794</v>
      </c>
      <c r="B187" s="27">
        <v>42873</v>
      </c>
      <c r="C187" s="27" t="s">
        <v>299</v>
      </c>
      <c r="D187" s="27">
        <v>1001</v>
      </c>
      <c r="E187" s="27" t="s">
        <v>265</v>
      </c>
      <c r="F187" s="27">
        <v>27.386417000000002</v>
      </c>
      <c r="G187" s="27">
        <v>45.632193999999998</v>
      </c>
      <c r="H187" s="27">
        <v>554</v>
      </c>
      <c r="I187" s="28" t="s">
        <v>3</v>
      </c>
      <c r="J187" s="27" t="s">
        <v>300</v>
      </c>
      <c r="K187" s="27" t="s">
        <v>2</v>
      </c>
      <c r="L187" s="5">
        <v>2542.6999999999998</v>
      </c>
      <c r="M187">
        <v>27.391670000000001</v>
      </c>
      <c r="N187">
        <v>45.625</v>
      </c>
      <c r="O187" s="1">
        <v>36557</v>
      </c>
      <c r="P187" t="s">
        <v>4</v>
      </c>
      <c r="Q187">
        <v>7078</v>
      </c>
      <c r="R187" s="2">
        <v>40645.25</v>
      </c>
      <c r="S187" t="s">
        <v>5</v>
      </c>
      <c r="T187">
        <v>12264</v>
      </c>
      <c r="U187">
        <v>6</v>
      </c>
      <c r="V187">
        <v>1095</v>
      </c>
      <c r="W187">
        <v>1460</v>
      </c>
      <c r="X187" s="2">
        <v>40645.25</v>
      </c>
      <c r="Y187" t="s">
        <v>5</v>
      </c>
      <c r="Z187">
        <v>12264</v>
      </c>
      <c r="AA187">
        <v>0.71586711400000003</v>
      </c>
      <c r="AB187">
        <v>0.716078671</v>
      </c>
      <c r="AC187">
        <v>0.99121128300000005</v>
      </c>
      <c r="AD187">
        <v>0.99344759500000002</v>
      </c>
      <c r="AE187" s="4">
        <f t="shared" si="4"/>
        <v>8.9077295086892761E-3</v>
      </c>
      <c r="AF187" s="3" t="e">
        <f t="shared" si="5"/>
        <v>#VALUE!</v>
      </c>
    </row>
    <row r="188" spans="1:32" x14ac:dyDescent="0.25">
      <c r="A188" s="27">
        <v>795</v>
      </c>
      <c r="B188" s="27">
        <v>42911</v>
      </c>
      <c r="C188" s="27" t="s">
        <v>301</v>
      </c>
      <c r="D188" s="27">
        <v>1001</v>
      </c>
      <c r="E188" s="27" t="s">
        <v>265</v>
      </c>
      <c r="F188" s="27">
        <v>27.440300000000001</v>
      </c>
      <c r="G188" s="27">
        <v>45.8446</v>
      </c>
      <c r="H188" s="27">
        <v>220</v>
      </c>
      <c r="I188" s="28" t="s">
        <v>3</v>
      </c>
      <c r="J188" s="27" t="s">
        <v>302</v>
      </c>
      <c r="K188" s="27" t="s">
        <v>2</v>
      </c>
      <c r="L188" s="5">
        <v>177.2</v>
      </c>
      <c r="M188">
        <v>27.441669999999998</v>
      </c>
      <c r="N188">
        <v>45.841670000000001</v>
      </c>
      <c r="O188" s="1">
        <v>36557</v>
      </c>
      <c r="P188" t="s">
        <v>4</v>
      </c>
      <c r="Q188">
        <v>7096</v>
      </c>
      <c r="R188" t="s">
        <v>303</v>
      </c>
      <c r="S188" t="s">
        <v>304</v>
      </c>
      <c r="T188">
        <v>1469</v>
      </c>
      <c r="U188">
        <v>24</v>
      </c>
      <c r="V188">
        <v>1095</v>
      </c>
      <c r="W188">
        <v>1460</v>
      </c>
      <c r="X188" s="2">
        <v>36557</v>
      </c>
      <c r="Y188" s="2">
        <v>44562</v>
      </c>
      <c r="Z188">
        <v>7097</v>
      </c>
      <c r="AA188">
        <v>0.29377051500000001</v>
      </c>
      <c r="AB188">
        <v>0.43663594</v>
      </c>
      <c r="AC188">
        <v>0.57612943000000005</v>
      </c>
      <c r="AD188">
        <v>0.95859032399999999</v>
      </c>
      <c r="AE188" s="4">
        <f t="shared" si="4"/>
        <v>3.2344705903732604E-3</v>
      </c>
      <c r="AF188" s="3" t="e">
        <f t="shared" si="5"/>
        <v>#VALUE!</v>
      </c>
    </row>
    <row r="189" spans="1:32" x14ac:dyDescent="0.25">
      <c r="A189" s="27">
        <v>796</v>
      </c>
      <c r="B189" s="27">
        <v>42708</v>
      </c>
      <c r="C189" s="27" t="s">
        <v>305</v>
      </c>
      <c r="D189" s="27">
        <v>1001</v>
      </c>
      <c r="E189" s="27" t="s">
        <v>265</v>
      </c>
      <c r="F189" s="27">
        <v>26.945443999999998</v>
      </c>
      <c r="G189" s="27">
        <v>46.723638999999999</v>
      </c>
      <c r="H189" s="27">
        <v>525</v>
      </c>
      <c r="I189" s="29">
        <v>11899</v>
      </c>
      <c r="J189" s="27" t="s">
        <v>306</v>
      </c>
      <c r="K189" s="27" t="s">
        <v>2</v>
      </c>
      <c r="L189" s="5">
        <v>11848.9</v>
      </c>
      <c r="M189">
        <v>26.941669999999998</v>
      </c>
      <c r="N189">
        <v>46.725000000000001</v>
      </c>
      <c r="O189" s="1">
        <v>33239</v>
      </c>
      <c r="P189" t="s">
        <v>4</v>
      </c>
      <c r="Q189">
        <v>10348</v>
      </c>
      <c r="R189" s="2">
        <v>40645.25</v>
      </c>
      <c r="S189" t="s">
        <v>5</v>
      </c>
      <c r="T189">
        <v>9147</v>
      </c>
      <c r="U189">
        <v>6</v>
      </c>
      <c r="V189">
        <v>1095</v>
      </c>
      <c r="W189">
        <v>1460</v>
      </c>
      <c r="X189" s="2">
        <v>40645.25</v>
      </c>
      <c r="Y189" t="s">
        <v>5</v>
      </c>
      <c r="Z189">
        <v>9147</v>
      </c>
      <c r="AA189">
        <v>0.70669789999999999</v>
      </c>
      <c r="AB189">
        <v>0.72100308999999996</v>
      </c>
      <c r="AC189">
        <v>0.948423499</v>
      </c>
      <c r="AD189">
        <v>0.92565814700000004</v>
      </c>
      <c r="AE189" s="4">
        <f t="shared" si="4"/>
        <v>4.0119069032079104E-3</v>
      </c>
      <c r="AF189" s="3">
        <f t="shared" si="5"/>
        <v>1.0042282405961735</v>
      </c>
    </row>
    <row r="190" spans="1:32" x14ac:dyDescent="0.25">
      <c r="A190" s="27">
        <v>797</v>
      </c>
      <c r="B190" s="27">
        <v>42945</v>
      </c>
      <c r="C190" s="27" t="s">
        <v>307</v>
      </c>
      <c r="D190" s="27">
        <v>1001</v>
      </c>
      <c r="E190" s="27" t="s">
        <v>265</v>
      </c>
      <c r="F190" s="27">
        <v>26.824000000000002</v>
      </c>
      <c r="G190" s="27">
        <v>48.238805999999997</v>
      </c>
      <c r="H190" s="27">
        <v>529</v>
      </c>
      <c r="I190" s="29">
        <v>9074</v>
      </c>
      <c r="J190" s="27" t="s">
        <v>308</v>
      </c>
      <c r="K190" s="27" t="s">
        <v>2</v>
      </c>
      <c r="L190" s="5">
        <v>9308.5</v>
      </c>
      <c r="M190">
        <v>26.824999999999999</v>
      </c>
      <c r="N190">
        <v>48.241669999999999</v>
      </c>
      <c r="O190" s="1">
        <v>33239</v>
      </c>
      <c r="P190" t="s">
        <v>4</v>
      </c>
      <c r="Q190">
        <v>9988</v>
      </c>
      <c r="U190">
        <v>24</v>
      </c>
      <c r="V190">
        <v>1095</v>
      </c>
      <c r="W190">
        <v>1460</v>
      </c>
      <c r="X190" s="2">
        <v>33298</v>
      </c>
      <c r="Y190" s="2">
        <v>44562</v>
      </c>
      <c r="Z190">
        <v>9987</v>
      </c>
      <c r="AA190">
        <v>0.77434441799999998</v>
      </c>
      <c r="AB190">
        <v>0.81829985299999997</v>
      </c>
      <c r="AC190">
        <v>0.87388500899999999</v>
      </c>
      <c r="AD190">
        <v>0.955272966</v>
      </c>
      <c r="AE190" s="4">
        <f t="shared" si="4"/>
        <v>3.0335616031340459E-3</v>
      </c>
      <c r="AF190" s="3">
        <f t="shared" si="5"/>
        <v>1.0258430681066784</v>
      </c>
    </row>
    <row r="191" spans="1:32" x14ac:dyDescent="0.25">
      <c r="A191" s="27">
        <v>798</v>
      </c>
      <c r="B191" s="27">
        <v>42001</v>
      </c>
      <c r="C191" s="27" t="s">
        <v>309</v>
      </c>
      <c r="D191" s="27">
        <v>1001</v>
      </c>
      <c r="E191" s="27" t="s">
        <v>265</v>
      </c>
      <c r="F191" s="27">
        <v>21.3901</v>
      </c>
      <c r="G191" s="27">
        <v>44.808700000000002</v>
      </c>
      <c r="H191" s="27">
        <v>-999</v>
      </c>
      <c r="I191" s="29">
        <v>570896</v>
      </c>
      <c r="J191" s="27" t="s">
        <v>2</v>
      </c>
      <c r="K191" s="27" t="s">
        <v>2</v>
      </c>
      <c r="L191" s="5">
        <v>562382.80000000005</v>
      </c>
      <c r="M191">
        <v>21.391670000000001</v>
      </c>
      <c r="N191">
        <v>44.808329999999998</v>
      </c>
      <c r="O191" s="1">
        <v>33270</v>
      </c>
      <c r="P191" s="1">
        <v>44208</v>
      </c>
      <c r="Q191">
        <v>9040</v>
      </c>
      <c r="U191">
        <v>24</v>
      </c>
      <c r="V191">
        <v>1095</v>
      </c>
      <c r="W191">
        <v>1460</v>
      </c>
      <c r="X191" s="2">
        <v>33298</v>
      </c>
      <c r="Y191" s="2">
        <v>44208</v>
      </c>
      <c r="Z191">
        <v>9039</v>
      </c>
      <c r="AA191">
        <v>0.78826068599999999</v>
      </c>
      <c r="AB191">
        <v>0.80506560900000002</v>
      </c>
      <c r="AC191">
        <v>1.0779123150000001</v>
      </c>
      <c r="AD191">
        <v>0.97236322600000002</v>
      </c>
      <c r="AE191" s="4">
        <f t="shared" si="4"/>
        <v>1.6130096093966062E-3</v>
      </c>
      <c r="AF191" s="3">
        <f t="shared" si="5"/>
        <v>1.0151377318082984</v>
      </c>
    </row>
    <row r="192" spans="1:32" x14ac:dyDescent="0.25">
      <c r="A192" s="27">
        <v>799</v>
      </c>
      <c r="B192" s="27">
        <v>42309</v>
      </c>
      <c r="C192" s="27" t="s">
        <v>310</v>
      </c>
      <c r="D192" s="27">
        <v>1001</v>
      </c>
      <c r="E192" s="27" t="s">
        <v>265</v>
      </c>
      <c r="F192" s="27">
        <v>25.301082999999998</v>
      </c>
      <c r="G192" s="27">
        <v>45.991889</v>
      </c>
      <c r="H192" s="27">
        <v>797</v>
      </c>
      <c r="I192" s="29">
        <v>7225</v>
      </c>
      <c r="J192" s="27" t="s">
        <v>311</v>
      </c>
      <c r="K192" s="27" t="s">
        <v>2</v>
      </c>
      <c r="L192" s="5">
        <v>7157.7</v>
      </c>
      <c r="M192">
        <v>25.308330000000002</v>
      </c>
      <c r="N192">
        <v>45.991669999999999</v>
      </c>
      <c r="O192" s="1">
        <v>36557</v>
      </c>
      <c r="P192" t="s">
        <v>4</v>
      </c>
      <c r="Q192">
        <v>7863</v>
      </c>
      <c r="R192" s="2">
        <v>43110.25</v>
      </c>
      <c r="S192" s="2">
        <v>44263.25</v>
      </c>
      <c r="T192">
        <v>2567</v>
      </c>
      <c r="U192">
        <v>24</v>
      </c>
      <c r="V192">
        <v>1095</v>
      </c>
      <c r="W192">
        <v>1460</v>
      </c>
      <c r="X192" s="2">
        <v>36557</v>
      </c>
      <c r="Y192" s="2">
        <v>44562</v>
      </c>
      <c r="Z192">
        <v>7864</v>
      </c>
      <c r="AA192">
        <v>0.739267491</v>
      </c>
      <c r="AB192">
        <v>0.79721744500000002</v>
      </c>
      <c r="AC192">
        <v>0.83826099099999996</v>
      </c>
      <c r="AD192">
        <v>1.026479607</v>
      </c>
      <c r="AE192" s="4">
        <f t="shared" si="4"/>
        <v>7.2503082693114278E-3</v>
      </c>
      <c r="AF192" s="3">
        <f t="shared" si="5"/>
        <v>1.0094024616846193</v>
      </c>
    </row>
    <row r="193" spans="1:32" x14ac:dyDescent="0.25">
      <c r="A193" s="27">
        <v>800</v>
      </c>
      <c r="B193" s="27">
        <v>44405</v>
      </c>
      <c r="C193" s="27" t="s">
        <v>312</v>
      </c>
      <c r="D193" s="27">
        <v>1001</v>
      </c>
      <c r="E193" s="27" t="s">
        <v>265</v>
      </c>
      <c r="F193" s="27">
        <v>22.34225</v>
      </c>
      <c r="G193" s="27">
        <v>46.277721999999997</v>
      </c>
      <c r="H193" s="27">
        <v>515</v>
      </c>
      <c r="I193" s="28" t="s">
        <v>3</v>
      </c>
      <c r="J193" s="27" t="s">
        <v>234</v>
      </c>
      <c r="K193" s="27" t="s">
        <v>2</v>
      </c>
      <c r="L193" s="5">
        <v>1607.8</v>
      </c>
      <c r="M193">
        <v>22.358329999999999</v>
      </c>
      <c r="N193">
        <v>46.274999999999999</v>
      </c>
      <c r="O193" s="1">
        <v>36557</v>
      </c>
      <c r="P193" t="s">
        <v>4</v>
      </c>
      <c r="Q193">
        <v>7860</v>
      </c>
      <c r="R193" t="s">
        <v>313</v>
      </c>
      <c r="S193" t="s">
        <v>5</v>
      </c>
      <c r="T193">
        <v>6216</v>
      </c>
      <c r="U193">
        <v>24</v>
      </c>
      <c r="V193">
        <v>1095</v>
      </c>
      <c r="W193">
        <v>1460</v>
      </c>
      <c r="X193" s="2">
        <v>36557</v>
      </c>
      <c r="Y193" s="2">
        <v>44562</v>
      </c>
      <c r="Z193">
        <v>7861</v>
      </c>
      <c r="AA193">
        <v>0.67814500600000005</v>
      </c>
      <c r="AB193">
        <v>0.75413555899999996</v>
      </c>
      <c r="AC193">
        <v>0.85472501000000001</v>
      </c>
      <c r="AD193">
        <v>0.85155306799999997</v>
      </c>
      <c r="AE193" s="4">
        <f t="shared" si="4"/>
        <v>1.6308760958452739E-2</v>
      </c>
      <c r="AF193" s="3" t="e">
        <f t="shared" si="5"/>
        <v>#VALUE!</v>
      </c>
    </row>
    <row r="194" spans="1:32" x14ac:dyDescent="0.25">
      <c r="A194" s="27">
        <v>801</v>
      </c>
      <c r="B194" s="27">
        <v>42153</v>
      </c>
      <c r="C194" s="27" t="s">
        <v>314</v>
      </c>
      <c r="D194" s="27">
        <v>1001</v>
      </c>
      <c r="E194" s="27" t="s">
        <v>265</v>
      </c>
      <c r="F194" s="27">
        <v>21.434200000000001</v>
      </c>
      <c r="G194" s="27">
        <v>45.439</v>
      </c>
      <c r="H194" s="27">
        <v>359</v>
      </c>
      <c r="I194" s="28" t="s">
        <v>3</v>
      </c>
      <c r="J194" s="27" t="s">
        <v>315</v>
      </c>
      <c r="K194" s="27" t="s">
        <v>2</v>
      </c>
      <c r="L194" s="5">
        <v>718.7</v>
      </c>
      <c r="M194">
        <v>21.441669999999998</v>
      </c>
      <c r="N194">
        <v>45.441670000000002</v>
      </c>
      <c r="O194" s="1">
        <v>36557</v>
      </c>
      <c r="P194" t="s">
        <v>4</v>
      </c>
      <c r="Q194">
        <v>7830</v>
      </c>
      <c r="R194" s="2">
        <v>40645.25</v>
      </c>
      <c r="S194" t="s">
        <v>5</v>
      </c>
      <c r="T194">
        <v>10830</v>
      </c>
      <c r="U194">
        <v>6</v>
      </c>
      <c r="V194">
        <v>1095</v>
      </c>
      <c r="W194">
        <v>1460</v>
      </c>
      <c r="X194" s="2">
        <v>40645.25</v>
      </c>
      <c r="Y194" t="s">
        <v>5</v>
      </c>
      <c r="Z194">
        <v>10830</v>
      </c>
      <c r="AA194">
        <v>0.67164868899999997</v>
      </c>
      <c r="AB194">
        <v>0.67437918900000005</v>
      </c>
      <c r="AC194">
        <v>0.96156891</v>
      </c>
      <c r="AD194">
        <v>1.017570496</v>
      </c>
      <c r="AE194" s="4">
        <f t="shared" ref="AE194:AE257" si="6">SQRT((M194-F194)^2+(N194-G194)^2)</f>
        <v>7.9328305162771843E-3</v>
      </c>
      <c r="AF194" s="3" t="e">
        <f t="shared" ref="AF194:AF257" si="7">IF(L194&gt;I194,L194/I194,I194/L194)</f>
        <v>#VALUE!</v>
      </c>
    </row>
    <row r="195" spans="1:32" x14ac:dyDescent="0.25">
      <c r="A195" s="27">
        <v>802</v>
      </c>
      <c r="B195" s="27">
        <v>42109</v>
      </c>
      <c r="C195" s="27" t="s">
        <v>316</v>
      </c>
      <c r="D195" s="27">
        <v>1001</v>
      </c>
      <c r="E195" s="27" t="s">
        <v>265</v>
      </c>
      <c r="F195" s="27">
        <v>21.907299999999999</v>
      </c>
      <c r="G195" s="27">
        <v>45.683700000000002</v>
      </c>
      <c r="H195" s="27">
        <v>666</v>
      </c>
      <c r="I195" s="28" t="s">
        <v>3</v>
      </c>
      <c r="J195" s="27" t="s">
        <v>282</v>
      </c>
      <c r="K195" s="27" t="s">
        <v>2</v>
      </c>
      <c r="L195" s="5">
        <v>2706.5</v>
      </c>
      <c r="M195">
        <v>21.908329999999999</v>
      </c>
      <c r="N195">
        <v>45.674999999999997</v>
      </c>
      <c r="O195" s="1">
        <v>36557</v>
      </c>
      <c r="P195" t="s">
        <v>4</v>
      </c>
      <c r="Q195">
        <v>7852</v>
      </c>
      <c r="R195" s="2">
        <v>40645.25</v>
      </c>
      <c r="S195" t="s">
        <v>5</v>
      </c>
      <c r="T195">
        <v>10522</v>
      </c>
      <c r="U195">
        <v>6</v>
      </c>
      <c r="V195">
        <v>1095</v>
      </c>
      <c r="W195">
        <v>1460</v>
      </c>
      <c r="X195" s="2">
        <v>40645.25</v>
      </c>
      <c r="Y195" t="s">
        <v>5</v>
      </c>
      <c r="Z195">
        <v>10522</v>
      </c>
      <c r="AA195">
        <v>0.74725438399999999</v>
      </c>
      <c r="AB195">
        <v>0.75385093299999995</v>
      </c>
      <c r="AC195">
        <v>0.944573369</v>
      </c>
      <c r="AD195">
        <v>0.98520568500000005</v>
      </c>
      <c r="AE195" s="4">
        <f t="shared" si="6"/>
        <v>8.7607590995347033E-3</v>
      </c>
      <c r="AF195" s="3" t="e">
        <f t="shared" si="7"/>
        <v>#VALUE!</v>
      </c>
    </row>
    <row r="196" spans="1:32" x14ac:dyDescent="0.25">
      <c r="A196" s="27">
        <v>803</v>
      </c>
      <c r="B196" s="27">
        <v>42741</v>
      </c>
      <c r="C196" s="27" t="s">
        <v>317</v>
      </c>
      <c r="D196" s="27">
        <v>1001</v>
      </c>
      <c r="E196" s="27" t="s">
        <v>265</v>
      </c>
      <c r="F196" s="27">
        <v>26.648111</v>
      </c>
      <c r="G196" s="27">
        <v>47.084639000000003</v>
      </c>
      <c r="H196" s="27">
        <v>703</v>
      </c>
      <c r="I196" s="28" t="s">
        <v>3</v>
      </c>
      <c r="J196" s="27" t="s">
        <v>318</v>
      </c>
      <c r="K196" s="27" t="s">
        <v>2</v>
      </c>
      <c r="L196" s="5">
        <v>3939.8</v>
      </c>
      <c r="M196">
        <v>26.658329999999999</v>
      </c>
      <c r="N196">
        <v>47.091670000000001</v>
      </c>
      <c r="O196" s="1">
        <v>36557</v>
      </c>
      <c r="P196" t="s">
        <v>4</v>
      </c>
      <c r="Q196">
        <v>6755</v>
      </c>
      <c r="R196" s="2">
        <v>42981.75</v>
      </c>
      <c r="S196" t="s">
        <v>319</v>
      </c>
      <c r="T196">
        <v>1653</v>
      </c>
      <c r="U196">
        <v>24</v>
      </c>
      <c r="V196">
        <v>1095</v>
      </c>
      <c r="W196">
        <v>1460</v>
      </c>
      <c r="X196" s="2">
        <v>36557</v>
      </c>
      <c r="Y196" s="2">
        <v>44562</v>
      </c>
      <c r="Z196">
        <v>6756</v>
      </c>
      <c r="AA196">
        <v>0.80391490499999996</v>
      </c>
      <c r="AB196">
        <v>0.83165595699999995</v>
      </c>
      <c r="AC196">
        <v>0.93395127</v>
      </c>
      <c r="AD196">
        <v>1.0758103750000001</v>
      </c>
      <c r="AE196" s="4">
        <f t="shared" si="6"/>
        <v>1.2404149386393041E-2</v>
      </c>
      <c r="AF196" s="3" t="e">
        <f t="shared" si="7"/>
        <v>#VALUE!</v>
      </c>
    </row>
    <row r="197" spans="1:32" x14ac:dyDescent="0.25">
      <c r="A197" s="27">
        <v>804</v>
      </c>
      <c r="B197" s="27">
        <v>42780</v>
      </c>
      <c r="C197" s="27" t="s">
        <v>320</v>
      </c>
      <c r="D197" s="27">
        <v>1001</v>
      </c>
      <c r="E197" s="27" t="s">
        <v>265</v>
      </c>
      <c r="F197" s="27">
        <v>25.861916999999998</v>
      </c>
      <c r="G197" s="27">
        <v>47.142471999999998</v>
      </c>
      <c r="H197" s="27">
        <v>1172</v>
      </c>
      <c r="I197" s="28" t="s">
        <v>3</v>
      </c>
      <c r="J197" s="27" t="s">
        <v>321</v>
      </c>
      <c r="K197" s="27" t="s">
        <v>2</v>
      </c>
      <c r="L197" s="5">
        <v>2865.9</v>
      </c>
      <c r="M197">
        <v>25.858329999999999</v>
      </c>
      <c r="N197">
        <v>47.141669999999998</v>
      </c>
      <c r="O197" s="1">
        <v>36557</v>
      </c>
      <c r="P197" t="s">
        <v>4</v>
      </c>
      <c r="Q197">
        <v>7845</v>
      </c>
      <c r="R197" s="2">
        <v>40645.25</v>
      </c>
      <c r="S197" t="s">
        <v>5</v>
      </c>
      <c r="T197">
        <v>13096</v>
      </c>
      <c r="U197">
        <v>6</v>
      </c>
      <c r="V197">
        <v>1095</v>
      </c>
      <c r="W197">
        <v>1460</v>
      </c>
      <c r="X197" s="2">
        <v>40645.25</v>
      </c>
      <c r="Y197" t="s">
        <v>5</v>
      </c>
      <c r="Z197">
        <v>13096</v>
      </c>
      <c r="AA197">
        <v>0.46516520300000003</v>
      </c>
      <c r="AB197">
        <v>0.49601068300000001</v>
      </c>
      <c r="AC197">
        <v>0.82160334499999998</v>
      </c>
      <c r="AD197">
        <v>0.98524662799999996</v>
      </c>
      <c r="AE197" s="4">
        <f t="shared" si="6"/>
        <v>3.6755643104150917E-3</v>
      </c>
      <c r="AF197" s="3" t="e">
        <f t="shared" si="7"/>
        <v>#VALUE!</v>
      </c>
    </row>
    <row r="198" spans="1:32" x14ac:dyDescent="0.25">
      <c r="A198" s="27">
        <v>805</v>
      </c>
      <c r="B198" s="27">
        <v>42057</v>
      </c>
      <c r="C198" s="27" t="s">
        <v>322</v>
      </c>
      <c r="D198" s="27">
        <v>1001</v>
      </c>
      <c r="E198" s="27" t="s">
        <v>265</v>
      </c>
      <c r="F198" s="27">
        <v>28.8</v>
      </c>
      <c r="G198" s="27">
        <v>45.180222000000001</v>
      </c>
      <c r="H198" s="27">
        <v>-999</v>
      </c>
      <c r="I198" s="29">
        <v>807000</v>
      </c>
      <c r="J198" s="27" t="s">
        <v>323</v>
      </c>
      <c r="K198" s="27" t="s">
        <v>2</v>
      </c>
      <c r="L198" s="5">
        <v>785914.6</v>
      </c>
      <c r="M198">
        <v>28.758330000000001</v>
      </c>
      <c r="N198">
        <v>45.241669999999999</v>
      </c>
      <c r="O198" s="1">
        <v>32933</v>
      </c>
      <c r="P198" s="1">
        <v>39814</v>
      </c>
      <c r="Q198">
        <v>6265</v>
      </c>
      <c r="U198">
        <v>24</v>
      </c>
      <c r="V198">
        <v>1095</v>
      </c>
      <c r="W198">
        <v>1460</v>
      </c>
      <c r="X198" s="2">
        <v>33298</v>
      </c>
      <c r="Y198" s="2">
        <v>39814</v>
      </c>
      <c r="Z198">
        <v>6153</v>
      </c>
      <c r="AA198">
        <v>0.81678864600000001</v>
      </c>
      <c r="AB198">
        <v>0.81896580900000004</v>
      </c>
      <c r="AC198">
        <v>1.0249725199999999</v>
      </c>
      <c r="AD198">
        <v>0.98698482200000004</v>
      </c>
      <c r="AE198" s="4">
        <f t="shared" si="6"/>
        <v>7.4244498813042167E-2</v>
      </c>
      <c r="AF198" s="3">
        <f t="shared" si="7"/>
        <v>1.0268291236732336</v>
      </c>
    </row>
    <row r="199" spans="1:32" x14ac:dyDescent="0.25">
      <c r="A199" s="27">
        <v>807</v>
      </c>
      <c r="B199" s="27">
        <v>42025</v>
      </c>
      <c r="C199" s="27" t="s">
        <v>324</v>
      </c>
      <c r="D199" s="27">
        <v>1001</v>
      </c>
      <c r="E199" s="27" t="s">
        <v>265</v>
      </c>
      <c r="F199" s="27">
        <v>25.357306000000001</v>
      </c>
      <c r="G199" s="27">
        <v>43.630194000000003</v>
      </c>
      <c r="H199" s="27">
        <v>-999</v>
      </c>
      <c r="I199" s="29">
        <v>658400</v>
      </c>
      <c r="J199" s="27" t="s">
        <v>2</v>
      </c>
      <c r="K199" s="27" t="s">
        <v>2</v>
      </c>
      <c r="L199" s="5">
        <v>642272.9</v>
      </c>
      <c r="M199">
        <v>25.358329999999999</v>
      </c>
      <c r="N199">
        <v>43.625</v>
      </c>
      <c r="O199" s="1">
        <v>32933</v>
      </c>
      <c r="P199" s="1">
        <v>40544</v>
      </c>
      <c r="Q199">
        <v>7349</v>
      </c>
      <c r="U199">
        <v>24</v>
      </c>
      <c r="V199">
        <v>1095</v>
      </c>
      <c r="W199">
        <v>1460</v>
      </c>
      <c r="X199" s="2">
        <v>33298</v>
      </c>
      <c r="Y199" s="2">
        <v>40544</v>
      </c>
      <c r="Z199">
        <v>7236</v>
      </c>
      <c r="AA199">
        <v>0.82904645600000004</v>
      </c>
      <c r="AB199">
        <v>0.84158450699999998</v>
      </c>
      <c r="AC199">
        <v>1.0467592109999999</v>
      </c>
      <c r="AD199">
        <v>0.95591800599999999</v>
      </c>
      <c r="AE199" s="4">
        <f t="shared" si="6"/>
        <v>5.2939788439345216E-3</v>
      </c>
      <c r="AF199" s="3">
        <f t="shared" si="7"/>
        <v>1.0251094199988822</v>
      </c>
    </row>
    <row r="200" spans="1:32" x14ac:dyDescent="0.25">
      <c r="A200" s="27">
        <v>808</v>
      </c>
      <c r="B200" s="27">
        <v>42714</v>
      </c>
      <c r="C200" s="27" t="s">
        <v>325</v>
      </c>
      <c r="D200" s="27">
        <v>1001</v>
      </c>
      <c r="E200" s="27" t="s">
        <v>265</v>
      </c>
      <c r="F200" s="27">
        <v>27.509972000000001</v>
      </c>
      <c r="G200" s="27">
        <v>45.556610999999997</v>
      </c>
      <c r="H200" s="27">
        <v>-999</v>
      </c>
      <c r="I200" s="29">
        <v>36030</v>
      </c>
      <c r="J200" s="27" t="s">
        <v>306</v>
      </c>
      <c r="K200" s="27" t="s">
        <v>2</v>
      </c>
      <c r="L200" s="5">
        <v>36424.9</v>
      </c>
      <c r="M200">
        <v>27.508330000000001</v>
      </c>
      <c r="N200">
        <v>45.558329999999998</v>
      </c>
      <c r="O200" s="1">
        <v>32933</v>
      </c>
      <c r="P200" s="1">
        <v>40544</v>
      </c>
      <c r="Q200">
        <v>7343</v>
      </c>
      <c r="U200">
        <v>24</v>
      </c>
      <c r="V200">
        <v>1095</v>
      </c>
      <c r="W200">
        <v>1460</v>
      </c>
      <c r="X200" s="2">
        <v>33298</v>
      </c>
      <c r="Y200" s="2">
        <v>40544</v>
      </c>
      <c r="Z200">
        <v>7233</v>
      </c>
      <c r="AA200">
        <v>0.78617116899999995</v>
      </c>
      <c r="AB200">
        <v>0.81347290299999997</v>
      </c>
      <c r="AC200">
        <v>0.90314258700000005</v>
      </c>
      <c r="AD200">
        <v>0.96064199299999997</v>
      </c>
      <c r="AE200" s="4">
        <f t="shared" si="6"/>
        <v>2.3772094985520039E-3</v>
      </c>
      <c r="AF200" s="3">
        <f t="shared" si="7"/>
        <v>1.0109603108520677</v>
      </c>
    </row>
    <row r="201" spans="1:32" x14ac:dyDescent="0.25">
      <c r="A201" s="27">
        <v>809</v>
      </c>
      <c r="B201" s="27">
        <v>42612</v>
      </c>
      <c r="C201" s="27" t="s">
        <v>326</v>
      </c>
      <c r="D201" s="27">
        <v>1001</v>
      </c>
      <c r="E201" s="27" t="s">
        <v>265</v>
      </c>
      <c r="F201" s="27">
        <v>26.571694000000001</v>
      </c>
      <c r="G201" s="27">
        <v>44.696972000000002</v>
      </c>
      <c r="H201" s="27">
        <v>-999</v>
      </c>
      <c r="I201" s="29">
        <v>6265</v>
      </c>
      <c r="J201" s="27" t="s">
        <v>323</v>
      </c>
      <c r="K201" s="27" t="s">
        <v>2</v>
      </c>
      <c r="L201" s="5">
        <v>6251</v>
      </c>
      <c r="M201">
        <v>26.574999999999999</v>
      </c>
      <c r="N201">
        <v>44.691670000000002</v>
      </c>
      <c r="O201" s="1">
        <v>32933</v>
      </c>
      <c r="P201" s="1">
        <v>40544</v>
      </c>
      <c r="Q201">
        <v>7345</v>
      </c>
      <c r="U201">
        <v>24</v>
      </c>
      <c r="V201">
        <v>1095</v>
      </c>
      <c r="W201">
        <v>1460</v>
      </c>
      <c r="X201" s="2">
        <v>33298</v>
      </c>
      <c r="Y201" s="2">
        <v>40544</v>
      </c>
      <c r="Z201">
        <v>7233</v>
      </c>
      <c r="AA201">
        <v>0.71711724399999999</v>
      </c>
      <c r="AB201">
        <v>0.749558316</v>
      </c>
      <c r="AC201">
        <v>1.1103148899999999</v>
      </c>
      <c r="AD201">
        <v>0.92836033200000001</v>
      </c>
      <c r="AE201" s="4">
        <f t="shared" si="6"/>
        <v>6.2482669597252139E-3</v>
      </c>
      <c r="AF201" s="3">
        <f t="shared" si="7"/>
        <v>1.0022396416573349</v>
      </c>
    </row>
    <row r="202" spans="1:32" x14ac:dyDescent="0.25">
      <c r="A202" s="27">
        <v>811</v>
      </c>
      <c r="B202" s="27">
        <v>42318</v>
      </c>
      <c r="C202" s="27" t="s">
        <v>327</v>
      </c>
      <c r="D202" s="27">
        <v>1001</v>
      </c>
      <c r="E202" s="27" t="s">
        <v>265</v>
      </c>
      <c r="F202" s="27">
        <v>24.297222000000001</v>
      </c>
      <c r="G202" s="27">
        <v>45.385111000000002</v>
      </c>
      <c r="H202" s="27">
        <v>-999</v>
      </c>
      <c r="I202" s="29">
        <v>13733</v>
      </c>
      <c r="J202" s="27" t="s">
        <v>311</v>
      </c>
      <c r="K202" s="27" t="s">
        <v>2</v>
      </c>
      <c r="L202" s="5">
        <v>13868.3</v>
      </c>
      <c r="M202">
        <v>24.308330000000002</v>
      </c>
      <c r="N202">
        <v>45.391669999999998</v>
      </c>
      <c r="O202" s="1">
        <v>32933</v>
      </c>
      <c r="P202" s="1">
        <v>40544</v>
      </c>
      <c r="Q202">
        <v>7346</v>
      </c>
      <c r="U202">
        <v>24</v>
      </c>
      <c r="V202">
        <v>1095</v>
      </c>
      <c r="W202">
        <v>1460</v>
      </c>
      <c r="X202" s="2">
        <v>33298</v>
      </c>
      <c r="Y202" s="2">
        <v>40544</v>
      </c>
      <c r="Z202">
        <v>7235</v>
      </c>
      <c r="AA202">
        <v>0.81275576400000005</v>
      </c>
      <c r="AB202">
        <v>0.84539422799999997</v>
      </c>
      <c r="AC202">
        <v>0.99984029100000005</v>
      </c>
      <c r="AD202">
        <v>0.89437124599999995</v>
      </c>
      <c r="AE202" s="4">
        <f t="shared" si="6"/>
        <v>1.289992810057277E-2</v>
      </c>
      <c r="AF202" s="3">
        <f t="shared" si="7"/>
        <v>1.0098521808781766</v>
      </c>
    </row>
    <row r="203" spans="1:32" x14ac:dyDescent="0.25">
      <c r="A203" s="27">
        <v>817</v>
      </c>
      <c r="B203" s="27">
        <v>442132</v>
      </c>
      <c r="C203" s="27" t="s">
        <v>328</v>
      </c>
      <c r="D203" s="27">
        <v>1017</v>
      </c>
      <c r="E203" s="27" t="s">
        <v>218</v>
      </c>
      <c r="F203" s="27">
        <v>16.610600000000002</v>
      </c>
      <c r="G203" s="27">
        <v>47.006399999999999</v>
      </c>
      <c r="H203" s="27">
        <v>184.15</v>
      </c>
      <c r="I203" s="29">
        <v>4734</v>
      </c>
      <c r="J203" s="27" t="s">
        <v>250</v>
      </c>
      <c r="K203" s="27" t="s">
        <v>2</v>
      </c>
      <c r="L203" s="5">
        <v>4722.8</v>
      </c>
      <c r="M203">
        <v>16.608329999999999</v>
      </c>
      <c r="N203">
        <v>47.008330000000001</v>
      </c>
      <c r="O203" s="1">
        <v>42036</v>
      </c>
      <c r="P203" t="s">
        <v>4</v>
      </c>
      <c r="Q203">
        <v>2124</v>
      </c>
      <c r="R203" s="2">
        <v>42005.25</v>
      </c>
      <c r="S203" s="2">
        <v>43831</v>
      </c>
      <c r="T203">
        <v>5698</v>
      </c>
      <c r="U203">
        <v>6</v>
      </c>
      <c r="V203">
        <v>1095</v>
      </c>
      <c r="W203">
        <v>1280</v>
      </c>
      <c r="X203" s="2">
        <v>42005.25</v>
      </c>
      <c r="Y203" s="2">
        <v>43831</v>
      </c>
      <c r="Z203">
        <v>5698</v>
      </c>
      <c r="AA203">
        <v>0.78388118600000001</v>
      </c>
      <c r="AB203">
        <v>0.79551229000000001</v>
      </c>
      <c r="AC203">
        <v>0.99176776</v>
      </c>
      <c r="AD203">
        <v>1.069457527</v>
      </c>
      <c r="AE203" s="4">
        <f t="shared" si="6"/>
        <v>2.9795637264571182E-3</v>
      </c>
      <c r="AF203" s="3">
        <f t="shared" si="7"/>
        <v>1.0023714745489962</v>
      </c>
    </row>
    <row r="204" spans="1:32" x14ac:dyDescent="0.25">
      <c r="A204" s="27">
        <v>818</v>
      </c>
      <c r="B204" s="27">
        <v>444567</v>
      </c>
      <c r="C204" s="27" t="s">
        <v>329</v>
      </c>
      <c r="D204" s="27">
        <v>1017</v>
      </c>
      <c r="E204" s="27" t="s">
        <v>218</v>
      </c>
      <c r="F204" s="27">
        <v>21.0822</v>
      </c>
      <c r="G204" s="27">
        <v>46.953000000000003</v>
      </c>
      <c r="H204" s="27">
        <v>80.98</v>
      </c>
      <c r="I204" s="29">
        <v>8985</v>
      </c>
      <c r="J204" s="27" t="s">
        <v>259</v>
      </c>
      <c r="K204" s="27" t="s">
        <v>2</v>
      </c>
      <c r="L204" s="5">
        <v>3777</v>
      </c>
      <c r="M204">
        <v>21.074999999999999</v>
      </c>
      <c r="N204">
        <v>46.958329999999997</v>
      </c>
      <c r="O204" s="1">
        <v>42036</v>
      </c>
      <c r="P204" t="s">
        <v>4</v>
      </c>
      <c r="Q204">
        <v>2443</v>
      </c>
      <c r="R204" s="2">
        <v>42736.25</v>
      </c>
      <c r="S204" s="2">
        <v>43831</v>
      </c>
      <c r="T204">
        <v>3639</v>
      </c>
      <c r="U204">
        <v>24</v>
      </c>
      <c r="V204">
        <v>1095</v>
      </c>
      <c r="W204">
        <v>1460</v>
      </c>
      <c r="X204" s="2">
        <v>42036</v>
      </c>
      <c r="Y204" s="2">
        <v>44562</v>
      </c>
      <c r="Z204">
        <v>2444</v>
      </c>
      <c r="AA204">
        <v>0.50775548400000003</v>
      </c>
      <c r="AB204">
        <v>0.53150772099999999</v>
      </c>
      <c r="AC204">
        <v>1.128004247</v>
      </c>
      <c r="AD204">
        <v>0.91978428899999998</v>
      </c>
      <c r="AE204" s="4">
        <f t="shared" si="6"/>
        <v>8.9581750373581188E-3</v>
      </c>
      <c r="AF204" s="3">
        <f t="shared" si="7"/>
        <v>2.3788721207307386</v>
      </c>
    </row>
    <row r="205" spans="1:32" x14ac:dyDescent="0.25">
      <c r="A205" s="27">
        <v>822</v>
      </c>
      <c r="B205" s="27">
        <v>44201</v>
      </c>
      <c r="C205" s="27" t="s">
        <v>330</v>
      </c>
      <c r="D205" s="27">
        <v>1020</v>
      </c>
      <c r="E205" s="27" t="s">
        <v>93</v>
      </c>
      <c r="F205" s="27">
        <v>20.798278</v>
      </c>
      <c r="G205" s="27">
        <v>45.652777</v>
      </c>
      <c r="H205" s="27">
        <v>76.69</v>
      </c>
      <c r="I205" s="29">
        <v>2271</v>
      </c>
      <c r="J205" s="27" t="s">
        <v>331</v>
      </c>
      <c r="K205" s="27" t="s">
        <v>2</v>
      </c>
      <c r="L205" s="5">
        <v>1825.4</v>
      </c>
      <c r="M205">
        <v>20.808330000000002</v>
      </c>
      <c r="N205">
        <v>45.658329999999999</v>
      </c>
      <c r="O205" s="1">
        <v>33270</v>
      </c>
      <c r="P205" t="s">
        <v>4</v>
      </c>
      <c r="Q205">
        <v>9624</v>
      </c>
      <c r="R205" s="2">
        <v>39846.75</v>
      </c>
      <c r="S205" t="s">
        <v>5</v>
      </c>
      <c r="T205">
        <v>17865</v>
      </c>
      <c r="U205">
        <v>6</v>
      </c>
      <c r="V205">
        <v>1095</v>
      </c>
      <c r="W205">
        <v>1460</v>
      </c>
      <c r="X205" s="2">
        <v>39846.75</v>
      </c>
      <c r="Y205" t="s">
        <v>5</v>
      </c>
      <c r="Z205">
        <v>17865</v>
      </c>
      <c r="AA205">
        <v>0.69741702400000005</v>
      </c>
      <c r="AB205">
        <v>0.73881402500000004</v>
      </c>
      <c r="AC205">
        <v>1.14231112</v>
      </c>
      <c r="AD205">
        <v>1.0555507790000001</v>
      </c>
      <c r="AE205" s="4">
        <f t="shared" si="6"/>
        <v>1.1483837032979175E-2</v>
      </c>
      <c r="AF205" s="3">
        <f t="shared" si="7"/>
        <v>1.2441108798071654</v>
      </c>
    </row>
    <row r="206" spans="1:32" x14ac:dyDescent="0.25">
      <c r="A206" s="27">
        <v>823</v>
      </c>
      <c r="B206" s="27">
        <v>42914</v>
      </c>
      <c r="C206" s="27" t="s">
        <v>332</v>
      </c>
      <c r="D206" s="27">
        <v>1020</v>
      </c>
      <c r="E206" s="27" t="s">
        <v>93</v>
      </c>
      <c r="F206" s="27">
        <v>22.173151000000001</v>
      </c>
      <c r="G206" s="27">
        <v>43.924318999999997</v>
      </c>
      <c r="H206" s="27">
        <v>152.19999999999999</v>
      </c>
      <c r="I206" s="29">
        <v>1213</v>
      </c>
      <c r="J206" s="27" t="s">
        <v>333</v>
      </c>
      <c r="K206" s="27" t="s">
        <v>2</v>
      </c>
      <c r="L206" s="5">
        <v>1172.3</v>
      </c>
      <c r="M206">
        <v>22.175000000000001</v>
      </c>
      <c r="N206">
        <v>43.924999999999997</v>
      </c>
      <c r="O206" s="1">
        <v>33239</v>
      </c>
      <c r="P206" s="1">
        <v>43831</v>
      </c>
      <c r="Q206">
        <v>7818</v>
      </c>
      <c r="U206">
        <v>24</v>
      </c>
      <c r="V206">
        <v>1095</v>
      </c>
      <c r="W206">
        <v>1460</v>
      </c>
      <c r="X206" s="2">
        <v>33298</v>
      </c>
      <c r="Y206" s="2">
        <v>43831</v>
      </c>
      <c r="Z206">
        <v>7816</v>
      </c>
      <c r="AA206">
        <v>0.61357063999999994</v>
      </c>
      <c r="AB206">
        <v>0.70276405500000005</v>
      </c>
      <c r="AC206">
        <v>0.821892128</v>
      </c>
      <c r="AD206">
        <v>0.82895606099999997</v>
      </c>
      <c r="AE206" s="4">
        <f t="shared" si="6"/>
        <v>1.9704217822588571E-3</v>
      </c>
      <c r="AF206" s="3">
        <f t="shared" si="7"/>
        <v>1.0347180755779237</v>
      </c>
    </row>
    <row r="207" spans="1:32" x14ac:dyDescent="0.25">
      <c r="A207" s="27">
        <v>831</v>
      </c>
      <c r="B207" s="27">
        <v>45837</v>
      </c>
      <c r="C207" s="27" t="s">
        <v>334</v>
      </c>
      <c r="D207" s="27">
        <v>1020</v>
      </c>
      <c r="E207" s="27" t="s">
        <v>93</v>
      </c>
      <c r="F207" s="27">
        <v>19.637294000000001</v>
      </c>
      <c r="G207" s="27">
        <v>43.381887999999996</v>
      </c>
      <c r="H207" s="27">
        <v>443.37</v>
      </c>
      <c r="I207" s="29">
        <v>3160</v>
      </c>
      <c r="J207" s="27" t="s">
        <v>335</v>
      </c>
      <c r="K207" s="27" t="s">
        <v>2</v>
      </c>
      <c r="L207" s="5">
        <v>3186</v>
      </c>
      <c r="M207">
        <v>19.641670000000001</v>
      </c>
      <c r="N207">
        <v>43.391669999999998</v>
      </c>
      <c r="O207" s="1">
        <v>33270</v>
      </c>
      <c r="P207" t="s">
        <v>4</v>
      </c>
      <c r="Q207">
        <v>9595</v>
      </c>
      <c r="R207" t="s">
        <v>336</v>
      </c>
      <c r="S207" t="s">
        <v>5</v>
      </c>
      <c r="T207">
        <v>14751</v>
      </c>
      <c r="U207">
        <v>6</v>
      </c>
      <c r="V207">
        <v>1095</v>
      </c>
      <c r="W207">
        <v>1460</v>
      </c>
      <c r="X207" t="s">
        <v>336</v>
      </c>
      <c r="Y207" t="s">
        <v>5</v>
      </c>
      <c r="Z207">
        <v>14751</v>
      </c>
      <c r="AA207">
        <v>0.60220995399999999</v>
      </c>
      <c r="AB207">
        <v>0.79599439000000005</v>
      </c>
      <c r="AC207">
        <v>0.67586468600000005</v>
      </c>
      <c r="AD207">
        <v>0.892506138</v>
      </c>
      <c r="AE207" s="4">
        <f t="shared" si="6"/>
        <v>1.07161980198217E-2</v>
      </c>
      <c r="AF207" s="3">
        <f t="shared" si="7"/>
        <v>1.0082278481012659</v>
      </c>
    </row>
    <row r="208" spans="1:32" x14ac:dyDescent="0.25">
      <c r="A208" s="27">
        <v>832</v>
      </c>
      <c r="B208" s="27">
        <v>47260</v>
      </c>
      <c r="C208" s="27" t="s">
        <v>337</v>
      </c>
      <c r="D208" s="27">
        <v>1020</v>
      </c>
      <c r="E208" s="27" t="s">
        <v>93</v>
      </c>
      <c r="F208" s="27">
        <v>20.613816</v>
      </c>
      <c r="G208" s="27">
        <v>43.296433</v>
      </c>
      <c r="H208" s="27">
        <v>392.54</v>
      </c>
      <c r="I208" s="29">
        <v>6270</v>
      </c>
      <c r="J208" s="27" t="s">
        <v>130</v>
      </c>
      <c r="K208" s="27" t="s">
        <v>2</v>
      </c>
      <c r="L208" s="5">
        <v>6145.2</v>
      </c>
      <c r="M208">
        <v>20.608329999999999</v>
      </c>
      <c r="N208">
        <v>43.291670000000003</v>
      </c>
      <c r="O208" s="1">
        <v>33239</v>
      </c>
      <c r="P208" t="s">
        <v>4</v>
      </c>
      <c r="Q208">
        <v>9513</v>
      </c>
      <c r="R208" t="s">
        <v>336</v>
      </c>
      <c r="S208" t="s">
        <v>5</v>
      </c>
      <c r="T208">
        <v>14779</v>
      </c>
      <c r="U208">
        <v>6</v>
      </c>
      <c r="V208">
        <v>1095</v>
      </c>
      <c r="W208">
        <v>1460</v>
      </c>
      <c r="X208" t="s">
        <v>336</v>
      </c>
      <c r="Y208" t="s">
        <v>5</v>
      </c>
      <c r="Z208">
        <v>14779</v>
      </c>
      <c r="AA208">
        <v>0.63992712100000004</v>
      </c>
      <c r="AB208">
        <v>0.71840639100000003</v>
      </c>
      <c r="AC208">
        <v>1.2176052909999999</v>
      </c>
      <c r="AD208">
        <v>1.0548220269999999</v>
      </c>
      <c r="AE208" s="4">
        <f t="shared" si="6"/>
        <v>7.2651472799926346E-3</v>
      </c>
      <c r="AF208" s="3">
        <f t="shared" si="7"/>
        <v>1.0203085334895527</v>
      </c>
    </row>
    <row r="209" spans="1:32" x14ac:dyDescent="0.25">
      <c r="A209" s="27">
        <v>836</v>
      </c>
      <c r="B209" s="27">
        <v>4031</v>
      </c>
      <c r="C209" s="27" t="s">
        <v>338</v>
      </c>
      <c r="D209" s="27">
        <v>1031</v>
      </c>
      <c r="E209" s="27" t="s">
        <v>339</v>
      </c>
      <c r="F209" s="27">
        <v>15.367278000000001</v>
      </c>
      <c r="G209" s="27">
        <v>45.479444000000001</v>
      </c>
      <c r="H209" s="27">
        <v>147.84</v>
      </c>
      <c r="I209" s="29">
        <v>1445</v>
      </c>
      <c r="J209" s="27" t="s">
        <v>340</v>
      </c>
      <c r="K209" s="27" t="s">
        <v>2</v>
      </c>
      <c r="L209" s="5">
        <v>1405</v>
      </c>
      <c r="M209">
        <v>15.375</v>
      </c>
      <c r="N209">
        <v>45.475000000000001</v>
      </c>
      <c r="O209" s="1">
        <v>39873</v>
      </c>
      <c r="P209" t="s">
        <v>4</v>
      </c>
      <c r="Q209">
        <v>4554</v>
      </c>
      <c r="R209" s="2">
        <v>41640</v>
      </c>
      <c r="S209" t="s">
        <v>5</v>
      </c>
      <c r="T209">
        <v>11271</v>
      </c>
      <c r="U209">
        <v>6</v>
      </c>
      <c r="V209">
        <v>1095</v>
      </c>
      <c r="W209">
        <v>1460</v>
      </c>
      <c r="X209" s="2">
        <v>41640</v>
      </c>
      <c r="Y209" t="s">
        <v>5</v>
      </c>
      <c r="Z209">
        <v>11271</v>
      </c>
      <c r="AA209">
        <v>0.82098648399999996</v>
      </c>
      <c r="AB209">
        <v>0.85393114299999995</v>
      </c>
      <c r="AC209">
        <v>0.89769384399999996</v>
      </c>
      <c r="AD209">
        <v>0.98440581500000002</v>
      </c>
      <c r="AE209" s="4">
        <f t="shared" si="6"/>
        <v>8.9094567735628488E-3</v>
      </c>
      <c r="AF209" s="3">
        <f t="shared" si="7"/>
        <v>1.0284697508896796</v>
      </c>
    </row>
    <row r="210" spans="1:32" x14ac:dyDescent="0.25">
      <c r="A210" s="27">
        <v>839</v>
      </c>
      <c r="B210" s="27">
        <v>4107</v>
      </c>
      <c r="C210" s="27" t="s">
        <v>341</v>
      </c>
      <c r="D210" s="27">
        <v>1031</v>
      </c>
      <c r="E210" s="27" t="s">
        <v>339</v>
      </c>
      <c r="F210" s="27">
        <v>15.8575</v>
      </c>
      <c r="G210" s="27">
        <v>45.548611000000001</v>
      </c>
      <c r="H210" s="27">
        <v>100.79</v>
      </c>
      <c r="I210" s="29">
        <v>6895</v>
      </c>
      <c r="J210" s="27" t="s">
        <v>340</v>
      </c>
      <c r="K210" s="27" t="s">
        <v>2</v>
      </c>
      <c r="L210" s="5">
        <v>6323</v>
      </c>
      <c r="M210">
        <v>15.85833</v>
      </c>
      <c r="N210">
        <v>45.541670000000003</v>
      </c>
      <c r="O210" s="1">
        <v>33270</v>
      </c>
      <c r="P210" t="s">
        <v>4</v>
      </c>
      <c r="Q210">
        <v>8243</v>
      </c>
      <c r="R210" s="2">
        <v>41640</v>
      </c>
      <c r="S210" t="s">
        <v>5</v>
      </c>
      <c r="T210">
        <v>11467</v>
      </c>
      <c r="U210">
        <v>6</v>
      </c>
      <c r="V210">
        <v>1095</v>
      </c>
      <c r="W210">
        <v>1460</v>
      </c>
      <c r="X210" s="2">
        <v>41640</v>
      </c>
      <c r="Y210" t="s">
        <v>5</v>
      </c>
      <c r="Z210">
        <v>11467</v>
      </c>
      <c r="AA210">
        <v>0.87131716800000003</v>
      </c>
      <c r="AB210">
        <v>0.88032336099999997</v>
      </c>
      <c r="AC210">
        <v>0.95762665700000005</v>
      </c>
      <c r="AD210">
        <v>0.97899349199999997</v>
      </c>
      <c r="AE210" s="4">
        <f t="shared" si="6"/>
        <v>6.9904492702521064E-3</v>
      </c>
      <c r="AF210" s="3">
        <f t="shared" si="7"/>
        <v>1.090463387632453</v>
      </c>
    </row>
    <row r="211" spans="1:32" x14ac:dyDescent="0.25">
      <c r="A211" s="27">
        <v>840</v>
      </c>
      <c r="B211" s="27">
        <v>4065</v>
      </c>
      <c r="C211" s="27" t="s">
        <v>342</v>
      </c>
      <c r="D211" s="27">
        <v>1031</v>
      </c>
      <c r="E211" s="27" t="s">
        <v>339</v>
      </c>
      <c r="F211" s="27">
        <v>16.077193999999999</v>
      </c>
      <c r="G211" s="27">
        <v>45.448500000000003</v>
      </c>
      <c r="H211" s="27">
        <v>94.81</v>
      </c>
      <c r="I211" s="29">
        <v>7364</v>
      </c>
      <c r="J211" s="27" t="s">
        <v>340</v>
      </c>
      <c r="K211" s="27" t="s">
        <v>2</v>
      </c>
      <c r="L211" s="5">
        <v>6825.1</v>
      </c>
      <c r="M211">
        <v>16.074999999999999</v>
      </c>
      <c r="N211">
        <v>45.441670000000002</v>
      </c>
      <c r="O211" s="1">
        <v>39873</v>
      </c>
      <c r="P211" t="s">
        <v>4</v>
      </c>
      <c r="Q211">
        <v>4632</v>
      </c>
      <c r="R211" s="2">
        <v>41640</v>
      </c>
      <c r="S211" t="s">
        <v>5</v>
      </c>
      <c r="T211">
        <v>11493</v>
      </c>
      <c r="U211">
        <v>6</v>
      </c>
      <c r="V211">
        <v>1095</v>
      </c>
      <c r="W211">
        <v>1460</v>
      </c>
      <c r="X211" s="2">
        <v>41640</v>
      </c>
      <c r="Y211" t="s">
        <v>5</v>
      </c>
      <c r="Z211">
        <v>11493</v>
      </c>
      <c r="AA211">
        <v>0.854384645</v>
      </c>
      <c r="AB211">
        <v>0.86362255200000004</v>
      </c>
      <c r="AC211">
        <v>0.96575687300000002</v>
      </c>
      <c r="AD211">
        <v>0.96215252200000001</v>
      </c>
      <c r="AE211" s="4">
        <f t="shared" si="6"/>
        <v>7.1737393317577308E-3</v>
      </c>
      <c r="AF211" s="3">
        <f t="shared" si="7"/>
        <v>1.0789585500578744</v>
      </c>
    </row>
    <row r="212" spans="1:32" x14ac:dyDescent="0.25">
      <c r="A212" s="27">
        <v>841</v>
      </c>
      <c r="B212" s="27">
        <v>4010</v>
      </c>
      <c r="C212" s="27" t="s">
        <v>343</v>
      </c>
      <c r="D212" s="27">
        <v>1031</v>
      </c>
      <c r="E212" s="27" t="s">
        <v>339</v>
      </c>
      <c r="F212" s="27">
        <v>16.152694</v>
      </c>
      <c r="G212" s="27">
        <v>45.483277999999999</v>
      </c>
      <c r="H212" s="27">
        <v>93.82</v>
      </c>
      <c r="I212" s="29">
        <v>8992</v>
      </c>
      <c r="J212" s="27" t="s">
        <v>340</v>
      </c>
      <c r="K212" s="27" t="s">
        <v>2</v>
      </c>
      <c r="L212" s="5">
        <v>8419.7999999999993</v>
      </c>
      <c r="M212">
        <v>16.158329999999999</v>
      </c>
      <c r="N212">
        <v>45.475000000000001</v>
      </c>
      <c r="O212" s="1">
        <v>36557</v>
      </c>
      <c r="P212" t="s">
        <v>4</v>
      </c>
      <c r="Q212">
        <v>7882</v>
      </c>
      <c r="R212" s="2">
        <v>41640</v>
      </c>
      <c r="S212" t="s">
        <v>5</v>
      </c>
      <c r="T212">
        <v>11442</v>
      </c>
      <c r="U212">
        <v>6</v>
      </c>
      <c r="V212">
        <v>1095</v>
      </c>
      <c r="W212">
        <v>1460</v>
      </c>
      <c r="X212" s="2">
        <v>41640</v>
      </c>
      <c r="Y212" t="s">
        <v>5</v>
      </c>
      <c r="Z212">
        <v>11442</v>
      </c>
      <c r="AA212">
        <v>0.86264392700000003</v>
      </c>
      <c r="AB212">
        <v>0.86902689799999999</v>
      </c>
      <c r="AC212">
        <v>0.97442563100000001</v>
      </c>
      <c r="AD212">
        <v>0.96746249799999995</v>
      </c>
      <c r="AE212" s="4">
        <f t="shared" si="6"/>
        <v>1.0014478518622028E-2</v>
      </c>
      <c r="AF212" s="3">
        <f t="shared" si="7"/>
        <v>1.0679588588802584</v>
      </c>
    </row>
    <row r="213" spans="1:32" x14ac:dyDescent="0.25">
      <c r="A213" s="27">
        <v>842</v>
      </c>
      <c r="B213" s="27">
        <v>3217</v>
      </c>
      <c r="C213" s="27" t="s">
        <v>344</v>
      </c>
      <c r="D213" s="27">
        <v>1031</v>
      </c>
      <c r="E213" s="27" t="s">
        <v>339</v>
      </c>
      <c r="F213" s="27">
        <v>16.548722000000001</v>
      </c>
      <c r="G213" s="27">
        <v>45.222389</v>
      </c>
      <c r="H213" s="27">
        <v>103.2</v>
      </c>
      <c r="I213" s="29">
        <v>8876</v>
      </c>
      <c r="J213" s="27" t="s">
        <v>345</v>
      </c>
      <c r="K213" s="27" t="s">
        <v>2</v>
      </c>
      <c r="L213" s="5">
        <v>7692.7</v>
      </c>
      <c r="M213">
        <v>16.54167</v>
      </c>
      <c r="N213">
        <v>45.225000000000001</v>
      </c>
      <c r="O213" s="1">
        <v>39873</v>
      </c>
      <c r="P213" t="s">
        <v>4</v>
      </c>
      <c r="Q213">
        <v>4633</v>
      </c>
      <c r="R213" s="2">
        <v>41640</v>
      </c>
      <c r="S213" t="s">
        <v>5</v>
      </c>
      <c r="T213">
        <v>11493</v>
      </c>
      <c r="U213">
        <v>6</v>
      </c>
      <c r="V213">
        <v>1095</v>
      </c>
      <c r="W213">
        <v>1460</v>
      </c>
      <c r="X213" s="2">
        <v>41640</v>
      </c>
      <c r="Y213" t="s">
        <v>5</v>
      </c>
      <c r="Z213">
        <v>11493</v>
      </c>
      <c r="AA213">
        <v>0.72356893099999997</v>
      </c>
      <c r="AB213">
        <v>0.83423751199999996</v>
      </c>
      <c r="AC213">
        <v>0.784107263</v>
      </c>
      <c r="AD213">
        <v>0.95175831499999997</v>
      </c>
      <c r="AE213" s="4">
        <f t="shared" si="6"/>
        <v>7.5198420861100268E-3</v>
      </c>
      <c r="AF213" s="3">
        <f t="shared" si="7"/>
        <v>1.1538211551210888</v>
      </c>
    </row>
    <row r="214" spans="1:32" x14ac:dyDescent="0.25">
      <c r="A214" s="27">
        <v>845</v>
      </c>
      <c r="B214" s="27">
        <v>3121</v>
      </c>
      <c r="C214" s="27" t="s">
        <v>347</v>
      </c>
      <c r="D214" s="27">
        <v>1031</v>
      </c>
      <c r="E214" s="27" t="s">
        <v>339</v>
      </c>
      <c r="F214" s="27">
        <v>15.953306</v>
      </c>
      <c r="G214" s="27">
        <v>45.784500000000001</v>
      </c>
      <c r="H214" s="27">
        <v>112.26</v>
      </c>
      <c r="I214" s="29">
        <v>12450</v>
      </c>
      <c r="J214" s="27" t="s">
        <v>14</v>
      </c>
      <c r="K214" s="27" t="s">
        <v>2</v>
      </c>
      <c r="L214" s="5">
        <v>11572.6</v>
      </c>
      <c r="M214">
        <v>15.95833</v>
      </c>
      <c r="N214">
        <v>45.791670000000003</v>
      </c>
      <c r="O214" s="1">
        <v>33270</v>
      </c>
      <c r="P214" t="s">
        <v>4</v>
      </c>
      <c r="Q214">
        <v>10421</v>
      </c>
      <c r="R214" s="2">
        <v>41640</v>
      </c>
      <c r="S214" t="s">
        <v>5</v>
      </c>
      <c r="T214">
        <v>11462</v>
      </c>
      <c r="U214">
        <v>6</v>
      </c>
      <c r="V214">
        <v>1095</v>
      </c>
      <c r="W214">
        <v>1460</v>
      </c>
      <c r="X214" s="2">
        <v>41640</v>
      </c>
      <c r="Y214" t="s">
        <v>5</v>
      </c>
      <c r="Z214">
        <v>11462</v>
      </c>
      <c r="AA214">
        <v>0.86025326000000002</v>
      </c>
      <c r="AB214">
        <v>0.88155246300000001</v>
      </c>
      <c r="AC214">
        <v>0.94353981499999995</v>
      </c>
      <c r="AD214">
        <v>0.95192110900000004</v>
      </c>
      <c r="AE214" s="4">
        <f t="shared" si="6"/>
        <v>8.7549686464336498E-3</v>
      </c>
      <c r="AF214" s="3">
        <f t="shared" si="7"/>
        <v>1.0758170160551648</v>
      </c>
    </row>
    <row r="215" spans="1:32" x14ac:dyDescent="0.25">
      <c r="A215" s="27">
        <v>850</v>
      </c>
      <c r="B215" s="27">
        <v>3219</v>
      </c>
      <c r="C215" s="27" t="s">
        <v>348</v>
      </c>
      <c r="D215" s="27">
        <v>1031</v>
      </c>
      <c r="E215" s="27" t="s">
        <v>339</v>
      </c>
      <c r="F215" s="27">
        <v>16.907471999999999</v>
      </c>
      <c r="G215" s="27">
        <v>45.266806000000003</v>
      </c>
      <c r="H215" s="27">
        <v>86.82</v>
      </c>
      <c r="I215" s="29">
        <v>38953</v>
      </c>
      <c r="J215" s="27" t="s">
        <v>14</v>
      </c>
      <c r="K215" s="27" t="s">
        <v>2</v>
      </c>
      <c r="L215" s="5">
        <v>28719.1</v>
      </c>
      <c r="M215">
        <v>16.908329999999999</v>
      </c>
      <c r="N215">
        <v>45.274999999999999</v>
      </c>
      <c r="O215" s="1">
        <v>33270</v>
      </c>
      <c r="P215" t="s">
        <v>4</v>
      </c>
      <c r="Q215">
        <v>8783</v>
      </c>
      <c r="R215" s="2">
        <v>41640</v>
      </c>
      <c r="S215" t="s">
        <v>5</v>
      </c>
      <c r="T215">
        <v>11493</v>
      </c>
      <c r="U215">
        <v>6</v>
      </c>
      <c r="V215">
        <v>1095</v>
      </c>
      <c r="W215">
        <v>1460</v>
      </c>
      <c r="X215" s="2">
        <v>41640</v>
      </c>
      <c r="Y215" t="s">
        <v>5</v>
      </c>
      <c r="Z215">
        <v>11493</v>
      </c>
      <c r="AA215">
        <v>0.71085570799999998</v>
      </c>
      <c r="AB215">
        <v>0.81921361500000001</v>
      </c>
      <c r="AC215">
        <v>0.78960817400000005</v>
      </c>
      <c r="AD215">
        <v>0.91841578800000001</v>
      </c>
      <c r="AE215" s="4">
        <f t="shared" si="6"/>
        <v>8.2387984560818479E-3</v>
      </c>
      <c r="AF215" s="3">
        <f t="shared" si="7"/>
        <v>1.3563447322513589</v>
      </c>
    </row>
    <row r="216" spans="1:32" x14ac:dyDescent="0.25">
      <c r="A216" s="27">
        <v>851</v>
      </c>
      <c r="B216" s="27">
        <v>3104</v>
      </c>
      <c r="C216" s="27" t="s">
        <v>349</v>
      </c>
      <c r="D216" s="27">
        <v>1031</v>
      </c>
      <c r="E216" s="27" t="s">
        <v>339</v>
      </c>
      <c r="F216" s="27">
        <v>17.249943999999999</v>
      </c>
      <c r="G216" s="27">
        <v>45.15025</v>
      </c>
      <c r="H216" s="27">
        <v>85.47</v>
      </c>
      <c r="I216" s="29">
        <v>40262</v>
      </c>
      <c r="J216" s="27" t="s">
        <v>14</v>
      </c>
      <c r="K216" s="27" t="s">
        <v>2</v>
      </c>
      <c r="L216" s="5">
        <v>37895.300000000003</v>
      </c>
      <c r="M216">
        <v>17.241669999999999</v>
      </c>
      <c r="N216">
        <v>45.141669999999998</v>
      </c>
      <c r="O216" s="1">
        <v>39873</v>
      </c>
      <c r="P216" t="s">
        <v>4</v>
      </c>
      <c r="Q216">
        <v>4628</v>
      </c>
      <c r="R216" s="2">
        <v>41640</v>
      </c>
      <c r="S216" t="s">
        <v>5</v>
      </c>
      <c r="T216">
        <v>11472</v>
      </c>
      <c r="U216">
        <v>6</v>
      </c>
      <c r="V216">
        <v>1095</v>
      </c>
      <c r="W216">
        <v>1460</v>
      </c>
      <c r="X216" s="2">
        <v>41640</v>
      </c>
      <c r="Y216" t="s">
        <v>5</v>
      </c>
      <c r="Z216">
        <v>11472</v>
      </c>
      <c r="AA216">
        <v>0.80551956199999997</v>
      </c>
      <c r="AB216">
        <v>0.837411723</v>
      </c>
      <c r="AC216">
        <v>0.98156694</v>
      </c>
      <c r="AD216">
        <v>0.89489093500000005</v>
      </c>
      <c r="AE216" s="4">
        <f t="shared" si="6"/>
        <v>1.1919541769717355E-2</v>
      </c>
      <c r="AF216" s="3">
        <f t="shared" si="7"/>
        <v>1.062453655202624</v>
      </c>
    </row>
    <row r="217" spans="1:32" x14ac:dyDescent="0.25">
      <c r="A217" s="27">
        <v>852</v>
      </c>
      <c r="B217" s="27">
        <v>3179</v>
      </c>
      <c r="C217" s="27" t="s">
        <v>350</v>
      </c>
      <c r="D217" s="27">
        <v>1031</v>
      </c>
      <c r="E217" s="27" t="s">
        <v>339</v>
      </c>
      <c r="F217" s="27">
        <v>17.539556000000001</v>
      </c>
      <c r="G217" s="27">
        <v>45.128028</v>
      </c>
      <c r="H217" s="27">
        <v>82.59</v>
      </c>
      <c r="I217" s="29">
        <v>47179</v>
      </c>
      <c r="J217" s="27" t="s">
        <v>14</v>
      </c>
      <c r="K217" s="27" t="s">
        <v>2</v>
      </c>
      <c r="L217" s="5">
        <v>44235.8</v>
      </c>
      <c r="M217">
        <v>17.54167</v>
      </c>
      <c r="N217">
        <v>45.125</v>
      </c>
      <c r="O217" s="1">
        <v>33270</v>
      </c>
      <c r="P217" t="s">
        <v>4</v>
      </c>
      <c r="Q217">
        <v>8063</v>
      </c>
      <c r="R217" s="2">
        <v>41640</v>
      </c>
      <c r="S217" t="s">
        <v>5</v>
      </c>
      <c r="T217">
        <v>11493</v>
      </c>
      <c r="U217">
        <v>6</v>
      </c>
      <c r="V217">
        <v>1095</v>
      </c>
      <c r="W217">
        <v>1460</v>
      </c>
      <c r="X217" s="2">
        <v>41640</v>
      </c>
      <c r="Y217" t="s">
        <v>5</v>
      </c>
      <c r="Z217">
        <v>11493</v>
      </c>
      <c r="AA217">
        <v>0.80448081500000002</v>
      </c>
      <c r="AB217">
        <v>0.84037760800000005</v>
      </c>
      <c r="AC217">
        <v>0.95401438599999999</v>
      </c>
      <c r="AD217">
        <v>0.89687984300000001</v>
      </c>
      <c r="AE217" s="4">
        <f t="shared" si="6"/>
        <v>3.6929365009431133E-3</v>
      </c>
      <c r="AF217" s="3">
        <f t="shared" si="7"/>
        <v>1.0665343454848788</v>
      </c>
    </row>
    <row r="218" spans="1:32" x14ac:dyDescent="0.25">
      <c r="A218" s="27">
        <v>853</v>
      </c>
      <c r="B218" s="27">
        <v>3177</v>
      </c>
      <c r="C218" s="27" t="s">
        <v>351</v>
      </c>
      <c r="D218" s="27">
        <v>1031</v>
      </c>
      <c r="E218" s="27" t="s">
        <v>339</v>
      </c>
      <c r="F218" s="27">
        <v>17.737832999999998</v>
      </c>
      <c r="G218" s="27">
        <v>45.098860999999999</v>
      </c>
      <c r="H218" s="27">
        <v>82.69</v>
      </c>
      <c r="I218" s="29">
        <v>48744</v>
      </c>
      <c r="J218" s="27" t="s">
        <v>14</v>
      </c>
      <c r="K218" s="27" t="s">
        <v>2</v>
      </c>
      <c r="L218" s="5">
        <v>45839.7</v>
      </c>
      <c r="M218">
        <v>17.741669999999999</v>
      </c>
      <c r="N218">
        <v>45.091670000000001</v>
      </c>
      <c r="O218" s="1">
        <v>39873</v>
      </c>
      <c r="P218" t="s">
        <v>4</v>
      </c>
      <c r="Q218">
        <v>4629</v>
      </c>
      <c r="R218" s="2">
        <v>41640</v>
      </c>
      <c r="S218" t="s">
        <v>5</v>
      </c>
      <c r="T218">
        <v>11493</v>
      </c>
      <c r="U218">
        <v>6</v>
      </c>
      <c r="V218">
        <v>1095</v>
      </c>
      <c r="W218">
        <v>1460</v>
      </c>
      <c r="X218" s="2">
        <v>41640</v>
      </c>
      <c r="Y218" t="s">
        <v>5</v>
      </c>
      <c r="Z218">
        <v>11493</v>
      </c>
      <c r="AA218">
        <v>0.80816239999999995</v>
      </c>
      <c r="AB218">
        <v>0.84296588699999997</v>
      </c>
      <c r="AC218">
        <v>0.95041606099999998</v>
      </c>
      <c r="AD218">
        <v>0.90159580699999997</v>
      </c>
      <c r="AE218" s="4">
        <f t="shared" si="6"/>
        <v>8.1506472135646438E-3</v>
      </c>
      <c r="AF218" s="3">
        <f t="shared" si="7"/>
        <v>1.0633577444878566</v>
      </c>
    </row>
    <row r="219" spans="1:32" x14ac:dyDescent="0.25">
      <c r="A219" s="27">
        <v>854</v>
      </c>
      <c r="B219" s="27">
        <v>3098</v>
      </c>
      <c r="C219" s="27" t="s">
        <v>352</v>
      </c>
      <c r="D219" s="27">
        <v>1031</v>
      </c>
      <c r="E219" s="27" t="s">
        <v>339</v>
      </c>
      <c r="F219" s="27">
        <v>18.004778000000002</v>
      </c>
      <c r="G219" s="27">
        <v>45.152943999999998</v>
      </c>
      <c r="H219" s="27">
        <v>81.8</v>
      </c>
      <c r="I219" s="29">
        <v>50858</v>
      </c>
      <c r="J219" s="27" t="s">
        <v>14</v>
      </c>
      <c r="K219" s="27" t="s">
        <v>2</v>
      </c>
      <c r="L219" s="5">
        <v>47763.7</v>
      </c>
      <c r="M219">
        <v>18.008330000000001</v>
      </c>
      <c r="N219">
        <v>45.158329999999999</v>
      </c>
      <c r="O219" s="1">
        <v>33270</v>
      </c>
      <c r="P219" t="s">
        <v>4</v>
      </c>
      <c r="Q219">
        <v>6535</v>
      </c>
      <c r="R219" s="2">
        <v>41640</v>
      </c>
      <c r="S219" t="s">
        <v>5</v>
      </c>
      <c r="T219">
        <v>8200</v>
      </c>
      <c r="U219">
        <v>6</v>
      </c>
      <c r="V219">
        <v>1095</v>
      </c>
      <c r="W219">
        <v>1460</v>
      </c>
      <c r="X219" s="2">
        <v>41640</v>
      </c>
      <c r="Y219" t="s">
        <v>5</v>
      </c>
      <c r="Z219">
        <v>8200</v>
      </c>
      <c r="AA219">
        <v>0.81277548099999997</v>
      </c>
      <c r="AB219">
        <v>0.83955129299999998</v>
      </c>
      <c r="AC219">
        <v>0.94597920800000002</v>
      </c>
      <c r="AD219">
        <v>0.92005635100000005</v>
      </c>
      <c r="AE219" s="4">
        <f t="shared" si="6"/>
        <v>6.4517981989526962E-3</v>
      </c>
      <c r="AF219" s="3">
        <f t="shared" si="7"/>
        <v>1.0647835071403597</v>
      </c>
    </row>
    <row r="220" spans="1:32" x14ac:dyDescent="0.25">
      <c r="A220" s="27">
        <v>856</v>
      </c>
      <c r="B220" s="27">
        <v>3211</v>
      </c>
      <c r="C220" s="27" t="s">
        <v>353</v>
      </c>
      <c r="D220" s="27">
        <v>1031</v>
      </c>
      <c r="E220" s="27" t="s">
        <v>339</v>
      </c>
      <c r="F220" s="27">
        <v>18.686667</v>
      </c>
      <c r="G220" s="27">
        <v>45.073472000000002</v>
      </c>
      <c r="H220" s="27">
        <v>76.28</v>
      </c>
      <c r="I220" s="29">
        <v>62891</v>
      </c>
      <c r="J220" s="27" t="s">
        <v>14</v>
      </c>
      <c r="K220" s="27" t="s">
        <v>2</v>
      </c>
      <c r="L220" s="5">
        <v>59242.1</v>
      </c>
      <c r="M220">
        <v>18.691669999999998</v>
      </c>
      <c r="N220">
        <v>45.075000000000003</v>
      </c>
      <c r="O220" s="1">
        <v>33270</v>
      </c>
      <c r="P220" t="s">
        <v>4</v>
      </c>
      <c r="Q220">
        <v>8708</v>
      </c>
      <c r="R220" t="s">
        <v>346</v>
      </c>
      <c r="S220" t="s">
        <v>5</v>
      </c>
      <c r="T220">
        <v>10178</v>
      </c>
      <c r="U220">
        <v>6</v>
      </c>
      <c r="V220">
        <v>1095</v>
      </c>
      <c r="W220">
        <v>1460</v>
      </c>
      <c r="X220" t="s">
        <v>346</v>
      </c>
      <c r="Y220" t="s">
        <v>5</v>
      </c>
      <c r="Z220">
        <v>10178</v>
      </c>
      <c r="AA220">
        <v>0.79090555500000004</v>
      </c>
      <c r="AB220">
        <v>0.83933903700000001</v>
      </c>
      <c r="AC220">
        <v>0.94084905399999996</v>
      </c>
      <c r="AD220">
        <v>0.87995955800000003</v>
      </c>
      <c r="AE220" s="4">
        <f t="shared" si="6"/>
        <v>5.2311368745222705E-3</v>
      </c>
      <c r="AF220" s="3">
        <f t="shared" si="7"/>
        <v>1.0615930225295862</v>
      </c>
    </row>
    <row r="221" spans="1:32" x14ac:dyDescent="0.25">
      <c r="A221" s="27">
        <v>857</v>
      </c>
      <c r="B221" s="27">
        <v>5115</v>
      </c>
      <c r="C221" s="27" t="s">
        <v>354</v>
      </c>
      <c r="D221" s="27">
        <v>1031</v>
      </c>
      <c r="E221" s="27" t="s">
        <v>339</v>
      </c>
      <c r="F221" s="27">
        <v>16.816638999999999</v>
      </c>
      <c r="G221" s="27">
        <v>46.309027999999998</v>
      </c>
      <c r="H221" s="27">
        <v>129.69999999999999</v>
      </c>
      <c r="I221" s="29">
        <v>16770</v>
      </c>
      <c r="J221" s="27" t="s">
        <v>12</v>
      </c>
      <c r="K221" s="27" t="s">
        <v>2</v>
      </c>
      <c r="L221" s="5">
        <v>16701.099999999999</v>
      </c>
      <c r="M221">
        <v>16.808330000000002</v>
      </c>
      <c r="N221">
        <v>46.308329999999998</v>
      </c>
      <c r="O221" s="1">
        <v>39873</v>
      </c>
      <c r="P221" t="s">
        <v>4</v>
      </c>
      <c r="Q221">
        <v>4633</v>
      </c>
      <c r="R221" s="2">
        <v>41640</v>
      </c>
      <c r="S221" t="s">
        <v>5</v>
      </c>
      <c r="T221">
        <v>11490</v>
      </c>
      <c r="U221">
        <v>6</v>
      </c>
      <c r="V221">
        <v>1095</v>
      </c>
      <c r="W221">
        <v>1460</v>
      </c>
      <c r="X221" s="2">
        <v>41640</v>
      </c>
      <c r="Y221" t="s">
        <v>5</v>
      </c>
      <c r="Z221">
        <v>11490</v>
      </c>
      <c r="AA221">
        <v>0.81243922700000004</v>
      </c>
      <c r="AB221">
        <v>0.81918849500000002</v>
      </c>
      <c r="AC221">
        <v>0.98267301900000004</v>
      </c>
      <c r="AD221">
        <v>1.0467548799999999</v>
      </c>
      <c r="AE221" s="4">
        <f t="shared" si="6"/>
        <v>8.3382663066101561E-3</v>
      </c>
      <c r="AF221" s="3">
        <f t="shared" si="7"/>
        <v>1.0041254767650036</v>
      </c>
    </row>
    <row r="222" spans="1:32" x14ac:dyDescent="0.25">
      <c r="A222" s="27">
        <v>858</v>
      </c>
      <c r="B222" s="27">
        <v>5008</v>
      </c>
      <c r="C222" s="27" t="s">
        <v>355</v>
      </c>
      <c r="D222" s="27">
        <v>1031</v>
      </c>
      <c r="E222" s="27" t="s">
        <v>339</v>
      </c>
      <c r="F222" s="27">
        <v>16.939111</v>
      </c>
      <c r="G222" s="27">
        <v>46.242361000000002</v>
      </c>
      <c r="H222" s="27">
        <v>121.55</v>
      </c>
      <c r="I222" s="29">
        <v>31038</v>
      </c>
      <c r="J222" s="27" t="s">
        <v>12</v>
      </c>
      <c r="K222" s="27" t="s">
        <v>2</v>
      </c>
      <c r="L222" s="5">
        <v>31121.599999999999</v>
      </c>
      <c r="M222">
        <v>16.941669999999998</v>
      </c>
      <c r="N222">
        <v>46.241669999999999</v>
      </c>
      <c r="O222" s="1">
        <v>33270</v>
      </c>
      <c r="P222" t="s">
        <v>4</v>
      </c>
      <c r="Q222">
        <v>9332</v>
      </c>
      <c r="R222" s="2">
        <v>41640</v>
      </c>
      <c r="S222" t="s">
        <v>5</v>
      </c>
      <c r="T222">
        <v>11493</v>
      </c>
      <c r="U222">
        <v>6</v>
      </c>
      <c r="V222">
        <v>1095</v>
      </c>
      <c r="W222">
        <v>1460</v>
      </c>
      <c r="X222" s="2">
        <v>41640</v>
      </c>
      <c r="Y222" t="s">
        <v>5</v>
      </c>
      <c r="Z222">
        <v>11493</v>
      </c>
      <c r="AA222">
        <v>0.79695044100000001</v>
      </c>
      <c r="AB222">
        <v>0.84149601699999999</v>
      </c>
      <c r="AC222">
        <v>1.027680924</v>
      </c>
      <c r="AD222">
        <v>1.123852241</v>
      </c>
      <c r="AE222" s="4">
        <f t="shared" si="6"/>
        <v>2.6506531270602458E-3</v>
      </c>
      <c r="AF222" s="3">
        <f t="shared" si="7"/>
        <v>1.0026934725175591</v>
      </c>
    </row>
    <row r="223" spans="1:32" x14ac:dyDescent="0.25">
      <c r="A223" s="27">
        <v>859</v>
      </c>
      <c r="B223" s="27">
        <v>5098</v>
      </c>
      <c r="C223" s="27" t="s">
        <v>356</v>
      </c>
      <c r="D223" s="27">
        <v>1031</v>
      </c>
      <c r="E223" s="27" t="s">
        <v>339</v>
      </c>
      <c r="F223" s="27">
        <v>17.152750000000001</v>
      </c>
      <c r="G223" s="27">
        <v>46.110166999999997</v>
      </c>
      <c r="H223" s="27">
        <v>108.86</v>
      </c>
      <c r="I223" s="29">
        <v>31803</v>
      </c>
      <c r="J223" s="27" t="s">
        <v>12</v>
      </c>
      <c r="K223" s="27" t="s">
        <v>2</v>
      </c>
      <c r="L223" s="5">
        <v>31892.2</v>
      </c>
      <c r="M223">
        <v>17.158329999999999</v>
      </c>
      <c r="N223">
        <v>46.108330000000002</v>
      </c>
      <c r="O223" s="1">
        <v>39873</v>
      </c>
      <c r="P223" t="s">
        <v>4</v>
      </c>
      <c r="Q223">
        <v>4633</v>
      </c>
      <c r="R223" s="2">
        <v>41640</v>
      </c>
      <c r="S223" t="s">
        <v>5</v>
      </c>
      <c r="T223">
        <v>11493</v>
      </c>
      <c r="U223">
        <v>6</v>
      </c>
      <c r="V223">
        <v>1095</v>
      </c>
      <c r="W223">
        <v>1460</v>
      </c>
      <c r="X223" s="2">
        <v>41640</v>
      </c>
      <c r="Y223" t="s">
        <v>5</v>
      </c>
      <c r="Z223">
        <v>11493</v>
      </c>
      <c r="AA223">
        <v>0.78726731699999997</v>
      </c>
      <c r="AB223">
        <v>0.84416566100000001</v>
      </c>
      <c r="AC223">
        <v>1.0399646010000001</v>
      </c>
      <c r="AD223">
        <v>1.139189381</v>
      </c>
      <c r="AE223" s="4">
        <f t="shared" si="6"/>
        <v>5.8746037313134993E-3</v>
      </c>
      <c r="AF223" s="3">
        <f t="shared" si="7"/>
        <v>1.002804766845895</v>
      </c>
    </row>
    <row r="224" spans="1:32" x14ac:dyDescent="0.25">
      <c r="A224" s="27">
        <v>860</v>
      </c>
      <c r="B224" s="27">
        <v>5063</v>
      </c>
      <c r="C224" s="27" t="s">
        <v>357</v>
      </c>
      <c r="D224" s="27">
        <v>1031</v>
      </c>
      <c r="E224" s="27" t="s">
        <v>339</v>
      </c>
      <c r="F224" s="27">
        <v>17.461777999999999</v>
      </c>
      <c r="G224" s="27">
        <v>45.944527999999998</v>
      </c>
      <c r="H224" s="27">
        <v>100.67</v>
      </c>
      <c r="I224" s="29">
        <v>33916</v>
      </c>
      <c r="J224" s="27" t="s">
        <v>12</v>
      </c>
      <c r="K224" s="27" t="s">
        <v>2</v>
      </c>
      <c r="L224" s="5">
        <v>34237.9</v>
      </c>
      <c r="M224">
        <v>17.45833</v>
      </c>
      <c r="N224">
        <v>45.941670000000002</v>
      </c>
      <c r="O224" s="1">
        <v>33270</v>
      </c>
      <c r="P224" t="s">
        <v>4</v>
      </c>
      <c r="Q224">
        <v>9336</v>
      </c>
      <c r="R224" s="2">
        <v>41640</v>
      </c>
      <c r="S224" t="s">
        <v>5</v>
      </c>
      <c r="T224">
        <v>11493</v>
      </c>
      <c r="U224">
        <v>6</v>
      </c>
      <c r="V224">
        <v>1095</v>
      </c>
      <c r="W224">
        <v>1460</v>
      </c>
      <c r="X224" s="2">
        <v>41640</v>
      </c>
      <c r="Y224" t="s">
        <v>5</v>
      </c>
      <c r="Z224">
        <v>11493</v>
      </c>
      <c r="AA224">
        <v>0.79822309899999999</v>
      </c>
      <c r="AB224">
        <v>0.85386068199999998</v>
      </c>
      <c r="AC224">
        <v>1.0750539180000001</v>
      </c>
      <c r="AD224">
        <v>1.11715002</v>
      </c>
      <c r="AE224" s="4">
        <f t="shared" si="6"/>
        <v>4.4784894774879402E-3</v>
      </c>
      <c r="AF224" s="3">
        <f t="shared" si="7"/>
        <v>1.0094910956480718</v>
      </c>
    </row>
    <row r="225" spans="1:32" x14ac:dyDescent="0.25">
      <c r="A225" s="27">
        <v>864</v>
      </c>
      <c r="B225" s="27">
        <v>5005</v>
      </c>
      <c r="C225" s="27" t="s">
        <v>358</v>
      </c>
      <c r="D225" s="27">
        <v>1031</v>
      </c>
      <c r="E225" s="27" t="s">
        <v>339</v>
      </c>
      <c r="F225" s="27">
        <v>18.418500000000002</v>
      </c>
      <c r="G225" s="27">
        <v>45.688471999999997</v>
      </c>
      <c r="H225" s="27">
        <v>83.99</v>
      </c>
      <c r="I225" s="29">
        <v>38500</v>
      </c>
      <c r="J225" s="27" t="s">
        <v>12</v>
      </c>
      <c r="K225" s="27" t="s">
        <v>2</v>
      </c>
      <c r="L225" s="5">
        <v>38134.1</v>
      </c>
      <c r="M225">
        <v>18.425000000000001</v>
      </c>
      <c r="N225">
        <v>45.691670000000002</v>
      </c>
      <c r="O225" s="1">
        <v>39873</v>
      </c>
      <c r="P225" t="s">
        <v>4</v>
      </c>
      <c r="Q225">
        <v>4633</v>
      </c>
      <c r="R225" s="2">
        <v>41640</v>
      </c>
      <c r="S225" t="s">
        <v>5</v>
      </c>
      <c r="T225">
        <v>11493</v>
      </c>
      <c r="U225">
        <v>6</v>
      </c>
      <c r="V225">
        <v>1095</v>
      </c>
      <c r="W225">
        <v>1460</v>
      </c>
      <c r="X225" s="2">
        <v>41640</v>
      </c>
      <c r="Y225" t="s">
        <v>5</v>
      </c>
      <c r="Z225">
        <v>11493</v>
      </c>
      <c r="AA225">
        <v>0.76674873899999996</v>
      </c>
      <c r="AB225">
        <v>0.84772958200000004</v>
      </c>
      <c r="AC225">
        <v>1.0817203609999999</v>
      </c>
      <c r="AD225">
        <v>1.1566577579999999</v>
      </c>
      <c r="AE225" s="4">
        <f t="shared" si="6"/>
        <v>7.2441151288489235E-3</v>
      </c>
      <c r="AF225" s="3">
        <f t="shared" si="7"/>
        <v>1.0095950868120658</v>
      </c>
    </row>
    <row r="226" spans="1:32" x14ac:dyDescent="0.25">
      <c r="A226" s="27">
        <v>868</v>
      </c>
      <c r="B226" s="27">
        <v>5130</v>
      </c>
      <c r="C226" s="27" t="s">
        <v>359</v>
      </c>
      <c r="D226" s="27">
        <v>1031</v>
      </c>
      <c r="E226" s="27" t="s">
        <v>339</v>
      </c>
      <c r="F226" s="27">
        <v>18.995028000000001</v>
      </c>
      <c r="G226" s="27">
        <v>45.491028</v>
      </c>
      <c r="H226" s="27">
        <v>75.2</v>
      </c>
      <c r="I226" s="29">
        <v>252208</v>
      </c>
      <c r="J226" s="27" t="s">
        <v>2</v>
      </c>
      <c r="K226" s="27" t="s">
        <v>2</v>
      </c>
      <c r="L226" s="5">
        <v>252870.1</v>
      </c>
      <c r="M226">
        <v>18.991669999999999</v>
      </c>
      <c r="N226">
        <v>45.491669999999999</v>
      </c>
      <c r="O226" s="1">
        <v>39873</v>
      </c>
      <c r="P226" t="s">
        <v>4</v>
      </c>
      <c r="Q226">
        <v>4633</v>
      </c>
      <c r="R226" s="2">
        <v>41640</v>
      </c>
      <c r="S226" t="s">
        <v>5</v>
      </c>
      <c r="T226">
        <v>11493</v>
      </c>
      <c r="U226">
        <v>6</v>
      </c>
      <c r="V226">
        <v>1095</v>
      </c>
      <c r="W226">
        <v>1460</v>
      </c>
      <c r="X226" s="2">
        <v>41640</v>
      </c>
      <c r="Y226" t="s">
        <v>5</v>
      </c>
      <c r="Z226">
        <v>11493</v>
      </c>
      <c r="AA226">
        <v>0.61374845499999997</v>
      </c>
      <c r="AB226">
        <v>0.77406262800000003</v>
      </c>
      <c r="AC226">
        <v>1.0703074459999999</v>
      </c>
      <c r="AD226">
        <v>1.3052858060000001</v>
      </c>
      <c r="AE226" s="4">
        <f t="shared" si="6"/>
        <v>3.4188196793650326E-3</v>
      </c>
      <c r="AF226" s="3">
        <f t="shared" si="7"/>
        <v>1.0026252141089895</v>
      </c>
    </row>
    <row r="227" spans="1:32" x14ac:dyDescent="0.25">
      <c r="A227" s="27">
        <v>869</v>
      </c>
      <c r="B227" s="27">
        <v>5070</v>
      </c>
      <c r="C227" s="27" t="s">
        <v>360</v>
      </c>
      <c r="D227" s="27">
        <v>1031</v>
      </c>
      <c r="E227" s="27" t="s">
        <v>339</v>
      </c>
      <c r="F227" s="27">
        <v>19.002056</v>
      </c>
      <c r="G227" s="27">
        <v>45.355417000000003</v>
      </c>
      <c r="H227" s="27">
        <v>76.19</v>
      </c>
      <c r="I227" s="29">
        <v>253147</v>
      </c>
      <c r="J227" s="27" t="s">
        <v>2</v>
      </c>
      <c r="K227" s="27" t="s">
        <v>2</v>
      </c>
      <c r="L227" s="5">
        <v>254102.5</v>
      </c>
      <c r="M227">
        <v>19.008330000000001</v>
      </c>
      <c r="N227">
        <v>45.358330000000002</v>
      </c>
      <c r="O227" s="1">
        <v>39873</v>
      </c>
      <c r="P227" t="s">
        <v>4</v>
      </c>
      <c r="Q227">
        <v>4176</v>
      </c>
      <c r="R227" s="2">
        <v>41640</v>
      </c>
      <c r="S227" t="s">
        <v>5</v>
      </c>
      <c r="T227">
        <v>9659</v>
      </c>
      <c r="U227">
        <v>6</v>
      </c>
      <c r="V227">
        <v>1095</v>
      </c>
      <c r="W227">
        <v>1460</v>
      </c>
      <c r="X227" s="2">
        <v>41640</v>
      </c>
      <c r="Y227" t="s">
        <v>5</v>
      </c>
      <c r="Z227">
        <v>9659</v>
      </c>
      <c r="AA227">
        <v>0.57699990899999998</v>
      </c>
      <c r="AB227">
        <v>0.76224825299999999</v>
      </c>
      <c r="AC227">
        <v>1.0606150750000001</v>
      </c>
      <c r="AD227">
        <v>1.3445707419999999</v>
      </c>
      <c r="AE227" s="4">
        <f t="shared" si="6"/>
        <v>6.9172714996602836E-3</v>
      </c>
      <c r="AF227" s="3">
        <f t="shared" si="7"/>
        <v>1.0037744867606568</v>
      </c>
    </row>
    <row r="228" spans="1:32" x14ac:dyDescent="0.25">
      <c r="A228" s="27">
        <v>870</v>
      </c>
      <c r="B228" s="27">
        <v>5024</v>
      </c>
      <c r="C228" s="27" t="s">
        <v>361</v>
      </c>
      <c r="D228" s="27">
        <v>1031</v>
      </c>
      <c r="E228" s="27" t="s">
        <v>339</v>
      </c>
      <c r="F228" s="27">
        <v>19.378250000000001</v>
      </c>
      <c r="G228" s="27">
        <v>45.230443999999999</v>
      </c>
      <c r="H228" s="27">
        <v>73.97</v>
      </c>
      <c r="I228" s="29">
        <v>253737</v>
      </c>
      <c r="J228" s="27" t="s">
        <v>2</v>
      </c>
      <c r="K228" s="27" t="s">
        <v>2</v>
      </c>
      <c r="L228" s="5">
        <v>254717.4</v>
      </c>
      <c r="M228">
        <v>19.375</v>
      </c>
      <c r="N228">
        <v>45.225000000000001</v>
      </c>
      <c r="O228" s="1">
        <v>39873</v>
      </c>
      <c r="P228" t="s">
        <v>4</v>
      </c>
      <c r="Q228">
        <v>4621</v>
      </c>
      <c r="R228" t="s">
        <v>362</v>
      </c>
      <c r="S228" t="s">
        <v>5</v>
      </c>
      <c r="T228">
        <v>13145</v>
      </c>
      <c r="U228">
        <v>6</v>
      </c>
      <c r="V228">
        <v>1095</v>
      </c>
      <c r="W228">
        <v>1460</v>
      </c>
      <c r="X228" t="s">
        <v>362</v>
      </c>
      <c r="Y228" t="s">
        <v>5</v>
      </c>
      <c r="Z228">
        <v>13145</v>
      </c>
      <c r="AA228">
        <v>0.62764341099999998</v>
      </c>
      <c r="AB228">
        <v>0.75260055199999998</v>
      </c>
      <c r="AC228">
        <v>1.061712749</v>
      </c>
      <c r="AD228">
        <v>1.2713567370000001</v>
      </c>
      <c r="AE228" s="4">
        <f t="shared" si="6"/>
        <v>6.3403182885386055E-3</v>
      </c>
      <c r="AF228" s="3">
        <f t="shared" si="7"/>
        <v>1.0038638432707883</v>
      </c>
    </row>
    <row r="229" spans="1:32" x14ac:dyDescent="0.25">
      <c r="A229" s="27">
        <v>886</v>
      </c>
      <c r="B229" s="27">
        <v>10078000</v>
      </c>
      <c r="C229" s="27" t="s">
        <v>7</v>
      </c>
      <c r="D229" s="27">
        <v>1025</v>
      </c>
      <c r="E229" s="27" t="s">
        <v>1</v>
      </c>
      <c r="F229" s="27">
        <v>12.747199999999999</v>
      </c>
      <c r="G229" s="27">
        <v>48.879800000000003</v>
      </c>
      <c r="H229" s="27">
        <v>30816</v>
      </c>
      <c r="I229" s="29">
        <v>37757.18</v>
      </c>
      <c r="J229" s="27" t="s">
        <v>2</v>
      </c>
      <c r="K229" s="27" t="s">
        <v>2</v>
      </c>
      <c r="L229" s="5">
        <v>37757.4</v>
      </c>
      <c r="M229">
        <v>12.741669999999999</v>
      </c>
      <c r="N229">
        <v>48.875</v>
      </c>
      <c r="O229" t="s">
        <v>363</v>
      </c>
      <c r="P229" t="s">
        <v>4</v>
      </c>
      <c r="Q229">
        <v>3154</v>
      </c>
      <c r="R229" t="s">
        <v>161</v>
      </c>
      <c r="S229" t="s">
        <v>5</v>
      </c>
      <c r="T229">
        <v>12895</v>
      </c>
      <c r="U229">
        <v>6</v>
      </c>
      <c r="V229">
        <v>1095</v>
      </c>
      <c r="W229">
        <v>1460</v>
      </c>
      <c r="X229" t="s">
        <v>161</v>
      </c>
      <c r="Y229" t="s">
        <v>5</v>
      </c>
      <c r="Z229">
        <v>12895</v>
      </c>
      <c r="AA229">
        <v>0.87048795099999998</v>
      </c>
      <c r="AB229">
        <v>0.89085161599999996</v>
      </c>
      <c r="AC229">
        <v>1.0312153129999999</v>
      </c>
      <c r="AD229">
        <v>0.93766537699999997</v>
      </c>
      <c r="AE229" s="4">
        <f t="shared" si="6"/>
        <v>7.3226293092052584E-3</v>
      </c>
      <c r="AF229" s="3">
        <f t="shared" si="7"/>
        <v>1.0000058267063376</v>
      </c>
    </row>
    <row r="230" spans="1:32" x14ac:dyDescent="0.25">
      <c r="A230" s="27">
        <v>892</v>
      </c>
      <c r="B230" s="27">
        <v>11405000</v>
      </c>
      <c r="C230" s="27" t="s">
        <v>364</v>
      </c>
      <c r="D230" s="27">
        <v>1025</v>
      </c>
      <c r="E230" s="27" t="s">
        <v>1</v>
      </c>
      <c r="F230" s="27">
        <v>9.9873999999999992</v>
      </c>
      <c r="G230" s="27">
        <v>48.370800000000003</v>
      </c>
      <c r="H230" s="27">
        <v>46824</v>
      </c>
      <c r="I230" s="29">
        <v>2040.21</v>
      </c>
      <c r="J230" s="27" t="s">
        <v>365</v>
      </c>
      <c r="K230" s="27" t="s">
        <v>2</v>
      </c>
      <c r="L230" s="5">
        <v>2173</v>
      </c>
      <c r="M230">
        <v>9.9916699999999992</v>
      </c>
      <c r="N230">
        <v>48.375</v>
      </c>
      <c r="O230" s="1">
        <v>33270</v>
      </c>
      <c r="P230" t="s">
        <v>4</v>
      </c>
      <c r="Q230">
        <v>8578</v>
      </c>
      <c r="R230" t="s">
        <v>161</v>
      </c>
      <c r="S230" t="s">
        <v>5</v>
      </c>
      <c r="T230">
        <v>12870</v>
      </c>
      <c r="U230">
        <v>6</v>
      </c>
      <c r="V230">
        <v>1095</v>
      </c>
      <c r="W230">
        <v>1460</v>
      </c>
      <c r="X230" t="s">
        <v>161</v>
      </c>
      <c r="Y230" t="s">
        <v>5</v>
      </c>
      <c r="Z230">
        <v>12870</v>
      </c>
      <c r="AA230">
        <v>0.89764275000000004</v>
      </c>
      <c r="AB230">
        <v>0.899623489</v>
      </c>
      <c r="AC230">
        <v>0.99973266500000002</v>
      </c>
      <c r="AD230">
        <v>0.97996275799999999</v>
      </c>
      <c r="AE230" s="4">
        <f t="shared" si="6"/>
        <v>5.9893989681751398E-3</v>
      </c>
      <c r="AF230" s="3">
        <f t="shared" si="7"/>
        <v>1.0650864371804862</v>
      </c>
    </row>
    <row r="231" spans="1:32" x14ac:dyDescent="0.25">
      <c r="A231" s="27">
        <v>895</v>
      </c>
      <c r="B231" s="27">
        <v>12006000</v>
      </c>
      <c r="C231" s="27" t="s">
        <v>555</v>
      </c>
      <c r="D231" s="27">
        <v>1025</v>
      </c>
      <c r="E231" s="27" t="s">
        <v>1</v>
      </c>
      <c r="F231" s="27">
        <v>10.888</v>
      </c>
      <c r="G231" s="27">
        <v>48.408099999999997</v>
      </c>
      <c r="H231" s="27">
        <v>45678</v>
      </c>
      <c r="I231" s="29">
        <v>3802.87</v>
      </c>
      <c r="J231" s="27" t="s">
        <v>62</v>
      </c>
      <c r="K231" s="27" t="s">
        <v>2</v>
      </c>
      <c r="L231" s="5">
        <v>4002.9</v>
      </c>
      <c r="M231">
        <v>10.89167</v>
      </c>
      <c r="N231">
        <v>48.408329999999999</v>
      </c>
      <c r="O231" s="1">
        <v>32933</v>
      </c>
      <c r="P231" t="s">
        <v>4</v>
      </c>
      <c r="Q231">
        <v>10147</v>
      </c>
      <c r="R231" t="s">
        <v>161</v>
      </c>
      <c r="S231" t="s">
        <v>5</v>
      </c>
      <c r="T231">
        <v>12895</v>
      </c>
      <c r="U231">
        <v>6</v>
      </c>
      <c r="V231">
        <v>1095</v>
      </c>
      <c r="W231">
        <v>1460</v>
      </c>
      <c r="X231" t="s">
        <v>161</v>
      </c>
      <c r="Y231" t="s">
        <v>5</v>
      </c>
      <c r="Z231">
        <v>12895</v>
      </c>
      <c r="AA231">
        <v>0.76809841499999998</v>
      </c>
      <c r="AB231">
        <v>0.81870705600000004</v>
      </c>
      <c r="AC231">
        <v>0.90076959099999998</v>
      </c>
      <c r="AD231">
        <v>1.105188115</v>
      </c>
      <c r="AE231" s="4">
        <f t="shared" si="6"/>
        <v>3.6772000217554241E-3</v>
      </c>
      <c r="AF231" s="3">
        <f t="shared" si="7"/>
        <v>1.0525997470331618</v>
      </c>
    </row>
    <row r="232" spans="1:32" x14ac:dyDescent="0.25">
      <c r="A232" s="27">
        <v>900</v>
      </c>
      <c r="B232" s="27">
        <v>14008006</v>
      </c>
      <c r="C232" s="27" t="s">
        <v>366</v>
      </c>
      <c r="D232" s="27">
        <v>1025</v>
      </c>
      <c r="E232" s="27" t="s">
        <v>1</v>
      </c>
      <c r="F232" s="27">
        <v>11.936299999999999</v>
      </c>
      <c r="G232" s="27">
        <v>49.118299999999998</v>
      </c>
      <c r="H232" s="27">
        <v>33364</v>
      </c>
      <c r="I232" s="29">
        <v>5431.64</v>
      </c>
      <c r="J232" s="27" t="s">
        <v>181</v>
      </c>
      <c r="K232" s="27" t="s">
        <v>2</v>
      </c>
      <c r="L232" s="5">
        <v>5418</v>
      </c>
      <c r="M232">
        <v>11.94167</v>
      </c>
      <c r="N232">
        <v>49.125</v>
      </c>
      <c r="O232" s="1">
        <v>33270</v>
      </c>
      <c r="P232" t="s">
        <v>4</v>
      </c>
      <c r="Q232">
        <v>7482</v>
      </c>
      <c r="R232" t="s">
        <v>161</v>
      </c>
      <c r="S232" t="s">
        <v>5</v>
      </c>
      <c r="T232">
        <v>12740</v>
      </c>
      <c r="U232">
        <v>6</v>
      </c>
      <c r="V232">
        <v>1095</v>
      </c>
      <c r="W232">
        <v>1460</v>
      </c>
      <c r="X232" t="s">
        <v>161</v>
      </c>
      <c r="Y232" t="s">
        <v>5</v>
      </c>
      <c r="Z232">
        <v>12740</v>
      </c>
      <c r="AA232">
        <v>0.844824731</v>
      </c>
      <c r="AB232">
        <v>0.86086796300000001</v>
      </c>
      <c r="AC232">
        <v>0.97274935399999996</v>
      </c>
      <c r="AD232">
        <v>0.93692034599999996</v>
      </c>
      <c r="AE232" s="4">
        <f t="shared" si="6"/>
        <v>8.5864369793319604E-3</v>
      </c>
      <c r="AF232" s="3">
        <f t="shared" si="7"/>
        <v>1.0025175341454411</v>
      </c>
    </row>
    <row r="233" spans="1:32" x14ac:dyDescent="0.25">
      <c r="A233" s="27">
        <v>903</v>
      </c>
      <c r="B233" s="27">
        <v>15207507</v>
      </c>
      <c r="C233" s="27" t="s">
        <v>367</v>
      </c>
      <c r="D233" s="27">
        <v>1025</v>
      </c>
      <c r="E233" s="27" t="s">
        <v>1</v>
      </c>
      <c r="F233" s="27">
        <v>12.175599999999999</v>
      </c>
      <c r="G233" s="27">
        <v>49.222999999999999</v>
      </c>
      <c r="H233" s="27">
        <v>33700</v>
      </c>
      <c r="I233" s="29">
        <v>2590.4</v>
      </c>
      <c r="J233" s="27" t="s">
        <v>171</v>
      </c>
      <c r="K233" s="27" t="s">
        <v>2</v>
      </c>
      <c r="L233" s="5">
        <v>2605.3000000000002</v>
      </c>
      <c r="M233">
        <v>12.175000000000001</v>
      </c>
      <c r="N233">
        <v>49.225000000000001</v>
      </c>
      <c r="O233" t="s">
        <v>363</v>
      </c>
      <c r="P233" t="s">
        <v>4</v>
      </c>
      <c r="Q233">
        <v>3152</v>
      </c>
      <c r="R233" t="s">
        <v>161</v>
      </c>
      <c r="S233" t="s">
        <v>5</v>
      </c>
      <c r="T233">
        <v>12874</v>
      </c>
      <c r="U233">
        <v>6</v>
      </c>
      <c r="V233">
        <v>1095</v>
      </c>
      <c r="W233">
        <v>1460</v>
      </c>
      <c r="X233" t="s">
        <v>161</v>
      </c>
      <c r="Y233" t="s">
        <v>5</v>
      </c>
      <c r="Z233">
        <v>12874</v>
      </c>
      <c r="AA233">
        <v>0.83498337300000003</v>
      </c>
      <c r="AB233">
        <v>0.84437079599999998</v>
      </c>
      <c r="AC233">
        <v>0.97680164400000002</v>
      </c>
      <c r="AD233">
        <v>0.95028205300000002</v>
      </c>
      <c r="AE233" s="4">
        <f t="shared" si="6"/>
        <v>2.0880613017840496E-3</v>
      </c>
      <c r="AF233" s="3">
        <f t="shared" si="7"/>
        <v>1.0057520074119828</v>
      </c>
    </row>
    <row r="234" spans="1:32" x14ac:dyDescent="0.25">
      <c r="A234" s="27">
        <v>904</v>
      </c>
      <c r="B234" s="27">
        <v>16005701</v>
      </c>
      <c r="C234" s="27" t="s">
        <v>556</v>
      </c>
      <c r="D234" s="27">
        <v>1025</v>
      </c>
      <c r="E234" s="27" t="s">
        <v>1</v>
      </c>
      <c r="F234" s="27">
        <v>11.5969</v>
      </c>
      <c r="G234" s="27">
        <v>48.145499999999998</v>
      </c>
      <c r="H234" s="27">
        <v>50036</v>
      </c>
      <c r="I234" s="29">
        <v>2814</v>
      </c>
      <c r="J234" s="27" t="s">
        <v>179</v>
      </c>
      <c r="K234" s="27" t="s">
        <v>2</v>
      </c>
      <c r="L234" s="5">
        <v>2878.2</v>
      </c>
      <c r="M234">
        <v>11.591670000000001</v>
      </c>
      <c r="N234">
        <v>48.141669999999998</v>
      </c>
      <c r="O234" t="s">
        <v>363</v>
      </c>
      <c r="P234" t="s">
        <v>4</v>
      </c>
      <c r="Q234">
        <v>3153</v>
      </c>
      <c r="R234" t="s">
        <v>161</v>
      </c>
      <c r="S234" t="s">
        <v>5</v>
      </c>
      <c r="T234">
        <v>12891</v>
      </c>
      <c r="U234">
        <v>6</v>
      </c>
      <c r="V234">
        <v>1095</v>
      </c>
      <c r="W234">
        <v>1460</v>
      </c>
      <c r="X234" t="s">
        <v>161</v>
      </c>
      <c r="Y234" t="s">
        <v>5</v>
      </c>
      <c r="Z234">
        <v>12891</v>
      </c>
      <c r="AA234">
        <v>0.84806152199999996</v>
      </c>
      <c r="AB234">
        <v>0.87138886800000004</v>
      </c>
      <c r="AC234">
        <v>1.076762438</v>
      </c>
      <c r="AD234">
        <v>1.025534411</v>
      </c>
      <c r="AE234" s="4">
        <f t="shared" si="6"/>
        <v>6.482422386731408E-3</v>
      </c>
      <c r="AF234" s="3">
        <f t="shared" si="7"/>
        <v>1.0228144989339019</v>
      </c>
    </row>
    <row r="235" spans="1:32" x14ac:dyDescent="0.25">
      <c r="A235" s="27">
        <v>906</v>
      </c>
      <c r="B235" s="27">
        <v>16007004</v>
      </c>
      <c r="C235" s="27" t="s">
        <v>368</v>
      </c>
      <c r="D235" s="27">
        <v>1025</v>
      </c>
      <c r="E235" s="27" t="s">
        <v>1</v>
      </c>
      <c r="F235" s="27">
        <v>12.1332</v>
      </c>
      <c r="G235" s="27">
        <v>48.527500000000003</v>
      </c>
      <c r="H235" s="27">
        <v>38865</v>
      </c>
      <c r="I235" s="29">
        <v>7915.42</v>
      </c>
      <c r="J235" s="27" t="s">
        <v>179</v>
      </c>
      <c r="K235" s="27" t="s">
        <v>2</v>
      </c>
      <c r="L235" s="5">
        <v>7971.1</v>
      </c>
      <c r="M235">
        <v>12.125</v>
      </c>
      <c r="N235">
        <v>48.524999999999999</v>
      </c>
      <c r="O235" t="s">
        <v>363</v>
      </c>
      <c r="P235" t="s">
        <v>4</v>
      </c>
      <c r="Q235">
        <v>3154</v>
      </c>
      <c r="R235" t="s">
        <v>161</v>
      </c>
      <c r="S235" t="s">
        <v>5</v>
      </c>
      <c r="T235">
        <v>12891</v>
      </c>
      <c r="U235">
        <v>6</v>
      </c>
      <c r="V235">
        <v>1095</v>
      </c>
      <c r="W235">
        <v>1460</v>
      </c>
      <c r="X235" t="s">
        <v>161</v>
      </c>
      <c r="Y235" t="s">
        <v>5</v>
      </c>
      <c r="Z235">
        <v>12891</v>
      </c>
      <c r="AA235">
        <v>0.70426929400000005</v>
      </c>
      <c r="AB235">
        <v>0.847068355</v>
      </c>
      <c r="AC235">
        <v>0.95477031999999995</v>
      </c>
      <c r="AD235">
        <v>1.249043849</v>
      </c>
      <c r="AE235" s="4">
        <f t="shared" si="6"/>
        <v>8.5726308680609351E-3</v>
      </c>
      <c r="AF235" s="3">
        <f t="shared" si="7"/>
        <v>1.0070343708861944</v>
      </c>
    </row>
    <row r="236" spans="1:32" x14ac:dyDescent="0.25">
      <c r="A236" s="27">
        <v>1014</v>
      </c>
      <c r="B236" s="27">
        <v>47290</v>
      </c>
      <c r="C236" s="27" t="s">
        <v>369</v>
      </c>
      <c r="D236" s="27">
        <v>1020</v>
      </c>
      <c r="E236" s="27" t="s">
        <v>93</v>
      </c>
      <c r="F236" s="27">
        <v>20.621409</v>
      </c>
      <c r="G236" s="27">
        <v>43.465178000000002</v>
      </c>
      <c r="H236" s="27">
        <v>329.89</v>
      </c>
      <c r="I236" s="29">
        <v>6883</v>
      </c>
      <c r="J236" s="27" t="s">
        <v>130</v>
      </c>
      <c r="K236" s="27" t="s">
        <v>2</v>
      </c>
      <c r="L236" s="5">
        <v>6805.3</v>
      </c>
      <c r="M236">
        <v>20.625</v>
      </c>
      <c r="N236">
        <v>43.458329999999997</v>
      </c>
      <c r="O236" s="1">
        <v>41671</v>
      </c>
      <c r="P236" t="s">
        <v>4</v>
      </c>
      <c r="Q236">
        <v>1890</v>
      </c>
      <c r="R236" s="2">
        <v>44326.5</v>
      </c>
      <c r="S236" t="s">
        <v>5</v>
      </c>
      <c r="T236">
        <v>270</v>
      </c>
      <c r="U236">
        <v>24</v>
      </c>
      <c r="V236">
        <v>1095</v>
      </c>
      <c r="W236">
        <v>1460</v>
      </c>
      <c r="X236" s="2">
        <v>41671</v>
      </c>
      <c r="Y236" s="2">
        <v>44562</v>
      </c>
      <c r="Z236">
        <v>1891</v>
      </c>
      <c r="AA236">
        <v>0.75394790700000003</v>
      </c>
      <c r="AB236">
        <v>0.78185400599999999</v>
      </c>
      <c r="AC236">
        <v>1.1052318320000001</v>
      </c>
      <c r="AD236">
        <v>1.0433614959999999</v>
      </c>
      <c r="AE236" s="4">
        <f t="shared" si="6"/>
        <v>7.7324242641018054E-3</v>
      </c>
      <c r="AF236" s="3">
        <f t="shared" si="7"/>
        <v>1.0114175715986069</v>
      </c>
    </row>
    <row r="237" spans="1:32" x14ac:dyDescent="0.25">
      <c r="A237" s="27">
        <v>1021</v>
      </c>
      <c r="B237" s="27">
        <v>5002427</v>
      </c>
      <c r="C237" s="27" t="s">
        <v>370</v>
      </c>
      <c r="D237" s="27">
        <v>1013</v>
      </c>
      <c r="E237" s="27" t="s">
        <v>23</v>
      </c>
      <c r="F237" s="27">
        <v>13.053879</v>
      </c>
      <c r="G237" s="27">
        <v>47.798051000000001</v>
      </c>
      <c r="H237" s="27">
        <v>413.07</v>
      </c>
      <c r="I237" s="29">
        <v>4393.8999999999996</v>
      </c>
      <c r="J237" s="27" t="s">
        <v>169</v>
      </c>
      <c r="K237" s="27" t="s">
        <v>2</v>
      </c>
      <c r="L237" s="5">
        <v>4418.3999999999996</v>
      </c>
      <c r="M237">
        <v>13.05833</v>
      </c>
      <c r="N237">
        <v>47.791670000000003</v>
      </c>
      <c r="O237" s="1">
        <v>41434</v>
      </c>
      <c r="P237" t="s">
        <v>4</v>
      </c>
      <c r="Q237">
        <v>2813</v>
      </c>
      <c r="R237" s="2">
        <v>41434</v>
      </c>
      <c r="S237" t="s">
        <v>5</v>
      </c>
      <c r="T237">
        <v>11403</v>
      </c>
      <c r="U237">
        <v>6</v>
      </c>
      <c r="V237">
        <v>1095</v>
      </c>
      <c r="W237">
        <v>1460</v>
      </c>
      <c r="X237" s="2">
        <v>41434</v>
      </c>
      <c r="Y237" t="s">
        <v>5</v>
      </c>
      <c r="Z237">
        <v>11403</v>
      </c>
      <c r="AA237">
        <v>0.77194008199999997</v>
      </c>
      <c r="AB237">
        <v>0.88818382200000001</v>
      </c>
      <c r="AC237">
        <v>0.80277724699999997</v>
      </c>
      <c r="AD237">
        <v>1.0247316420000001</v>
      </c>
      <c r="AE237" s="4">
        <f t="shared" si="6"/>
        <v>7.780010411301796E-3</v>
      </c>
      <c r="AF237" s="3">
        <f t="shared" si="7"/>
        <v>1.0055759120599013</v>
      </c>
    </row>
    <row r="238" spans="1:32" x14ac:dyDescent="0.25">
      <c r="A238" s="27">
        <v>1308</v>
      </c>
      <c r="B238" s="27">
        <v>2005</v>
      </c>
      <c r="C238" s="27" t="s">
        <v>371</v>
      </c>
      <c r="D238" s="27">
        <v>1005</v>
      </c>
      <c r="E238" s="27" t="s">
        <v>9</v>
      </c>
      <c r="F238" s="27">
        <v>15.018159000000001</v>
      </c>
      <c r="G238" s="27">
        <v>46.586993</v>
      </c>
      <c r="H238" s="27">
        <v>46.59</v>
      </c>
      <c r="I238" s="29">
        <v>12059.98</v>
      </c>
      <c r="J238" s="27" t="s">
        <v>12</v>
      </c>
      <c r="K238" s="27" t="s">
        <v>2</v>
      </c>
      <c r="L238" s="5">
        <v>12080.3</v>
      </c>
      <c r="M238">
        <v>15.008330000000001</v>
      </c>
      <c r="N238">
        <v>46.591670000000001</v>
      </c>
      <c r="O238" s="1">
        <v>40575</v>
      </c>
      <c r="P238" t="s">
        <v>4</v>
      </c>
      <c r="Q238">
        <v>3701</v>
      </c>
      <c r="R238" s="2">
        <v>40544.25</v>
      </c>
      <c r="S238" t="s">
        <v>5</v>
      </c>
      <c r="T238">
        <v>14683</v>
      </c>
      <c r="U238">
        <v>6</v>
      </c>
      <c r="V238">
        <v>1095</v>
      </c>
      <c r="W238">
        <v>1460</v>
      </c>
      <c r="X238" s="2">
        <v>40544.25</v>
      </c>
      <c r="Y238" t="s">
        <v>5</v>
      </c>
      <c r="Z238">
        <v>14683</v>
      </c>
      <c r="AA238">
        <v>0.80106756800000001</v>
      </c>
      <c r="AB238">
        <v>0.80371330799999996</v>
      </c>
      <c r="AC238">
        <v>1.021402522</v>
      </c>
      <c r="AD238">
        <v>1.024240029</v>
      </c>
      <c r="AE238" s="4">
        <f t="shared" si="6"/>
        <v>1.0885015847485297E-2</v>
      </c>
      <c r="AF238" s="3">
        <f t="shared" si="7"/>
        <v>1.0016849115836013</v>
      </c>
    </row>
    <row r="239" spans="1:32" x14ac:dyDescent="0.25">
      <c r="A239" s="27">
        <v>1311</v>
      </c>
      <c r="B239" s="27">
        <v>44006</v>
      </c>
      <c r="C239" s="27" t="s">
        <v>372</v>
      </c>
      <c r="D239" s="27">
        <v>1044</v>
      </c>
      <c r="E239" s="27" t="s">
        <v>373</v>
      </c>
      <c r="F239" s="27">
        <v>24.212222000000001</v>
      </c>
      <c r="G239" s="27">
        <v>48.061110999999997</v>
      </c>
      <c r="H239" s="27">
        <v>429.73</v>
      </c>
      <c r="I239" s="29">
        <v>1070</v>
      </c>
      <c r="J239" s="27" t="s">
        <v>128</v>
      </c>
      <c r="K239" s="27" t="s">
        <v>2</v>
      </c>
      <c r="L239" s="5">
        <v>1068.7</v>
      </c>
      <c r="M239">
        <v>24.20833</v>
      </c>
      <c r="N239">
        <v>48.058329999999998</v>
      </c>
      <c r="O239" s="1">
        <v>36557</v>
      </c>
      <c r="P239" t="s">
        <v>4</v>
      </c>
      <c r="Q239">
        <v>6440</v>
      </c>
      <c r="U239">
        <v>24</v>
      </c>
      <c r="V239">
        <v>1095</v>
      </c>
      <c r="W239">
        <v>1460</v>
      </c>
      <c r="X239" s="2">
        <v>36557</v>
      </c>
      <c r="Y239" s="2">
        <v>44562</v>
      </c>
      <c r="Z239">
        <v>6441</v>
      </c>
      <c r="AA239">
        <v>0.81259134600000005</v>
      </c>
      <c r="AB239">
        <v>0.816087813</v>
      </c>
      <c r="AC239">
        <v>1.0101024000000001</v>
      </c>
      <c r="AD239">
        <v>0.96541311600000002</v>
      </c>
      <c r="AE239" s="4">
        <f t="shared" si="6"/>
        <v>4.7834741558826152E-3</v>
      </c>
      <c r="AF239" s="3">
        <f t="shared" si="7"/>
        <v>1.0012164311780667</v>
      </c>
    </row>
    <row r="240" spans="1:32" x14ac:dyDescent="0.25">
      <c r="A240" s="27">
        <v>1321</v>
      </c>
      <c r="B240" s="27">
        <v>44090</v>
      </c>
      <c r="C240" s="27" t="s">
        <v>375</v>
      </c>
      <c r="D240" s="27">
        <v>1044</v>
      </c>
      <c r="E240" s="27" t="s">
        <v>373</v>
      </c>
      <c r="F240" s="27">
        <v>22.718056000000001</v>
      </c>
      <c r="G240" s="27">
        <v>48.443610999999997</v>
      </c>
      <c r="H240" s="27">
        <v>115.6</v>
      </c>
      <c r="I240" s="29">
        <v>1360</v>
      </c>
      <c r="J240" s="27" t="s">
        <v>152</v>
      </c>
      <c r="K240" s="27" t="s">
        <v>2</v>
      </c>
      <c r="L240" s="5">
        <v>1352</v>
      </c>
      <c r="M240">
        <v>22.725000000000001</v>
      </c>
      <c r="N240">
        <v>48.441670000000002</v>
      </c>
      <c r="O240" s="1">
        <v>36557</v>
      </c>
      <c r="P240" t="s">
        <v>4</v>
      </c>
      <c r="Q240">
        <v>6428</v>
      </c>
      <c r="U240">
        <v>24</v>
      </c>
      <c r="V240">
        <v>1095</v>
      </c>
      <c r="W240">
        <v>1460</v>
      </c>
      <c r="X240" s="2">
        <v>36557</v>
      </c>
      <c r="Y240" s="2">
        <v>44562</v>
      </c>
      <c r="Z240">
        <v>6429</v>
      </c>
      <c r="AA240">
        <v>0.80697175399999999</v>
      </c>
      <c r="AB240">
        <v>0.81491007900000001</v>
      </c>
      <c r="AC240">
        <v>0.94566866699999996</v>
      </c>
      <c r="AD240">
        <v>0.992947947</v>
      </c>
      <c r="AE240" s="4">
        <f t="shared" si="6"/>
        <v>7.2101745471237393E-3</v>
      </c>
      <c r="AF240" s="3">
        <f t="shared" si="7"/>
        <v>1.0059171597633136</v>
      </c>
    </row>
    <row r="241" spans="1:32" x14ac:dyDescent="0.25">
      <c r="A241" s="27">
        <v>1322</v>
      </c>
      <c r="B241" s="27">
        <v>44093</v>
      </c>
      <c r="C241" s="27" t="s">
        <v>374</v>
      </c>
      <c r="D241" s="27">
        <v>1044</v>
      </c>
      <c r="E241" s="27" t="s">
        <v>373</v>
      </c>
      <c r="F241" s="27">
        <v>22.213611</v>
      </c>
      <c r="G241" s="27">
        <v>48.454999999999998</v>
      </c>
      <c r="H241" s="27">
        <v>96.58</v>
      </c>
      <c r="I241" s="29">
        <v>2870</v>
      </c>
      <c r="J241" s="27" t="s">
        <v>152</v>
      </c>
      <c r="K241" s="27" t="s">
        <v>2</v>
      </c>
      <c r="L241" s="5">
        <v>3564.8</v>
      </c>
      <c r="M241">
        <v>22.20833</v>
      </c>
      <c r="N241">
        <v>48.458329999999997</v>
      </c>
      <c r="O241" s="1">
        <v>36557</v>
      </c>
      <c r="P241" t="s">
        <v>4</v>
      </c>
      <c r="Q241">
        <v>6446</v>
      </c>
      <c r="U241">
        <v>24</v>
      </c>
      <c r="V241">
        <v>1095</v>
      </c>
      <c r="W241">
        <v>1460</v>
      </c>
      <c r="X241" s="2">
        <v>36557</v>
      </c>
      <c r="Y241" s="2">
        <v>44562</v>
      </c>
      <c r="Z241">
        <v>6447</v>
      </c>
      <c r="AA241">
        <v>0.72101801499999996</v>
      </c>
      <c r="AB241">
        <v>0.72986650200000003</v>
      </c>
      <c r="AC241">
        <v>1.0694569949999999</v>
      </c>
      <c r="AD241">
        <v>0.99412061699999998</v>
      </c>
      <c r="AE241" s="4">
        <f t="shared" si="6"/>
        <v>6.2432252081748183E-3</v>
      </c>
      <c r="AF241" s="3">
        <f t="shared" si="7"/>
        <v>1.2420905923344949</v>
      </c>
    </row>
    <row r="242" spans="1:32" x14ac:dyDescent="0.25">
      <c r="A242" s="27">
        <v>1324</v>
      </c>
      <c r="B242" s="27">
        <v>44113</v>
      </c>
      <c r="C242" s="27" t="s">
        <v>376</v>
      </c>
      <c r="D242" s="27">
        <v>1044</v>
      </c>
      <c r="E242" s="27" t="s">
        <v>373</v>
      </c>
      <c r="F242" s="27">
        <v>22.501389</v>
      </c>
      <c r="G242" s="27">
        <v>48.771110999999998</v>
      </c>
      <c r="H242" s="27">
        <v>154.56</v>
      </c>
      <c r="I242" s="29">
        <v>1280</v>
      </c>
      <c r="J242" s="27" t="s">
        <v>151</v>
      </c>
      <c r="K242" s="27" t="s">
        <v>2</v>
      </c>
      <c r="L242" s="5">
        <v>1283.3</v>
      </c>
      <c r="M242">
        <v>22.491669999999999</v>
      </c>
      <c r="N242">
        <v>48.774999999999999</v>
      </c>
      <c r="O242" s="1">
        <v>36557</v>
      </c>
      <c r="P242" t="s">
        <v>4</v>
      </c>
      <c r="Q242">
        <v>6412</v>
      </c>
      <c r="U242">
        <v>24</v>
      </c>
      <c r="V242">
        <v>1095</v>
      </c>
      <c r="W242">
        <v>1460</v>
      </c>
      <c r="X242" s="2">
        <v>36557</v>
      </c>
      <c r="Y242" s="2">
        <v>44562</v>
      </c>
      <c r="Z242">
        <v>6413</v>
      </c>
      <c r="AA242">
        <v>0.80327626399999996</v>
      </c>
      <c r="AB242">
        <v>0.82331608899999997</v>
      </c>
      <c r="AC242">
        <v>0.93881756299999997</v>
      </c>
      <c r="AD242">
        <v>0.93884663899999998</v>
      </c>
      <c r="AE242" s="4">
        <f t="shared" si="6"/>
        <v>1.0468203379759893E-2</v>
      </c>
      <c r="AF242" s="3">
        <f t="shared" si="7"/>
        <v>1.0025781249999999</v>
      </c>
    </row>
    <row r="243" spans="1:32" x14ac:dyDescent="0.25">
      <c r="A243" s="27">
        <v>1327</v>
      </c>
      <c r="B243" s="27">
        <v>42148</v>
      </c>
      <c r="C243" s="27" t="s">
        <v>377</v>
      </c>
      <c r="D243" s="27">
        <v>1044</v>
      </c>
      <c r="E243" s="27" t="s">
        <v>373</v>
      </c>
      <c r="F243" s="27">
        <v>25.920556000000001</v>
      </c>
      <c r="G243" s="27">
        <v>48.311110999999997</v>
      </c>
      <c r="H243" s="27">
        <v>155.88999999999999</v>
      </c>
      <c r="I243" s="29">
        <v>6890</v>
      </c>
      <c r="J243" s="27" t="s">
        <v>308</v>
      </c>
      <c r="K243" s="27" t="s">
        <v>2</v>
      </c>
      <c r="L243" s="5">
        <v>6906.2</v>
      </c>
      <c r="M243">
        <v>25.925000000000001</v>
      </c>
      <c r="N243">
        <v>48.308329999999998</v>
      </c>
      <c r="O243" s="1">
        <v>33239</v>
      </c>
      <c r="P243" t="s">
        <v>4</v>
      </c>
      <c r="Q243">
        <v>7895</v>
      </c>
      <c r="U243">
        <v>24</v>
      </c>
      <c r="V243">
        <v>1095</v>
      </c>
      <c r="W243">
        <v>1460</v>
      </c>
      <c r="X243" s="2">
        <v>33298</v>
      </c>
      <c r="Y243" s="2">
        <v>44562</v>
      </c>
      <c r="Z243">
        <v>7894</v>
      </c>
      <c r="AA243">
        <v>0.74829951400000005</v>
      </c>
      <c r="AB243">
        <v>0.78523369300000001</v>
      </c>
      <c r="AC243">
        <v>0.86875245999999995</v>
      </c>
      <c r="AD243">
        <v>0.99837160899999999</v>
      </c>
      <c r="AE243" s="4">
        <f t="shared" si="6"/>
        <v>5.2424323553087919E-3</v>
      </c>
      <c r="AF243" s="3">
        <f t="shared" si="7"/>
        <v>1.0023512336719884</v>
      </c>
    </row>
    <row r="244" spans="1:32" x14ac:dyDescent="0.25">
      <c r="A244" s="27">
        <v>1328</v>
      </c>
      <c r="B244" s="27">
        <v>42187</v>
      </c>
      <c r="C244" s="27" t="s">
        <v>378</v>
      </c>
      <c r="D244" s="27">
        <v>1044</v>
      </c>
      <c r="E244" s="27" t="s">
        <v>373</v>
      </c>
      <c r="F244" s="27">
        <v>25.011944</v>
      </c>
      <c r="G244" s="27">
        <v>48.116388999999998</v>
      </c>
      <c r="H244" s="27">
        <v>474.09</v>
      </c>
      <c r="I244" s="29">
        <v>1500</v>
      </c>
      <c r="J244" s="27" t="s">
        <v>379</v>
      </c>
      <c r="K244" s="27" t="s">
        <v>2</v>
      </c>
      <c r="L244" s="5">
        <v>1512.3</v>
      </c>
      <c r="M244">
        <v>25.008330000000001</v>
      </c>
      <c r="N244">
        <v>48.108330000000002</v>
      </c>
      <c r="O244" s="1">
        <v>36557</v>
      </c>
      <c r="P244" t="s">
        <v>4</v>
      </c>
      <c r="Q244">
        <v>6428</v>
      </c>
      <c r="U244">
        <v>24</v>
      </c>
      <c r="V244">
        <v>1095</v>
      </c>
      <c r="W244">
        <v>1460</v>
      </c>
      <c r="X244" s="2">
        <v>36557</v>
      </c>
      <c r="Y244" s="2">
        <v>44562</v>
      </c>
      <c r="Z244">
        <v>6429</v>
      </c>
      <c r="AA244">
        <v>0.64139966000000004</v>
      </c>
      <c r="AB244">
        <v>0.71022837699999997</v>
      </c>
      <c r="AC244">
        <v>0.80710797499999998</v>
      </c>
      <c r="AD244">
        <v>1.086135225</v>
      </c>
      <c r="AE244" s="4">
        <f t="shared" si="6"/>
        <v>8.8322407689059648E-3</v>
      </c>
      <c r="AF244" s="3">
        <f t="shared" si="7"/>
        <v>1.0082</v>
      </c>
    </row>
    <row r="245" spans="1:32" x14ac:dyDescent="0.25">
      <c r="A245" s="27">
        <v>1696</v>
      </c>
      <c r="B245" s="27">
        <v>5044</v>
      </c>
      <c r="C245" s="27" t="s">
        <v>380</v>
      </c>
      <c r="D245" s="27">
        <v>1031</v>
      </c>
      <c r="E245" s="27" t="s">
        <v>339</v>
      </c>
      <c r="F245" s="27">
        <v>16.443556000000001</v>
      </c>
      <c r="G245" s="27">
        <v>46.514667000000003</v>
      </c>
      <c r="H245" s="27">
        <v>156.29</v>
      </c>
      <c r="I245" s="29">
        <v>10891</v>
      </c>
      <c r="J245" s="27" t="s">
        <v>10</v>
      </c>
      <c r="K245" s="27" t="s">
        <v>2</v>
      </c>
      <c r="L245" s="5">
        <v>10896.2</v>
      </c>
      <c r="M245">
        <v>16.441669999999998</v>
      </c>
      <c r="N245">
        <v>46.508330000000001</v>
      </c>
      <c r="O245" s="1">
        <v>41640</v>
      </c>
      <c r="P245" t="s">
        <v>4</v>
      </c>
      <c r="Q245">
        <v>2804</v>
      </c>
      <c r="R245" s="2">
        <v>41640</v>
      </c>
      <c r="S245" t="s">
        <v>5</v>
      </c>
      <c r="T245">
        <v>11479</v>
      </c>
      <c r="U245">
        <v>6</v>
      </c>
      <c r="V245">
        <v>1095</v>
      </c>
      <c r="W245">
        <v>1460</v>
      </c>
      <c r="X245" s="2">
        <v>41640</v>
      </c>
      <c r="Y245" t="s">
        <v>5</v>
      </c>
      <c r="Z245">
        <v>11479</v>
      </c>
      <c r="AA245">
        <v>0.80012172999999998</v>
      </c>
      <c r="AB245">
        <v>0.84224443800000004</v>
      </c>
      <c r="AC245">
        <v>1.08314098</v>
      </c>
      <c r="AD245">
        <v>1.090288886</v>
      </c>
      <c r="AE245" s="4">
        <f t="shared" si="6"/>
        <v>6.6116991008389973E-3</v>
      </c>
      <c r="AF245" s="3">
        <f t="shared" si="7"/>
        <v>1.0004774584519329</v>
      </c>
    </row>
    <row r="246" spans="1:32" x14ac:dyDescent="0.25">
      <c r="A246" s="27">
        <v>1697</v>
      </c>
      <c r="B246" s="27">
        <v>5035</v>
      </c>
      <c r="C246" s="27" t="s">
        <v>381</v>
      </c>
      <c r="D246" s="27">
        <v>1031</v>
      </c>
      <c r="E246" s="27" t="s">
        <v>339</v>
      </c>
      <c r="F246" s="27">
        <v>16.693000000000001</v>
      </c>
      <c r="G246" s="27">
        <v>46.419556</v>
      </c>
      <c r="H246" s="27">
        <v>138.59</v>
      </c>
      <c r="I246" s="29">
        <v>13148</v>
      </c>
      <c r="J246" s="27" t="s">
        <v>10</v>
      </c>
      <c r="K246" s="27" t="s">
        <v>2</v>
      </c>
      <c r="L246" s="5">
        <v>13037</v>
      </c>
      <c r="M246">
        <v>16.70833</v>
      </c>
      <c r="N246">
        <v>46.408329999999999</v>
      </c>
      <c r="O246" s="1">
        <v>41640</v>
      </c>
      <c r="P246" t="s">
        <v>4</v>
      </c>
      <c r="Q246">
        <v>2804</v>
      </c>
      <c r="R246" s="2">
        <v>41640</v>
      </c>
      <c r="S246" t="s">
        <v>5</v>
      </c>
      <c r="T246">
        <v>11481</v>
      </c>
      <c r="U246">
        <v>6</v>
      </c>
      <c r="V246">
        <v>1095</v>
      </c>
      <c r="W246">
        <v>1460</v>
      </c>
      <c r="X246" s="2">
        <v>41640</v>
      </c>
      <c r="Y246" t="s">
        <v>5</v>
      </c>
      <c r="Z246">
        <v>11481</v>
      </c>
      <c r="AA246">
        <v>0.786953609</v>
      </c>
      <c r="AB246">
        <v>0.82808801899999995</v>
      </c>
      <c r="AC246">
        <v>1.0795380080000001</v>
      </c>
      <c r="AD246">
        <v>1.0975127739999999</v>
      </c>
      <c r="AE246" s="4">
        <f t="shared" si="6"/>
        <v>1.9000841455050752E-2</v>
      </c>
      <c r="AF246" s="3">
        <f t="shared" si="7"/>
        <v>1.0085142287336044</v>
      </c>
    </row>
    <row r="247" spans="1:32" x14ac:dyDescent="0.25">
      <c r="A247" s="27">
        <v>1698</v>
      </c>
      <c r="B247" s="27">
        <v>4860</v>
      </c>
      <c r="C247" s="27" t="s">
        <v>382</v>
      </c>
      <c r="D247" s="27">
        <v>1005</v>
      </c>
      <c r="E247" s="27" t="s">
        <v>9</v>
      </c>
      <c r="F247" s="27">
        <v>15.322939999999999</v>
      </c>
      <c r="G247" s="27">
        <v>45.634819999999998</v>
      </c>
      <c r="H247" s="27">
        <v>126.96</v>
      </c>
      <c r="I247" s="29">
        <v>1966.3</v>
      </c>
      <c r="J247" s="27" t="s">
        <v>383</v>
      </c>
      <c r="K247" s="27" t="s">
        <v>2</v>
      </c>
      <c r="L247" s="5">
        <v>1961.6</v>
      </c>
      <c r="M247">
        <v>15.324999999999999</v>
      </c>
      <c r="N247">
        <v>45.641669999999998</v>
      </c>
      <c r="O247" s="1">
        <v>38353</v>
      </c>
      <c r="P247" t="s">
        <v>4</v>
      </c>
      <c r="Q247">
        <v>5880</v>
      </c>
      <c r="R247" s="2">
        <v>38353</v>
      </c>
      <c r="S247" t="s">
        <v>5</v>
      </c>
      <c r="T247">
        <v>23768</v>
      </c>
      <c r="U247">
        <v>6</v>
      </c>
      <c r="V247">
        <v>1095</v>
      </c>
      <c r="W247">
        <v>1460</v>
      </c>
      <c r="X247" s="2">
        <v>38353</v>
      </c>
      <c r="Y247" t="s">
        <v>5</v>
      </c>
      <c r="Z247">
        <v>23768</v>
      </c>
      <c r="AA247">
        <v>0.82757131900000003</v>
      </c>
      <c r="AB247">
        <v>0.84733475899999999</v>
      </c>
      <c r="AC247">
        <v>1.0068072889999999</v>
      </c>
      <c r="AD247">
        <v>0.92013364399999997</v>
      </c>
      <c r="AE247" s="4">
        <f t="shared" si="6"/>
        <v>7.1530483012489871E-3</v>
      </c>
      <c r="AF247" s="3">
        <f t="shared" si="7"/>
        <v>1.0023960032626427</v>
      </c>
    </row>
    <row r="248" spans="1:32" x14ac:dyDescent="0.25">
      <c r="A248" s="27">
        <v>1708</v>
      </c>
      <c r="B248" s="27">
        <v>42804</v>
      </c>
      <c r="C248" s="27" t="s">
        <v>384</v>
      </c>
      <c r="D248" s="27">
        <v>1044</v>
      </c>
      <c r="E248" s="27" t="s">
        <v>373</v>
      </c>
      <c r="F248" s="27">
        <v>28.832232999999999</v>
      </c>
      <c r="G248" s="27">
        <v>45.327925999999998</v>
      </c>
      <c r="H248" s="27">
        <v>-0.18</v>
      </c>
      <c r="I248" s="29">
        <v>813000</v>
      </c>
      <c r="J248" s="27" t="s">
        <v>2</v>
      </c>
      <c r="K248" s="27" t="s">
        <v>2</v>
      </c>
      <c r="L248" s="5">
        <v>790371.6</v>
      </c>
      <c r="M248">
        <v>28.824999999999999</v>
      </c>
      <c r="N248">
        <v>45.325000000000003</v>
      </c>
      <c r="O248" s="1">
        <v>42430</v>
      </c>
      <c r="P248" t="s">
        <v>4</v>
      </c>
      <c r="Q248">
        <v>1745</v>
      </c>
      <c r="U248">
        <v>24</v>
      </c>
      <c r="V248">
        <v>1095</v>
      </c>
      <c r="W248">
        <v>1460</v>
      </c>
      <c r="X248" s="2">
        <v>42430</v>
      </c>
      <c r="Y248" s="2">
        <v>44562</v>
      </c>
      <c r="Z248">
        <v>1746</v>
      </c>
      <c r="AA248">
        <v>-0.346503699</v>
      </c>
      <c r="AB248">
        <v>0.77445694600000003</v>
      </c>
      <c r="AC248">
        <v>2.3227495870000001</v>
      </c>
      <c r="AD248">
        <v>0.88803539600000003</v>
      </c>
      <c r="AE248" s="4">
        <f t="shared" si="6"/>
        <v>7.8024204577786206E-3</v>
      </c>
      <c r="AF248" s="3">
        <f t="shared" si="7"/>
        <v>1.0286300772952874</v>
      </c>
    </row>
    <row r="249" spans="1:32" x14ac:dyDescent="0.25">
      <c r="A249" s="27">
        <v>1734</v>
      </c>
      <c r="B249" s="27" t="s">
        <v>387</v>
      </c>
      <c r="C249" s="27" t="s">
        <v>387</v>
      </c>
      <c r="D249" s="27">
        <v>1059</v>
      </c>
      <c r="E249" s="27" t="s">
        <v>385</v>
      </c>
      <c r="F249" s="27">
        <v>16.666111000000001</v>
      </c>
      <c r="G249" s="27">
        <v>44.766388999999997</v>
      </c>
      <c r="H249" s="27">
        <v>156.04</v>
      </c>
      <c r="I249" s="29">
        <v>2008</v>
      </c>
      <c r="J249" s="27" t="s">
        <v>386</v>
      </c>
      <c r="K249" s="27" t="s">
        <v>2</v>
      </c>
      <c r="L249" s="5">
        <v>1420.4</v>
      </c>
      <c r="M249">
        <v>16.675000000000001</v>
      </c>
      <c r="N249">
        <v>44.758330000000001</v>
      </c>
      <c r="O249" s="1">
        <v>38749</v>
      </c>
      <c r="P249" t="s">
        <v>4</v>
      </c>
      <c r="Q249">
        <v>3012</v>
      </c>
      <c r="R249" s="2">
        <v>43163.5</v>
      </c>
      <c r="S249" t="s">
        <v>5</v>
      </c>
      <c r="T249">
        <v>5042</v>
      </c>
      <c r="U249">
        <v>24</v>
      </c>
      <c r="V249">
        <v>1095</v>
      </c>
      <c r="W249">
        <v>1460</v>
      </c>
      <c r="X249" s="2">
        <v>38749</v>
      </c>
      <c r="Y249" s="2">
        <v>44562</v>
      </c>
      <c r="Z249">
        <v>3013</v>
      </c>
      <c r="AA249">
        <v>0.43207511999999998</v>
      </c>
      <c r="AB249">
        <v>0.65555750899999998</v>
      </c>
      <c r="AC249">
        <v>0.575365668</v>
      </c>
      <c r="AD249">
        <v>0.84643006700000001</v>
      </c>
      <c r="AE249" s="4">
        <f t="shared" si="6"/>
        <v>1.1998408311102405E-2</v>
      </c>
      <c r="AF249" s="3">
        <f t="shared" si="7"/>
        <v>1.4136862855533652</v>
      </c>
    </row>
    <row r="250" spans="1:32" x14ac:dyDescent="0.25">
      <c r="A250" s="27">
        <v>1736</v>
      </c>
      <c r="B250" s="27" t="s">
        <v>389</v>
      </c>
      <c r="C250" s="27" t="s">
        <v>389</v>
      </c>
      <c r="D250" s="27">
        <v>1059</v>
      </c>
      <c r="E250" s="27" t="s">
        <v>385</v>
      </c>
      <c r="F250" s="27">
        <v>17.273610999999999</v>
      </c>
      <c r="G250" s="27">
        <v>44.34</v>
      </c>
      <c r="H250" s="27">
        <v>342.51</v>
      </c>
      <c r="I250" s="29">
        <v>3161</v>
      </c>
      <c r="J250" s="27" t="s">
        <v>388</v>
      </c>
      <c r="K250" s="27" t="s">
        <v>2</v>
      </c>
      <c r="L250" s="5">
        <v>2082.6999999999998</v>
      </c>
      <c r="M250">
        <v>17.274999999999999</v>
      </c>
      <c r="N250">
        <v>44.341670000000001</v>
      </c>
      <c r="O250" s="1">
        <v>38749</v>
      </c>
      <c r="P250" t="s">
        <v>4</v>
      </c>
      <c r="Q250">
        <v>2990</v>
      </c>
      <c r="R250" s="2">
        <v>43163.5</v>
      </c>
      <c r="S250" t="s">
        <v>5</v>
      </c>
      <c r="T250">
        <v>5005</v>
      </c>
      <c r="U250">
        <v>24</v>
      </c>
      <c r="V250">
        <v>1095</v>
      </c>
      <c r="W250">
        <v>1460</v>
      </c>
      <c r="X250" s="2">
        <v>38749</v>
      </c>
      <c r="Y250" s="2">
        <v>44562</v>
      </c>
      <c r="Z250">
        <v>2991</v>
      </c>
      <c r="AA250">
        <v>0.58209455899999996</v>
      </c>
      <c r="AB250">
        <v>0.59514204299999995</v>
      </c>
      <c r="AC250">
        <v>1.015784021</v>
      </c>
      <c r="AD250">
        <v>0.89759952499999995</v>
      </c>
      <c r="AE250" s="4">
        <f t="shared" si="6"/>
        <v>2.1721466340902406E-3</v>
      </c>
      <c r="AF250" s="3">
        <f t="shared" si="7"/>
        <v>1.5177413933835888</v>
      </c>
    </row>
    <row r="251" spans="1:32" x14ac:dyDescent="0.25">
      <c r="A251" s="27">
        <v>1740</v>
      </c>
      <c r="B251" s="27" t="s">
        <v>391</v>
      </c>
      <c r="C251" s="27" t="s">
        <v>391</v>
      </c>
      <c r="D251" s="27">
        <v>1059</v>
      </c>
      <c r="E251" s="27" t="s">
        <v>385</v>
      </c>
      <c r="F251" s="27">
        <v>17.912500000000001</v>
      </c>
      <c r="G251" s="27">
        <v>44.134721999999996</v>
      </c>
      <c r="H251" s="27">
        <v>357.59</v>
      </c>
      <c r="I251" s="29">
        <v>950</v>
      </c>
      <c r="J251" s="27" t="s">
        <v>392</v>
      </c>
      <c r="K251" s="27" t="s">
        <v>2</v>
      </c>
      <c r="L251" s="5">
        <v>965</v>
      </c>
      <c r="M251">
        <v>17.908329999999999</v>
      </c>
      <c r="N251">
        <v>44.141669999999998</v>
      </c>
      <c r="O251" s="1">
        <v>38749</v>
      </c>
      <c r="P251" t="s">
        <v>4</v>
      </c>
      <c r="Q251">
        <v>2004</v>
      </c>
      <c r="R251" s="2">
        <v>43163.5</v>
      </c>
      <c r="S251" t="s">
        <v>393</v>
      </c>
      <c r="T251">
        <v>802</v>
      </c>
      <c r="U251">
        <v>24</v>
      </c>
      <c r="V251">
        <v>1095</v>
      </c>
      <c r="W251">
        <v>1460</v>
      </c>
      <c r="X251" s="2">
        <v>38749</v>
      </c>
      <c r="Y251" s="2">
        <v>44562</v>
      </c>
      <c r="Z251">
        <v>2005</v>
      </c>
      <c r="AA251">
        <v>0.69891522900000003</v>
      </c>
      <c r="AB251">
        <v>0.76551827100000003</v>
      </c>
      <c r="AC251">
        <v>0.85915582099999999</v>
      </c>
      <c r="AD251">
        <v>0.87416965599999996</v>
      </c>
      <c r="AE251" s="4">
        <f t="shared" si="6"/>
        <v>8.1033082133184706E-3</v>
      </c>
      <c r="AF251" s="3">
        <f t="shared" si="7"/>
        <v>1.0157894736842106</v>
      </c>
    </row>
    <row r="252" spans="1:32" x14ac:dyDescent="0.25">
      <c r="A252" s="27">
        <v>1976</v>
      </c>
      <c r="B252" s="27">
        <v>6342200</v>
      </c>
      <c r="C252" s="27" t="s">
        <v>395</v>
      </c>
      <c r="D252" s="27">
        <v>1062</v>
      </c>
      <c r="E252" s="27" t="s">
        <v>1</v>
      </c>
      <c r="F252" s="27">
        <v>10.31</v>
      </c>
      <c r="G252" s="27">
        <v>47.73</v>
      </c>
      <c r="H252" s="27" t="s">
        <v>3</v>
      </c>
      <c r="I252" s="29">
        <v>955</v>
      </c>
      <c r="J252" s="27" t="s">
        <v>365</v>
      </c>
      <c r="K252" s="27" t="s">
        <v>2</v>
      </c>
      <c r="L252" s="5">
        <v>947.3</v>
      </c>
      <c r="M252">
        <v>10.324999999999999</v>
      </c>
      <c r="N252">
        <v>47.725000000000001</v>
      </c>
      <c r="O252" s="1">
        <v>32933</v>
      </c>
      <c r="P252" s="1">
        <v>39814</v>
      </c>
      <c r="Q252">
        <v>6845</v>
      </c>
      <c r="U252">
        <v>24</v>
      </c>
      <c r="V252">
        <v>1095</v>
      </c>
      <c r="W252">
        <v>1460</v>
      </c>
      <c r="X252" s="2">
        <v>33298</v>
      </c>
      <c r="Y252" s="2">
        <v>39814</v>
      </c>
      <c r="Z252">
        <v>6483</v>
      </c>
      <c r="AA252">
        <v>0.86486215200000005</v>
      </c>
      <c r="AB252">
        <v>0.90298610099999999</v>
      </c>
      <c r="AC252">
        <v>0.90670310399999998</v>
      </c>
      <c r="AD252">
        <v>1.01209258</v>
      </c>
      <c r="AE252" s="4">
        <f t="shared" si="6"/>
        <v>1.5811388300839311E-2</v>
      </c>
      <c r="AF252" s="3">
        <f t="shared" si="7"/>
        <v>1.0081283648263486</v>
      </c>
    </row>
    <row r="253" spans="1:32" x14ac:dyDescent="0.25">
      <c r="A253" s="27">
        <v>2026</v>
      </c>
      <c r="B253" s="27">
        <v>6142551</v>
      </c>
      <c r="C253" s="27" t="s">
        <v>396</v>
      </c>
      <c r="D253" s="27">
        <v>1062</v>
      </c>
      <c r="E253" s="27" t="s">
        <v>137</v>
      </c>
      <c r="F253" s="27">
        <v>18.78</v>
      </c>
      <c r="G253" s="27">
        <v>49.29</v>
      </c>
      <c r="H253" s="27" t="s">
        <v>3</v>
      </c>
      <c r="I253" s="29">
        <v>1036.6099999999999</v>
      </c>
      <c r="J253" s="27" t="s">
        <v>397</v>
      </c>
      <c r="K253" s="27" t="s">
        <v>2</v>
      </c>
      <c r="L253" s="5">
        <v>966.5</v>
      </c>
      <c r="M253">
        <v>18.774999999999999</v>
      </c>
      <c r="N253">
        <v>49.291670000000003</v>
      </c>
      <c r="O253" s="1">
        <v>32933</v>
      </c>
      <c r="P253" s="1">
        <v>37257</v>
      </c>
      <c r="Q253">
        <v>4293</v>
      </c>
      <c r="U253">
        <v>24</v>
      </c>
      <c r="V253">
        <v>1095</v>
      </c>
      <c r="W253">
        <v>1460</v>
      </c>
      <c r="X253" s="2">
        <v>33298</v>
      </c>
      <c r="Y253" s="2">
        <v>37257</v>
      </c>
      <c r="Z253">
        <v>3936</v>
      </c>
      <c r="AA253">
        <v>0.82203994700000005</v>
      </c>
      <c r="AB253">
        <v>0.86279192299999996</v>
      </c>
      <c r="AC253">
        <v>0.94605628100000005</v>
      </c>
      <c r="AD253">
        <v>0.90033155300000001</v>
      </c>
      <c r="AE253" s="4">
        <f t="shared" si="6"/>
        <v>5.2715178079979844E-3</v>
      </c>
      <c r="AF253" s="3">
        <f t="shared" si="7"/>
        <v>1.0725400931195033</v>
      </c>
    </row>
    <row r="254" spans="1:32" x14ac:dyDescent="0.25">
      <c r="A254" s="27">
        <v>2027</v>
      </c>
      <c r="B254" s="27">
        <v>6144300</v>
      </c>
      <c r="C254" s="27" t="s">
        <v>398</v>
      </c>
      <c r="D254" s="27">
        <v>1062</v>
      </c>
      <c r="E254" s="27" t="s">
        <v>137</v>
      </c>
      <c r="F254" s="27">
        <v>21.34</v>
      </c>
      <c r="G254" s="27">
        <v>48.6</v>
      </c>
      <c r="H254" s="27" t="s">
        <v>3</v>
      </c>
      <c r="I254" s="29">
        <v>4389.88</v>
      </c>
      <c r="J254" s="27" t="s">
        <v>148</v>
      </c>
      <c r="K254" s="27" t="s">
        <v>2</v>
      </c>
      <c r="L254" s="5">
        <v>4248.1000000000004</v>
      </c>
      <c r="M254">
        <v>21.341670000000001</v>
      </c>
      <c r="N254">
        <v>48.608330000000002</v>
      </c>
      <c r="O254" s="1">
        <v>32933</v>
      </c>
      <c r="P254" s="1">
        <v>37257</v>
      </c>
      <c r="Q254">
        <v>4314</v>
      </c>
      <c r="U254">
        <v>24</v>
      </c>
      <c r="V254">
        <v>1095</v>
      </c>
      <c r="W254">
        <v>1460</v>
      </c>
      <c r="X254" s="2">
        <v>33298</v>
      </c>
      <c r="Y254" s="2">
        <v>37257</v>
      </c>
      <c r="Z254">
        <v>3954</v>
      </c>
      <c r="AA254">
        <v>0.85354896300000005</v>
      </c>
      <c r="AB254">
        <v>0.872345602</v>
      </c>
      <c r="AC254">
        <v>0.94958345200000005</v>
      </c>
      <c r="AD254">
        <v>0.94890760900000004</v>
      </c>
      <c r="AE254" s="4">
        <f t="shared" si="6"/>
        <v>8.495751879617033E-3</v>
      </c>
      <c r="AF254" s="3">
        <f t="shared" si="7"/>
        <v>1.0333749205527176</v>
      </c>
    </row>
    <row r="255" spans="1:32" x14ac:dyDescent="0.25">
      <c r="A255" s="27">
        <v>2028</v>
      </c>
      <c r="B255" s="27">
        <v>6442100</v>
      </c>
      <c r="C255" s="27" t="s">
        <v>399</v>
      </c>
      <c r="D255" s="27">
        <v>1062</v>
      </c>
      <c r="E255" s="27" t="s">
        <v>218</v>
      </c>
      <c r="F255" s="27">
        <v>17.11</v>
      </c>
      <c r="G255" s="27">
        <v>46.73</v>
      </c>
      <c r="H255" s="27" t="s">
        <v>3</v>
      </c>
      <c r="I255" s="29">
        <v>1596.67</v>
      </c>
      <c r="J255" s="27" t="s">
        <v>400</v>
      </c>
      <c r="K255" s="27" t="s">
        <v>2</v>
      </c>
      <c r="L255" s="5">
        <v>1530.2</v>
      </c>
      <c r="M255">
        <v>17.125</v>
      </c>
      <c r="N255">
        <v>46.725000000000001</v>
      </c>
      <c r="O255" s="1">
        <v>32933</v>
      </c>
      <c r="P255" s="1">
        <v>35065</v>
      </c>
      <c r="Q255">
        <v>2153</v>
      </c>
      <c r="U255">
        <v>24</v>
      </c>
      <c r="V255">
        <v>730</v>
      </c>
      <c r="W255">
        <v>1280</v>
      </c>
      <c r="X255" s="2">
        <v>33298</v>
      </c>
      <c r="Y255" s="2">
        <v>35065</v>
      </c>
      <c r="Z255">
        <v>1794</v>
      </c>
      <c r="AA255">
        <v>0.66601657400000003</v>
      </c>
      <c r="AB255">
        <v>0.69251098700000002</v>
      </c>
      <c r="AC255">
        <v>0.97997235199999999</v>
      </c>
      <c r="AD255">
        <v>1.1288189769999999</v>
      </c>
      <c r="AE255" s="4">
        <f t="shared" si="6"/>
        <v>1.5811388300840997E-2</v>
      </c>
      <c r="AF255" s="3">
        <f t="shared" si="7"/>
        <v>1.0434387661743563</v>
      </c>
    </row>
    <row r="256" spans="1:32" x14ac:dyDescent="0.25">
      <c r="A256" s="27">
        <v>2029</v>
      </c>
      <c r="B256" s="27">
        <v>6842400</v>
      </c>
      <c r="C256" s="27" t="s">
        <v>401</v>
      </c>
      <c r="D256" s="27">
        <v>1062</v>
      </c>
      <c r="E256" s="27" t="s">
        <v>200</v>
      </c>
      <c r="F256" s="27">
        <v>23.24</v>
      </c>
      <c r="G256" s="27">
        <v>43.84</v>
      </c>
      <c r="H256" s="27" t="s">
        <v>3</v>
      </c>
      <c r="I256" s="29">
        <v>585869.22</v>
      </c>
      <c r="J256" s="27" t="s">
        <v>2</v>
      </c>
      <c r="K256" s="27" t="s">
        <v>2</v>
      </c>
      <c r="L256" s="5">
        <v>579997.5</v>
      </c>
      <c r="M256">
        <v>23.241669999999999</v>
      </c>
      <c r="N256">
        <v>43.841670000000001</v>
      </c>
      <c r="O256" s="1">
        <v>33635</v>
      </c>
      <c r="P256" s="1">
        <v>36526</v>
      </c>
      <c r="Q256">
        <v>2881</v>
      </c>
      <c r="U256">
        <v>24</v>
      </c>
      <c r="V256">
        <v>1095</v>
      </c>
      <c r="W256">
        <v>1460</v>
      </c>
      <c r="X256" s="2">
        <v>33635</v>
      </c>
      <c r="Y256" s="2">
        <v>36526</v>
      </c>
      <c r="Z256">
        <v>2881</v>
      </c>
      <c r="AA256">
        <v>0.80663316699999998</v>
      </c>
      <c r="AB256">
        <v>0.81033746200000001</v>
      </c>
      <c r="AC256">
        <v>1.0368431039999999</v>
      </c>
      <c r="AD256">
        <v>0.99216166100000003</v>
      </c>
      <c r="AE256" s="4">
        <f t="shared" si="6"/>
        <v>2.361736649161584E-3</v>
      </c>
      <c r="AF256" s="3">
        <f t="shared" si="7"/>
        <v>1.0101236988090465</v>
      </c>
    </row>
    <row r="257" spans="1:32" x14ac:dyDescent="0.25">
      <c r="A257" s="27">
        <v>2030</v>
      </c>
      <c r="B257" s="27">
        <v>6942200</v>
      </c>
      <c r="C257" s="27" t="s">
        <v>402</v>
      </c>
      <c r="D257" s="27">
        <v>1062</v>
      </c>
      <c r="E257" s="27" t="s">
        <v>373</v>
      </c>
      <c r="F257" s="27">
        <v>25.71</v>
      </c>
      <c r="G257" s="27">
        <v>48.16</v>
      </c>
      <c r="H257" s="27" t="s">
        <v>3</v>
      </c>
      <c r="I257" s="29">
        <v>841.92</v>
      </c>
      <c r="J257" s="27" t="s">
        <v>306</v>
      </c>
      <c r="K257" s="27" t="s">
        <v>2</v>
      </c>
      <c r="L257" s="5">
        <v>675.7</v>
      </c>
      <c r="M257">
        <v>25.70833</v>
      </c>
      <c r="N257">
        <v>48.158329999999999</v>
      </c>
      <c r="O257" s="1">
        <v>32933</v>
      </c>
      <c r="P257" s="1">
        <v>35065</v>
      </c>
      <c r="Q257">
        <v>2144</v>
      </c>
      <c r="U257">
        <v>24</v>
      </c>
      <c r="V257">
        <v>730</v>
      </c>
      <c r="W257">
        <v>1280</v>
      </c>
      <c r="X257" s="2">
        <v>33298</v>
      </c>
      <c r="Y257" s="2">
        <v>35065</v>
      </c>
      <c r="Z257">
        <v>1785</v>
      </c>
      <c r="AA257">
        <v>0.74585057700000001</v>
      </c>
      <c r="AB257">
        <v>0.79264913299999995</v>
      </c>
      <c r="AC257">
        <v>0.94361750799999999</v>
      </c>
      <c r="AD257">
        <v>0.86428499800000003</v>
      </c>
      <c r="AE257" s="4">
        <f t="shared" si="6"/>
        <v>2.361736649161584E-3</v>
      </c>
      <c r="AF257" s="3">
        <f t="shared" si="7"/>
        <v>1.2459967441172117</v>
      </c>
    </row>
    <row r="258" spans="1:32" x14ac:dyDescent="0.25">
      <c r="A258" s="27">
        <v>2031</v>
      </c>
      <c r="B258" s="27">
        <v>42430</v>
      </c>
      <c r="C258" s="27" t="s">
        <v>403</v>
      </c>
      <c r="D258" s="27">
        <v>1062</v>
      </c>
      <c r="E258" s="27" t="s">
        <v>265</v>
      </c>
      <c r="F258" s="27">
        <v>23.920442000000001</v>
      </c>
      <c r="G258" s="27">
        <v>46.170901000000001</v>
      </c>
      <c r="H258" s="27" t="s">
        <v>3</v>
      </c>
      <c r="I258" s="29">
        <v>3775</v>
      </c>
      <c r="J258" s="27" t="s">
        <v>280</v>
      </c>
      <c r="K258" s="27" t="s">
        <v>2</v>
      </c>
      <c r="L258" s="5">
        <v>3693.1</v>
      </c>
      <c r="M258">
        <v>23.925000000000001</v>
      </c>
      <c r="N258">
        <v>46.174999999999997</v>
      </c>
      <c r="O258" s="1">
        <v>32933</v>
      </c>
      <c r="P258" s="1">
        <v>36892</v>
      </c>
      <c r="Q258">
        <v>3950</v>
      </c>
      <c r="U258">
        <v>24</v>
      </c>
      <c r="V258">
        <v>1095</v>
      </c>
      <c r="W258">
        <v>1460</v>
      </c>
      <c r="X258" s="2">
        <v>33298</v>
      </c>
      <c r="Y258" s="2">
        <v>36892</v>
      </c>
      <c r="Z258">
        <v>3591</v>
      </c>
      <c r="AA258">
        <v>0.75233982099999996</v>
      </c>
      <c r="AB258">
        <v>0.76172545400000002</v>
      </c>
      <c r="AC258">
        <v>1.0130217589999999</v>
      </c>
      <c r="AD258">
        <v>0.93373357899999998</v>
      </c>
      <c r="AE258" s="4">
        <f t="shared" ref="AE258:AE316" si="8">SQRT((M258-F258)^2+(N258-G258)^2)</f>
        <v>6.1300216149672735E-3</v>
      </c>
      <c r="AF258" s="3">
        <f t="shared" ref="AF258:AF316" si="9">IF(L258&gt;I258,L258/I258,I258/L258)</f>
        <v>1.0221764912945763</v>
      </c>
    </row>
    <row r="259" spans="1:32" x14ac:dyDescent="0.25">
      <c r="A259" s="27">
        <v>2032</v>
      </c>
      <c r="B259" s="27">
        <v>44010</v>
      </c>
      <c r="C259" s="27" t="s">
        <v>404</v>
      </c>
      <c r="D259" s="27">
        <v>1062</v>
      </c>
      <c r="E259" s="27" t="s">
        <v>265</v>
      </c>
      <c r="F259" s="27">
        <v>23.033332999999999</v>
      </c>
      <c r="G259" s="27">
        <v>45.8</v>
      </c>
      <c r="H259" s="27" t="s">
        <v>3</v>
      </c>
      <c r="I259" s="29">
        <v>1750</v>
      </c>
      <c r="J259" s="27" t="s">
        <v>405</v>
      </c>
      <c r="K259" s="27" t="s">
        <v>2</v>
      </c>
      <c r="L259" s="5">
        <v>1966.1</v>
      </c>
      <c r="M259">
        <v>23.024999999999999</v>
      </c>
      <c r="N259">
        <v>45.808329999999998</v>
      </c>
      <c r="O259" s="1">
        <v>32933</v>
      </c>
      <c r="P259" s="1">
        <v>36892</v>
      </c>
      <c r="Q259">
        <v>3955</v>
      </c>
      <c r="U259">
        <v>24</v>
      </c>
      <c r="V259">
        <v>1095</v>
      </c>
      <c r="W259">
        <v>1460</v>
      </c>
      <c r="X259" s="2">
        <v>33298</v>
      </c>
      <c r="Y259" s="2">
        <v>36892</v>
      </c>
      <c r="Z259">
        <v>3595</v>
      </c>
      <c r="AA259">
        <v>0.73411926800000005</v>
      </c>
      <c r="AB259">
        <v>0.75793692599999996</v>
      </c>
      <c r="AC259">
        <v>0.92836794899999997</v>
      </c>
      <c r="AD259">
        <v>0.91653215300000002</v>
      </c>
      <c r="AE259" s="4">
        <f t="shared" si="8"/>
        <v>1.1782520485873133E-2</v>
      </c>
      <c r="AF259" s="3">
        <f t="shared" si="9"/>
        <v>1.1234857142857142</v>
      </c>
    </row>
    <row r="260" spans="1:32" x14ac:dyDescent="0.25">
      <c r="A260" s="27">
        <v>2034</v>
      </c>
      <c r="B260" s="27">
        <v>44524</v>
      </c>
      <c r="C260" s="27" t="s">
        <v>406</v>
      </c>
      <c r="D260" s="27">
        <v>1062</v>
      </c>
      <c r="E260" s="27" t="s">
        <v>265</v>
      </c>
      <c r="F260" s="27">
        <v>21.933333000000001</v>
      </c>
      <c r="G260" s="27">
        <v>47.05</v>
      </c>
      <c r="H260" s="27" t="s">
        <v>3</v>
      </c>
      <c r="I260" s="29">
        <v>6002.52</v>
      </c>
      <c r="J260" s="27" t="s">
        <v>259</v>
      </c>
      <c r="K260" s="27" t="s">
        <v>2</v>
      </c>
      <c r="L260" s="5">
        <v>2173.8000000000002</v>
      </c>
      <c r="M260">
        <v>21.925000000000001</v>
      </c>
      <c r="N260">
        <v>47.058329999999998</v>
      </c>
      <c r="O260" s="1">
        <v>33270</v>
      </c>
      <c r="P260" s="1">
        <v>37622</v>
      </c>
      <c r="Q260">
        <v>4311</v>
      </c>
      <c r="U260">
        <v>24</v>
      </c>
      <c r="V260">
        <v>1095</v>
      </c>
      <c r="W260">
        <v>1460</v>
      </c>
      <c r="X260" s="2">
        <v>33298</v>
      </c>
      <c r="Y260" s="2">
        <v>37622</v>
      </c>
      <c r="Z260">
        <v>4310</v>
      </c>
      <c r="AA260">
        <v>0.56783031900000003</v>
      </c>
      <c r="AB260">
        <v>0.59475954399999997</v>
      </c>
      <c r="AC260">
        <v>0.92838568600000004</v>
      </c>
      <c r="AD260">
        <v>0.86800683199999995</v>
      </c>
      <c r="AE260" s="4">
        <f t="shared" si="8"/>
        <v>1.1782520485873133E-2</v>
      </c>
      <c r="AF260" s="3">
        <f t="shared" si="9"/>
        <v>2.7613027877449627</v>
      </c>
    </row>
    <row r="261" spans="1:32" x14ac:dyDescent="0.25">
      <c r="A261" s="27">
        <v>2036</v>
      </c>
      <c r="B261" s="27" t="s">
        <v>407</v>
      </c>
      <c r="C261" s="27" t="s">
        <v>557</v>
      </c>
      <c r="D261" s="27">
        <v>1062</v>
      </c>
      <c r="E261" s="27" t="s">
        <v>385</v>
      </c>
      <c r="F261" s="27">
        <v>19.55</v>
      </c>
      <c r="G261" s="27">
        <v>43.98</v>
      </c>
      <c r="H261" s="27" t="s">
        <v>3</v>
      </c>
      <c r="I261" s="29">
        <v>6298.27</v>
      </c>
      <c r="J261" s="27" t="s">
        <v>408</v>
      </c>
      <c r="K261" s="27" t="s">
        <v>2</v>
      </c>
      <c r="L261" s="5">
        <v>14897.1</v>
      </c>
      <c r="M261">
        <v>19.54167</v>
      </c>
      <c r="N261">
        <v>43.975000000000001</v>
      </c>
      <c r="O261" s="1">
        <v>33270</v>
      </c>
      <c r="P261" s="1">
        <v>37622</v>
      </c>
      <c r="Q261">
        <v>4346</v>
      </c>
      <c r="U261">
        <v>24</v>
      </c>
      <c r="V261">
        <v>1095</v>
      </c>
      <c r="W261">
        <v>1460</v>
      </c>
      <c r="X261" s="2">
        <v>33298</v>
      </c>
      <c r="Y261" s="2">
        <v>37622</v>
      </c>
      <c r="Z261">
        <v>4345</v>
      </c>
      <c r="AA261">
        <v>0.543386653</v>
      </c>
      <c r="AB261">
        <v>0.63538723399999997</v>
      </c>
      <c r="AC261">
        <v>0.754610699</v>
      </c>
      <c r="AD261">
        <v>0.87615586099999998</v>
      </c>
      <c r="AE261" s="4">
        <f t="shared" si="8"/>
        <v>9.7153949996883014E-3</v>
      </c>
      <c r="AF261" s="3">
        <f t="shared" si="9"/>
        <v>2.3652685578738288</v>
      </c>
    </row>
    <row r="262" spans="1:32" x14ac:dyDescent="0.25">
      <c r="A262" s="27">
        <v>2141</v>
      </c>
      <c r="B262" s="27">
        <v>6242420</v>
      </c>
      <c r="C262" s="27" t="s">
        <v>484</v>
      </c>
      <c r="D262" s="27">
        <v>1062</v>
      </c>
      <c r="E262" s="27" t="s">
        <v>23</v>
      </c>
      <c r="F262" s="27">
        <v>15.56</v>
      </c>
      <c r="G262" s="27">
        <v>48.44</v>
      </c>
      <c r="H262" s="27" t="s">
        <v>3</v>
      </c>
      <c r="I262" s="29">
        <v>305.89999999999998</v>
      </c>
      <c r="J262" s="27" t="s">
        <v>485</v>
      </c>
      <c r="K262" s="27" t="s">
        <v>483</v>
      </c>
      <c r="L262" s="5">
        <v>308.5</v>
      </c>
      <c r="M262">
        <v>15.55833</v>
      </c>
      <c r="N262">
        <v>48.441670000000002</v>
      </c>
      <c r="O262" s="1">
        <v>32933</v>
      </c>
      <c r="P262" s="1">
        <v>40179</v>
      </c>
      <c r="Q262">
        <v>7242</v>
      </c>
      <c r="U262">
        <v>24</v>
      </c>
      <c r="V262">
        <v>1095</v>
      </c>
      <c r="W262">
        <v>1460</v>
      </c>
      <c r="X262" s="2">
        <v>33298</v>
      </c>
      <c r="Y262" s="2">
        <v>40179</v>
      </c>
      <c r="Z262">
        <v>6885</v>
      </c>
      <c r="AA262">
        <v>0.81345114500000004</v>
      </c>
      <c r="AB262">
        <v>0.81744959500000003</v>
      </c>
      <c r="AC262">
        <v>0.96403649999999996</v>
      </c>
      <c r="AD262">
        <v>0.986492543</v>
      </c>
      <c r="AE262" s="4">
        <f t="shared" si="8"/>
        <v>2.3617366491666082E-3</v>
      </c>
      <c r="AF262" s="3">
        <f t="shared" si="9"/>
        <v>1.0084995096436744</v>
      </c>
    </row>
    <row r="263" spans="1:32" x14ac:dyDescent="0.25">
      <c r="A263" s="27">
        <v>2209</v>
      </c>
      <c r="B263" s="27">
        <v>6442450</v>
      </c>
      <c r="C263" s="27" t="s">
        <v>409</v>
      </c>
      <c r="D263" s="27">
        <v>1062</v>
      </c>
      <c r="E263" s="27" t="s">
        <v>218</v>
      </c>
      <c r="F263" s="27">
        <v>18.329999999999998</v>
      </c>
      <c r="G263" s="27">
        <v>47.73</v>
      </c>
      <c r="H263" s="27" t="s">
        <v>3</v>
      </c>
      <c r="I263" s="29">
        <v>171720</v>
      </c>
      <c r="J263" s="27" t="s">
        <v>410</v>
      </c>
      <c r="K263" s="27" t="s">
        <v>2</v>
      </c>
      <c r="L263" s="5">
        <v>171741.8</v>
      </c>
      <c r="M263">
        <v>18.324999999999999</v>
      </c>
      <c r="N263">
        <v>47.741669999999999</v>
      </c>
      <c r="O263" s="1">
        <v>32933</v>
      </c>
      <c r="P263" s="1">
        <v>35065</v>
      </c>
      <c r="Q263">
        <v>2159</v>
      </c>
      <c r="U263">
        <v>24</v>
      </c>
      <c r="V263">
        <v>730</v>
      </c>
      <c r="W263">
        <v>1280</v>
      </c>
      <c r="X263" s="2">
        <v>33298</v>
      </c>
      <c r="Y263" s="2">
        <v>35065</v>
      </c>
      <c r="Z263">
        <v>1802</v>
      </c>
      <c r="AA263">
        <v>0.91967755100000004</v>
      </c>
      <c r="AB263">
        <v>0.92046136000000001</v>
      </c>
      <c r="AC263">
        <v>0.99347004400000005</v>
      </c>
      <c r="AD263">
        <v>0.99090823299999997</v>
      </c>
      <c r="AE263" s="4">
        <f t="shared" si="8"/>
        <v>1.2696019061109018E-2</v>
      </c>
      <c r="AF263" s="3">
        <f t="shared" si="9"/>
        <v>1.0001269508502213</v>
      </c>
    </row>
    <row r="264" spans="1:32" x14ac:dyDescent="0.25">
      <c r="A264" s="27">
        <v>2532</v>
      </c>
      <c r="B264" s="27">
        <v>6842200</v>
      </c>
      <c r="C264" s="27" t="s">
        <v>495</v>
      </c>
      <c r="D264" s="27">
        <v>1062</v>
      </c>
      <c r="E264" s="27" t="s">
        <v>265</v>
      </c>
      <c r="F264" s="27">
        <v>22.82</v>
      </c>
      <c r="G264" s="27">
        <v>44.16</v>
      </c>
      <c r="H264" s="27" t="s">
        <v>3</v>
      </c>
      <c r="I264" s="29">
        <v>584900</v>
      </c>
      <c r="J264" s="27" t="s">
        <v>410</v>
      </c>
      <c r="K264" s="27" t="s">
        <v>496</v>
      </c>
      <c r="L264" s="5">
        <v>575536.80000000005</v>
      </c>
      <c r="M264">
        <v>22.824999999999999</v>
      </c>
      <c r="N264">
        <v>44.158329999999999</v>
      </c>
      <c r="O264" s="1">
        <v>33635</v>
      </c>
      <c r="P264" s="1">
        <v>36526</v>
      </c>
      <c r="Q264">
        <v>2886</v>
      </c>
      <c r="U264">
        <v>24</v>
      </c>
      <c r="V264">
        <v>1095</v>
      </c>
      <c r="W264">
        <v>1460</v>
      </c>
      <c r="X264" s="2">
        <v>33635</v>
      </c>
      <c r="Y264" s="2">
        <v>36526</v>
      </c>
      <c r="Z264">
        <v>2886</v>
      </c>
      <c r="AA264">
        <v>0.80008188099999999</v>
      </c>
      <c r="AB264">
        <v>0.80326882099999997</v>
      </c>
      <c r="AC264">
        <v>1.0353139330000001</v>
      </c>
      <c r="AD264">
        <v>0.99587400699999995</v>
      </c>
      <c r="AE264" s="4">
        <f t="shared" si="8"/>
        <v>5.2715178079923639E-3</v>
      </c>
      <c r="AF264" s="3">
        <f t="shared" si="9"/>
        <v>1.01626863825215</v>
      </c>
    </row>
    <row r="265" spans="1:32" x14ac:dyDescent="0.25">
      <c r="A265" s="27">
        <v>2534</v>
      </c>
      <c r="B265" s="27">
        <v>6842800</v>
      </c>
      <c r="C265" s="27" t="s">
        <v>486</v>
      </c>
      <c r="D265" s="27">
        <v>1062</v>
      </c>
      <c r="E265" s="27" t="s">
        <v>265</v>
      </c>
      <c r="F265" s="27">
        <v>25.95</v>
      </c>
      <c r="G265" s="27">
        <v>43.86</v>
      </c>
      <c r="H265" s="27" t="s">
        <v>3</v>
      </c>
      <c r="I265" s="29">
        <v>669900</v>
      </c>
      <c r="J265" s="27" t="s">
        <v>410</v>
      </c>
      <c r="K265" s="27" t="s">
        <v>487</v>
      </c>
      <c r="L265" s="5">
        <v>659920.30000000005</v>
      </c>
      <c r="M265">
        <v>25.941669999999998</v>
      </c>
      <c r="N265">
        <v>43.858330000000002</v>
      </c>
      <c r="O265" s="1">
        <v>33635</v>
      </c>
      <c r="P265" s="1">
        <v>36526</v>
      </c>
      <c r="Q265">
        <v>2883</v>
      </c>
      <c r="U265">
        <v>24</v>
      </c>
      <c r="V265">
        <v>1095</v>
      </c>
      <c r="W265">
        <v>1460</v>
      </c>
      <c r="X265" s="2">
        <v>33635</v>
      </c>
      <c r="Y265" s="2">
        <v>36526</v>
      </c>
      <c r="Z265">
        <v>2883</v>
      </c>
      <c r="AA265">
        <v>0.811378873</v>
      </c>
      <c r="AB265">
        <v>0.81531585100000004</v>
      </c>
      <c r="AC265">
        <v>1.0341186200000001</v>
      </c>
      <c r="AD265">
        <v>0.98251817200000002</v>
      </c>
      <c r="AE265" s="4">
        <f t="shared" si="8"/>
        <v>8.4957518796163357E-3</v>
      </c>
      <c r="AF265" s="3">
        <f t="shared" si="9"/>
        <v>1.0151225837423095</v>
      </c>
    </row>
    <row r="266" spans="1:32" x14ac:dyDescent="0.25">
      <c r="A266" s="27">
        <v>2535</v>
      </c>
      <c r="B266" s="27">
        <v>6842900</v>
      </c>
      <c r="C266" s="27" t="s">
        <v>482</v>
      </c>
      <c r="D266" s="27">
        <v>1062</v>
      </c>
      <c r="E266" s="27" t="s">
        <v>265</v>
      </c>
      <c r="F266" s="27">
        <v>27.26</v>
      </c>
      <c r="G266" s="27">
        <v>44.13</v>
      </c>
      <c r="H266" s="27" t="s">
        <v>3</v>
      </c>
      <c r="I266" s="29">
        <v>689700</v>
      </c>
      <c r="J266" s="27" t="s">
        <v>410</v>
      </c>
      <c r="K266" s="27" t="s">
        <v>481</v>
      </c>
      <c r="L266" s="5">
        <v>680794.7</v>
      </c>
      <c r="M266">
        <v>27.258330000000001</v>
      </c>
      <c r="N266">
        <v>44.125</v>
      </c>
      <c r="O266" s="1">
        <v>33635</v>
      </c>
      <c r="P266" s="1">
        <v>36526</v>
      </c>
      <c r="Q266">
        <v>2880</v>
      </c>
      <c r="U266">
        <v>24</v>
      </c>
      <c r="V266">
        <v>1095</v>
      </c>
      <c r="W266">
        <v>1460</v>
      </c>
      <c r="X266" s="2">
        <v>33635</v>
      </c>
      <c r="Y266" s="2">
        <v>36526</v>
      </c>
      <c r="Z266">
        <v>2880</v>
      </c>
      <c r="AA266">
        <v>0.79925611500000004</v>
      </c>
      <c r="AB266">
        <v>0.80091818999999997</v>
      </c>
      <c r="AC266">
        <v>1.0245505989999999</v>
      </c>
      <c r="AD266">
        <v>1.0078618340000001</v>
      </c>
      <c r="AE266" s="4">
        <f t="shared" si="8"/>
        <v>5.2715178079968585E-3</v>
      </c>
      <c r="AF266" s="3">
        <f t="shared" si="9"/>
        <v>1.0130807422560724</v>
      </c>
    </row>
    <row r="267" spans="1:32" x14ac:dyDescent="0.25">
      <c r="A267" s="32">
        <v>2726</v>
      </c>
      <c r="B267" s="32">
        <v>17850</v>
      </c>
      <c r="C267" s="32" t="s">
        <v>199</v>
      </c>
      <c r="D267" s="32">
        <v>1062</v>
      </c>
      <c r="E267" s="32" t="s">
        <v>200</v>
      </c>
      <c r="F267" s="32">
        <v>23.8612</v>
      </c>
      <c r="G267" s="32">
        <v>43.685000000000002</v>
      </c>
      <c r="H267" s="32" t="s">
        <v>3</v>
      </c>
      <c r="I267" s="33">
        <v>4522.9399999999996</v>
      </c>
      <c r="J267" s="32" t="s">
        <v>411</v>
      </c>
      <c r="K267" s="27" t="s">
        <v>2</v>
      </c>
      <c r="L267" s="5">
        <v>1064</v>
      </c>
      <c r="M267">
        <v>23.858329999999999</v>
      </c>
      <c r="N267">
        <v>43.691670000000002</v>
      </c>
      <c r="O267" s="1">
        <v>33298</v>
      </c>
      <c r="P267" s="1">
        <v>37987</v>
      </c>
      <c r="Q267">
        <v>4701</v>
      </c>
      <c r="U267">
        <v>24</v>
      </c>
      <c r="V267">
        <v>1095</v>
      </c>
      <c r="W267">
        <v>1460</v>
      </c>
      <c r="X267" s="2">
        <v>33298</v>
      </c>
      <c r="Y267" s="2">
        <v>37987</v>
      </c>
      <c r="Z267">
        <v>4701</v>
      </c>
      <c r="AA267">
        <v>0.37963143399999999</v>
      </c>
      <c r="AB267">
        <v>0.44716201999999999</v>
      </c>
      <c r="AC267">
        <v>0.95486030899999996</v>
      </c>
      <c r="AD267">
        <v>1.2778304039999999</v>
      </c>
      <c r="AE267" s="4">
        <f t="shared" si="8"/>
        <v>7.2612533353412848E-3</v>
      </c>
      <c r="AF267" s="3">
        <f t="shared" si="9"/>
        <v>4.2508834586466158</v>
      </c>
    </row>
    <row r="268" spans="1:32" x14ac:dyDescent="0.25">
      <c r="A268" s="27">
        <v>2732</v>
      </c>
      <c r="B268" s="27">
        <v>22750</v>
      </c>
      <c r="C268" s="27" t="s">
        <v>492</v>
      </c>
      <c r="D268" s="27">
        <v>1062</v>
      </c>
      <c r="E268" s="27" t="s">
        <v>200</v>
      </c>
      <c r="F268" s="27">
        <v>24.722221999999999</v>
      </c>
      <c r="G268" s="27">
        <v>43.141666999999998</v>
      </c>
      <c r="H268" s="27" t="s">
        <v>3</v>
      </c>
      <c r="I268" s="29">
        <v>5497.6</v>
      </c>
      <c r="J268" s="27" t="s">
        <v>493</v>
      </c>
      <c r="K268" s="27" t="s">
        <v>491</v>
      </c>
      <c r="L268" s="5">
        <v>924.8</v>
      </c>
      <c r="M268">
        <v>24.725000000000001</v>
      </c>
      <c r="N268">
        <v>43.141669999999998</v>
      </c>
      <c r="O268" s="1">
        <v>33298</v>
      </c>
      <c r="P268" s="1">
        <v>37987</v>
      </c>
      <c r="Q268">
        <v>4691</v>
      </c>
      <c r="U268">
        <v>24</v>
      </c>
      <c r="V268">
        <v>1095</v>
      </c>
      <c r="W268">
        <v>1460</v>
      </c>
      <c r="X268" s="2">
        <v>33298</v>
      </c>
      <c r="Y268" s="2">
        <v>37987</v>
      </c>
      <c r="Z268">
        <v>4691</v>
      </c>
      <c r="AA268">
        <v>0.61918823999999995</v>
      </c>
      <c r="AB268">
        <v>0.63024888300000004</v>
      </c>
      <c r="AC268">
        <v>0.93035254700000003</v>
      </c>
      <c r="AD268">
        <v>0.94125529799999996</v>
      </c>
      <c r="AE268" s="4">
        <f t="shared" si="8"/>
        <v>2.7780016198727716E-3</v>
      </c>
      <c r="AF268" s="3">
        <f t="shared" si="9"/>
        <v>5.944636678200693</v>
      </c>
    </row>
    <row r="269" spans="1:32" x14ac:dyDescent="0.25">
      <c r="A269" s="27">
        <v>2744</v>
      </c>
      <c r="B269" s="27">
        <v>42017</v>
      </c>
      <c r="C269" s="27" t="s">
        <v>501</v>
      </c>
      <c r="D269" s="27">
        <v>1062</v>
      </c>
      <c r="E269" s="27" t="s">
        <v>200</v>
      </c>
      <c r="F269" s="27">
        <v>23.95</v>
      </c>
      <c r="G269" s="27">
        <v>43.75</v>
      </c>
      <c r="H269" s="27" t="s">
        <v>3</v>
      </c>
      <c r="I269" s="29">
        <v>799.71</v>
      </c>
      <c r="J269" s="27" t="s">
        <v>490</v>
      </c>
      <c r="K269" s="27" t="s">
        <v>502</v>
      </c>
      <c r="L269" s="5">
        <v>599244.4</v>
      </c>
      <c r="M269">
        <v>23.95833</v>
      </c>
      <c r="N269">
        <v>43.741669999999999</v>
      </c>
      <c r="O269" s="1">
        <v>33298</v>
      </c>
      <c r="P269" s="1">
        <v>37622</v>
      </c>
      <c r="Q269">
        <v>4344</v>
      </c>
      <c r="U269">
        <v>24</v>
      </c>
      <c r="V269">
        <v>1095</v>
      </c>
      <c r="W269">
        <v>1460</v>
      </c>
      <c r="X269" s="2">
        <v>33298</v>
      </c>
      <c r="Y269" s="2">
        <v>37622</v>
      </c>
      <c r="Z269">
        <v>4344</v>
      </c>
      <c r="AA269">
        <v>0.81646843000000002</v>
      </c>
      <c r="AB269">
        <v>0.82193599299999998</v>
      </c>
      <c r="AC269">
        <v>1.043834538</v>
      </c>
      <c r="AD269">
        <v>0.99254482700000002</v>
      </c>
      <c r="AE269" s="4">
        <f t="shared" si="8"/>
        <v>1.1780398974569065E-2</v>
      </c>
      <c r="AF269" s="3">
        <f t="shared" si="9"/>
        <v>749.32713108501832</v>
      </c>
    </row>
    <row r="270" spans="1:32" x14ac:dyDescent="0.25">
      <c r="A270" s="27">
        <v>2745</v>
      </c>
      <c r="B270" s="27">
        <v>42024</v>
      </c>
      <c r="C270" s="27" t="s">
        <v>494</v>
      </c>
      <c r="D270" s="27">
        <v>1062</v>
      </c>
      <c r="E270" s="27" t="s">
        <v>200</v>
      </c>
      <c r="F270" s="27">
        <v>24.883333</v>
      </c>
      <c r="G270" s="27">
        <v>43.7</v>
      </c>
      <c r="H270" s="27" t="s">
        <v>3</v>
      </c>
      <c r="I270" s="29">
        <v>5497.6</v>
      </c>
      <c r="J270" s="27" t="s">
        <v>490</v>
      </c>
      <c r="K270" s="27" t="s">
        <v>491</v>
      </c>
      <c r="L270" s="5">
        <v>639730.9</v>
      </c>
      <c r="M270">
        <v>24.891670000000001</v>
      </c>
      <c r="N270">
        <v>43.708329999999997</v>
      </c>
      <c r="O270" s="1">
        <v>33298</v>
      </c>
      <c r="P270" s="1">
        <v>37622</v>
      </c>
      <c r="Q270">
        <v>4341</v>
      </c>
      <c r="U270">
        <v>24</v>
      </c>
      <c r="V270">
        <v>1095</v>
      </c>
      <c r="W270">
        <v>1460</v>
      </c>
      <c r="X270" s="2">
        <v>33298</v>
      </c>
      <c r="Y270" s="2">
        <v>37622</v>
      </c>
      <c r="Z270">
        <v>4341</v>
      </c>
      <c r="AA270">
        <v>0.82490086299999998</v>
      </c>
      <c r="AB270">
        <v>0.82808329999999997</v>
      </c>
      <c r="AC270">
        <v>1.03322852</v>
      </c>
      <c r="AD270">
        <v>1.0004706480000001</v>
      </c>
      <c r="AE270" s="4">
        <f t="shared" si="8"/>
        <v>1.1785349761458548E-2</v>
      </c>
      <c r="AF270" s="3">
        <f t="shared" si="9"/>
        <v>116.36548675785797</v>
      </c>
    </row>
    <row r="271" spans="1:32" x14ac:dyDescent="0.25">
      <c r="A271" s="27">
        <v>2746</v>
      </c>
      <c r="B271" s="27">
        <v>42031</v>
      </c>
      <c r="C271" s="27" t="s">
        <v>488</v>
      </c>
      <c r="D271" s="27">
        <v>1062</v>
      </c>
      <c r="E271" s="27" t="s">
        <v>265</v>
      </c>
      <c r="F271" s="27">
        <v>26.066666999999999</v>
      </c>
      <c r="G271" s="27">
        <v>44.066667000000002</v>
      </c>
      <c r="H271" s="27" t="s">
        <v>3</v>
      </c>
      <c r="I271" s="29">
        <v>3498.76</v>
      </c>
      <c r="J271" s="27" t="s">
        <v>489</v>
      </c>
      <c r="K271" s="27" t="s">
        <v>487</v>
      </c>
      <c r="L271" s="5">
        <v>676229.3</v>
      </c>
      <c r="M271">
        <v>26.625</v>
      </c>
      <c r="N271">
        <v>44.058329999999998</v>
      </c>
      <c r="O271" s="1">
        <v>33298</v>
      </c>
      <c r="P271" s="1">
        <v>37622</v>
      </c>
      <c r="Q271">
        <v>4336</v>
      </c>
      <c r="U271">
        <v>24</v>
      </c>
      <c r="V271">
        <v>1095</v>
      </c>
      <c r="W271">
        <v>1460</v>
      </c>
      <c r="X271" s="2">
        <v>33298</v>
      </c>
      <c r="Y271" s="2">
        <v>37622</v>
      </c>
      <c r="Z271">
        <v>4336</v>
      </c>
      <c r="AA271">
        <v>0.80841137200000002</v>
      </c>
      <c r="AB271">
        <v>0.81149740000000004</v>
      </c>
      <c r="AC271">
        <v>1.0336874629999999</v>
      </c>
      <c r="AD271">
        <v>0.99382527700000001</v>
      </c>
      <c r="AE271" s="4">
        <f t="shared" si="8"/>
        <v>0.55839524036116328</v>
      </c>
      <c r="AF271" s="3">
        <f t="shared" si="9"/>
        <v>193.27684665424323</v>
      </c>
    </row>
    <row r="272" spans="1:32" x14ac:dyDescent="0.25">
      <c r="A272" s="27">
        <v>2747</v>
      </c>
      <c r="B272" s="27">
        <v>42051</v>
      </c>
      <c r="C272" s="27" t="s">
        <v>497</v>
      </c>
      <c r="D272" s="27">
        <v>1062</v>
      </c>
      <c r="E272" s="27" t="s">
        <v>265</v>
      </c>
      <c r="F272" s="27">
        <v>27.983332999999998</v>
      </c>
      <c r="G272" s="27">
        <v>45.283332999999999</v>
      </c>
      <c r="H272" s="27" t="s">
        <v>3</v>
      </c>
      <c r="I272" s="29">
        <v>5699.53</v>
      </c>
      <c r="J272" s="27" t="s">
        <v>490</v>
      </c>
      <c r="K272" s="27" t="s">
        <v>498</v>
      </c>
      <c r="L272" s="5">
        <v>708284.7</v>
      </c>
      <c r="M272">
        <v>27.991669999999999</v>
      </c>
      <c r="N272">
        <v>45.274999999999999</v>
      </c>
      <c r="O272" s="1">
        <v>33298</v>
      </c>
      <c r="P272" s="1">
        <v>37622</v>
      </c>
      <c r="Q272">
        <v>4322</v>
      </c>
      <c r="U272">
        <v>24</v>
      </c>
      <c r="V272">
        <v>1095</v>
      </c>
      <c r="W272">
        <v>1460</v>
      </c>
      <c r="X272" s="2">
        <v>33298</v>
      </c>
      <c r="Y272" s="2">
        <v>37622</v>
      </c>
      <c r="Z272">
        <v>4322</v>
      </c>
      <c r="AA272">
        <v>0.79357232899999997</v>
      </c>
      <c r="AB272">
        <v>0.79504808400000004</v>
      </c>
      <c r="AC272">
        <v>1.0190222280000001</v>
      </c>
      <c r="AD272">
        <v>0.98433953100000005</v>
      </c>
      <c r="AE272" s="4">
        <f t="shared" si="8"/>
        <v>1.1787470381724044E-2</v>
      </c>
      <c r="AF272" s="3">
        <f t="shared" si="9"/>
        <v>124.2707205681872</v>
      </c>
    </row>
    <row r="273" spans="1:32" x14ac:dyDescent="0.25">
      <c r="A273" s="27">
        <v>2748</v>
      </c>
      <c r="B273" s="27">
        <v>42055</v>
      </c>
      <c r="C273" s="27" t="s">
        <v>499</v>
      </c>
      <c r="D273" s="27">
        <v>1062</v>
      </c>
      <c r="E273" s="27" t="s">
        <v>373</v>
      </c>
      <c r="F273" s="27">
        <v>28.483332999999998</v>
      </c>
      <c r="G273" s="27">
        <v>45.283332999999999</v>
      </c>
      <c r="H273" s="27" t="s">
        <v>3</v>
      </c>
      <c r="I273" s="29">
        <v>805700</v>
      </c>
      <c r="J273" s="27" t="s">
        <v>490</v>
      </c>
      <c r="K273" s="27" t="s">
        <v>500</v>
      </c>
      <c r="L273" s="5">
        <v>785380.7</v>
      </c>
      <c r="M273">
        <v>28.475000000000001</v>
      </c>
      <c r="N273">
        <v>45.274999999999999</v>
      </c>
      <c r="O273" s="1">
        <v>33298</v>
      </c>
      <c r="P273" s="1">
        <v>37622</v>
      </c>
      <c r="Q273">
        <v>4337</v>
      </c>
      <c r="U273">
        <v>24</v>
      </c>
      <c r="V273">
        <v>1095</v>
      </c>
      <c r="W273">
        <v>1460</v>
      </c>
      <c r="X273" s="2">
        <v>33298</v>
      </c>
      <c r="Y273" s="2">
        <v>37622</v>
      </c>
      <c r="Z273">
        <v>4337</v>
      </c>
      <c r="AA273">
        <v>0.79829863599999995</v>
      </c>
      <c r="AB273">
        <v>0.798838838</v>
      </c>
      <c r="AC273">
        <v>1.012141731</v>
      </c>
      <c r="AD273">
        <v>1.0083788570000001</v>
      </c>
      <c r="AE273" s="4">
        <f t="shared" si="8"/>
        <v>1.178464161525301E-2</v>
      </c>
      <c r="AF273" s="3">
        <f t="shared" si="9"/>
        <v>1.0258719115455728</v>
      </c>
    </row>
    <row r="274" spans="1:32" x14ac:dyDescent="0.25">
      <c r="A274" s="27">
        <v>2818</v>
      </c>
      <c r="B274" s="27" t="s">
        <v>142</v>
      </c>
      <c r="C274" s="27" t="s">
        <v>142</v>
      </c>
      <c r="D274" s="27">
        <v>1062</v>
      </c>
      <c r="E274" s="27" t="s">
        <v>412</v>
      </c>
      <c r="F274" s="27">
        <v>18.657613000000001</v>
      </c>
      <c r="G274" s="27">
        <v>47.859834999999997</v>
      </c>
      <c r="H274" s="27" t="s">
        <v>3</v>
      </c>
      <c r="I274" s="29">
        <v>5325</v>
      </c>
      <c r="J274" s="27" t="s">
        <v>142</v>
      </c>
      <c r="K274" s="27" t="s">
        <v>2</v>
      </c>
      <c r="L274" s="5">
        <v>5420.7</v>
      </c>
      <c r="M274">
        <v>18.675000000000001</v>
      </c>
      <c r="N274">
        <v>47.841670000000001</v>
      </c>
      <c r="O274" s="1">
        <v>33280</v>
      </c>
      <c r="P274" s="1">
        <v>37267</v>
      </c>
      <c r="Q274">
        <v>4018</v>
      </c>
      <c r="U274">
        <v>24</v>
      </c>
      <c r="V274">
        <v>1095</v>
      </c>
      <c r="W274">
        <v>1460</v>
      </c>
      <c r="X274" s="2">
        <v>33280</v>
      </c>
      <c r="Y274" s="2">
        <v>37267</v>
      </c>
      <c r="Z274">
        <v>4018</v>
      </c>
      <c r="AA274">
        <v>0.88480504400000004</v>
      </c>
      <c r="AB274">
        <v>0.90562669900000003</v>
      </c>
      <c r="AC274">
        <v>0.94040314300000005</v>
      </c>
      <c r="AD274">
        <v>0.97150837599999995</v>
      </c>
      <c r="AE274" s="4">
        <f t="shared" si="8"/>
        <v>2.514507892212392E-2</v>
      </c>
      <c r="AF274" s="3">
        <f t="shared" si="9"/>
        <v>1.0179718309859154</v>
      </c>
    </row>
    <row r="275" spans="1:32" x14ac:dyDescent="0.25">
      <c r="A275" s="27">
        <v>2966</v>
      </c>
      <c r="B275" s="27" t="s">
        <v>413</v>
      </c>
      <c r="C275" s="27" t="s">
        <v>413</v>
      </c>
      <c r="D275" s="27">
        <v>1062</v>
      </c>
      <c r="E275" s="27" t="s">
        <v>385</v>
      </c>
      <c r="F275" s="27">
        <v>16.703855999999998</v>
      </c>
      <c r="G275" s="27">
        <v>44.973849999999999</v>
      </c>
      <c r="H275" s="27" t="s">
        <v>3</v>
      </c>
      <c r="I275" s="29">
        <v>3191</v>
      </c>
      <c r="J275" s="27" t="s">
        <v>386</v>
      </c>
      <c r="K275" s="27" t="s">
        <v>2</v>
      </c>
      <c r="L275" s="5">
        <v>2579.4</v>
      </c>
      <c r="M275">
        <v>16.70833</v>
      </c>
      <c r="N275">
        <v>44.975000000000001</v>
      </c>
      <c r="O275" s="1">
        <v>36557</v>
      </c>
      <c r="P275" s="1">
        <v>40544</v>
      </c>
      <c r="Q275">
        <v>3987</v>
      </c>
      <c r="U275">
        <v>24</v>
      </c>
      <c r="V275">
        <v>1095</v>
      </c>
      <c r="W275">
        <v>1460</v>
      </c>
      <c r="X275" s="2">
        <v>36557</v>
      </c>
      <c r="Y275" s="2">
        <v>40544</v>
      </c>
      <c r="Z275">
        <v>3987</v>
      </c>
      <c r="AA275">
        <v>0.55430233799999995</v>
      </c>
      <c r="AB275">
        <v>0.67170799000000003</v>
      </c>
      <c r="AC275">
        <v>0.79807282000000002</v>
      </c>
      <c r="AD275">
        <v>0.77617824999999996</v>
      </c>
      <c r="AE275" s="4">
        <f t="shared" si="8"/>
        <v>4.6194345974396893E-3</v>
      </c>
      <c r="AF275" s="3">
        <f t="shared" si="9"/>
        <v>1.2371094052880514</v>
      </c>
    </row>
    <row r="276" spans="1:32" x14ac:dyDescent="0.25">
      <c r="A276" s="27">
        <v>2969</v>
      </c>
      <c r="B276" s="27" t="s">
        <v>416</v>
      </c>
      <c r="C276" s="27" t="s">
        <v>416</v>
      </c>
      <c r="D276" s="27">
        <v>1062</v>
      </c>
      <c r="E276" s="27" t="s">
        <v>339</v>
      </c>
      <c r="F276" s="27">
        <v>15.533889</v>
      </c>
      <c r="G276" s="27">
        <v>45.544443999999999</v>
      </c>
      <c r="H276" s="27" t="s">
        <v>3</v>
      </c>
      <c r="I276" s="29">
        <v>3405</v>
      </c>
      <c r="J276" s="27" t="s">
        <v>340</v>
      </c>
      <c r="K276" s="27" t="s">
        <v>2</v>
      </c>
      <c r="L276" s="5">
        <v>2507</v>
      </c>
      <c r="M276">
        <v>15.54167</v>
      </c>
      <c r="N276">
        <v>45.541670000000003</v>
      </c>
      <c r="O276" s="1">
        <v>36557</v>
      </c>
      <c r="P276" s="1">
        <v>40544</v>
      </c>
      <c r="Q276">
        <v>4014</v>
      </c>
      <c r="U276">
        <v>24</v>
      </c>
      <c r="V276">
        <v>1095</v>
      </c>
      <c r="W276">
        <v>1460</v>
      </c>
      <c r="X276" s="2">
        <v>36557</v>
      </c>
      <c r="Y276" s="2">
        <v>40544</v>
      </c>
      <c r="Z276">
        <v>4014</v>
      </c>
      <c r="AA276">
        <v>0.79573002900000001</v>
      </c>
      <c r="AB276">
        <v>0.87146933900000001</v>
      </c>
      <c r="AC276">
        <v>0.856083135</v>
      </c>
      <c r="AD276">
        <v>0.93296250300000005</v>
      </c>
      <c r="AE276" s="4">
        <f t="shared" si="8"/>
        <v>8.2606922833359953E-3</v>
      </c>
      <c r="AF276" s="3">
        <f t="shared" si="9"/>
        <v>1.3581970482648584</v>
      </c>
    </row>
    <row r="277" spans="1:32" x14ac:dyDescent="0.25">
      <c r="A277" s="27">
        <v>2970</v>
      </c>
      <c r="B277" s="27" t="s">
        <v>417</v>
      </c>
      <c r="C277" s="27" t="s">
        <v>417</v>
      </c>
      <c r="D277" s="27">
        <v>1062</v>
      </c>
      <c r="E277" s="27" t="s">
        <v>339</v>
      </c>
      <c r="F277" s="27">
        <v>17.752701999999999</v>
      </c>
      <c r="G277" s="27">
        <v>45.361185999999996</v>
      </c>
      <c r="H277" s="27" t="s">
        <v>3</v>
      </c>
      <c r="I277" s="29">
        <v>745</v>
      </c>
      <c r="J277" s="27" t="s">
        <v>418</v>
      </c>
      <c r="K277" s="27" t="s">
        <v>2</v>
      </c>
      <c r="L277" s="5">
        <v>732.1</v>
      </c>
      <c r="M277">
        <v>17.774999999999999</v>
      </c>
      <c r="N277">
        <v>45.325000000000003</v>
      </c>
      <c r="O277" s="1">
        <v>38749</v>
      </c>
      <c r="P277" s="1">
        <v>40544</v>
      </c>
      <c r="Q277">
        <v>1823</v>
      </c>
      <c r="U277">
        <v>24</v>
      </c>
      <c r="V277">
        <v>1095</v>
      </c>
      <c r="W277">
        <v>1460</v>
      </c>
      <c r="X277" s="2">
        <v>38749</v>
      </c>
      <c r="Y277" s="2">
        <v>40544</v>
      </c>
      <c r="Z277">
        <v>1823</v>
      </c>
      <c r="AA277">
        <v>0.55582816499999999</v>
      </c>
      <c r="AB277">
        <v>0.785107377</v>
      </c>
      <c r="AC277">
        <v>1.343035199</v>
      </c>
      <c r="AD277">
        <v>0.81714313699999996</v>
      </c>
      <c r="AE277" s="4">
        <f t="shared" si="8"/>
        <v>4.2504439768093698E-2</v>
      </c>
      <c r="AF277" s="3">
        <f t="shared" si="9"/>
        <v>1.0176205436415791</v>
      </c>
    </row>
    <row r="278" spans="1:32" x14ac:dyDescent="0.25">
      <c r="A278" s="27">
        <v>2971</v>
      </c>
      <c r="B278" s="27" t="s">
        <v>419</v>
      </c>
      <c r="C278" s="27" t="s">
        <v>419</v>
      </c>
      <c r="D278" s="27">
        <v>1062</v>
      </c>
      <c r="E278" s="27" t="s">
        <v>9</v>
      </c>
      <c r="F278" s="27">
        <v>14.823055999999999</v>
      </c>
      <c r="G278" s="27">
        <v>46.055556000000003</v>
      </c>
      <c r="H278" s="27" t="s">
        <v>3</v>
      </c>
      <c r="I278" s="29">
        <v>4821.43</v>
      </c>
      <c r="J278" s="27" t="s">
        <v>14</v>
      </c>
      <c r="K278" s="27" t="s">
        <v>2</v>
      </c>
      <c r="L278" s="5">
        <v>4182</v>
      </c>
      <c r="M278">
        <v>14.824999999999999</v>
      </c>
      <c r="N278">
        <v>46.058329999999998</v>
      </c>
      <c r="O278" s="1">
        <v>36557</v>
      </c>
      <c r="P278" s="1">
        <v>40544</v>
      </c>
      <c r="Q278">
        <v>4016</v>
      </c>
      <c r="U278">
        <v>24</v>
      </c>
      <c r="V278">
        <v>1095</v>
      </c>
      <c r="W278">
        <v>1460</v>
      </c>
      <c r="X278" s="2">
        <v>36557</v>
      </c>
      <c r="Y278" s="2">
        <v>40544</v>
      </c>
      <c r="Z278">
        <v>4016</v>
      </c>
      <c r="AA278">
        <v>0.90104774499999996</v>
      </c>
      <c r="AB278">
        <v>0.91796585900000005</v>
      </c>
      <c r="AC278">
        <v>0.94611046799999998</v>
      </c>
      <c r="AD278">
        <v>0.98743548999999997</v>
      </c>
      <c r="AE278" s="4">
        <f t="shared" si="8"/>
        <v>3.3873606244350465E-3</v>
      </c>
      <c r="AF278" s="3">
        <f t="shared" si="9"/>
        <v>1.1529005260640843</v>
      </c>
    </row>
    <row r="279" spans="1:32" x14ac:dyDescent="0.25">
      <c r="A279" s="27">
        <v>2974</v>
      </c>
      <c r="B279" s="27" t="s">
        <v>422</v>
      </c>
      <c r="C279" s="27" t="s">
        <v>422</v>
      </c>
      <c r="D279" s="27">
        <v>1062</v>
      </c>
      <c r="E279" s="27" t="s">
        <v>9</v>
      </c>
      <c r="F279" s="27">
        <v>14.952400000000001</v>
      </c>
      <c r="G279" s="27">
        <v>46.321199999999997</v>
      </c>
      <c r="H279" s="27" t="s">
        <v>3</v>
      </c>
      <c r="I279" s="29">
        <v>457.3</v>
      </c>
      <c r="J279" s="27" t="s">
        <v>20</v>
      </c>
      <c r="K279" s="27" t="s">
        <v>2</v>
      </c>
      <c r="L279" s="5">
        <v>465.9</v>
      </c>
      <c r="M279">
        <v>14.95833</v>
      </c>
      <c r="N279">
        <v>46.325000000000003</v>
      </c>
      <c r="O279" s="1">
        <v>36557</v>
      </c>
      <c r="P279" s="1">
        <v>40544</v>
      </c>
      <c r="Q279">
        <v>3643</v>
      </c>
      <c r="U279">
        <v>24</v>
      </c>
      <c r="V279">
        <v>1095</v>
      </c>
      <c r="W279">
        <v>1460</v>
      </c>
      <c r="X279" s="2">
        <v>36557</v>
      </c>
      <c r="Y279" s="2">
        <v>40544</v>
      </c>
      <c r="Z279">
        <v>3643</v>
      </c>
      <c r="AA279">
        <v>0.820643919</v>
      </c>
      <c r="AB279">
        <v>0.84306735499999996</v>
      </c>
      <c r="AC279">
        <v>0.945032082</v>
      </c>
      <c r="AD279">
        <v>0.93277443299999996</v>
      </c>
      <c r="AE279" s="4">
        <f t="shared" si="8"/>
        <v>7.0430746126981135E-3</v>
      </c>
      <c r="AF279" s="3">
        <f t="shared" si="9"/>
        <v>1.0188060354253226</v>
      </c>
    </row>
    <row r="280" spans="1:32" x14ac:dyDescent="0.25">
      <c r="A280" s="27">
        <v>2975</v>
      </c>
      <c r="B280" s="27" t="s">
        <v>423</v>
      </c>
      <c r="C280" s="27" t="s">
        <v>423</v>
      </c>
      <c r="D280" s="27">
        <v>1062</v>
      </c>
      <c r="E280" s="27" t="s">
        <v>385</v>
      </c>
      <c r="F280" s="27">
        <v>17.396509999999999</v>
      </c>
      <c r="G280" s="27">
        <v>44.158531000000004</v>
      </c>
      <c r="H280" s="27" t="s">
        <v>3</v>
      </c>
      <c r="I280" s="29">
        <v>1034</v>
      </c>
      <c r="J280" s="27" t="s">
        <v>388</v>
      </c>
      <c r="K280" s="27" t="s">
        <v>2</v>
      </c>
      <c r="L280" s="5">
        <v>1042</v>
      </c>
      <c r="M280">
        <v>17.391670000000001</v>
      </c>
      <c r="N280">
        <v>44.141669999999998</v>
      </c>
      <c r="O280" s="1">
        <v>38749</v>
      </c>
      <c r="P280" s="1">
        <v>40544</v>
      </c>
      <c r="Q280">
        <v>1826</v>
      </c>
      <c r="U280">
        <v>24</v>
      </c>
      <c r="V280">
        <v>1095</v>
      </c>
      <c r="W280">
        <v>1460</v>
      </c>
      <c r="X280" s="2">
        <v>38749</v>
      </c>
      <c r="Y280" s="2">
        <v>40544</v>
      </c>
      <c r="Z280">
        <v>1826</v>
      </c>
      <c r="AA280">
        <v>0.69902161200000001</v>
      </c>
      <c r="AB280">
        <v>0.80384205799999997</v>
      </c>
      <c r="AC280">
        <v>0.82780968499999996</v>
      </c>
      <c r="AD280">
        <v>0.85013156599999995</v>
      </c>
      <c r="AE280" s="4">
        <f t="shared" si="8"/>
        <v>1.754191896572822E-2</v>
      </c>
      <c r="AF280" s="3">
        <f t="shared" si="9"/>
        <v>1.0077369439071566</v>
      </c>
    </row>
    <row r="281" spans="1:32" x14ac:dyDescent="0.25">
      <c r="A281" s="27">
        <v>2976</v>
      </c>
      <c r="B281" s="27" t="s">
        <v>424</v>
      </c>
      <c r="C281" s="27" t="s">
        <v>424</v>
      </c>
      <c r="D281" s="27">
        <v>1062</v>
      </c>
      <c r="E281" s="27" t="s">
        <v>385</v>
      </c>
      <c r="F281" s="27">
        <v>18.579889999999999</v>
      </c>
      <c r="G281" s="27">
        <v>44.125749999999996</v>
      </c>
      <c r="H281" s="27" t="s">
        <v>3</v>
      </c>
      <c r="I281" s="29">
        <v>737</v>
      </c>
      <c r="J281" s="27" t="s">
        <v>394</v>
      </c>
      <c r="K281" s="27" t="s">
        <v>2</v>
      </c>
      <c r="L281" s="5">
        <v>697.3</v>
      </c>
      <c r="M281">
        <v>18.574999999999999</v>
      </c>
      <c r="N281">
        <v>44.125</v>
      </c>
      <c r="O281" s="1">
        <v>38749</v>
      </c>
      <c r="P281" s="1">
        <v>40544</v>
      </c>
      <c r="Q281">
        <v>1822</v>
      </c>
      <c r="U281">
        <v>24</v>
      </c>
      <c r="V281">
        <v>1095</v>
      </c>
      <c r="W281">
        <v>1460</v>
      </c>
      <c r="X281" s="2">
        <v>38749</v>
      </c>
      <c r="Y281" s="2">
        <v>40544</v>
      </c>
      <c r="Z281">
        <v>1822</v>
      </c>
      <c r="AA281">
        <v>0.76516233199999995</v>
      </c>
      <c r="AB281">
        <v>0.81661863899999998</v>
      </c>
      <c r="AC281">
        <v>0.95310921000000004</v>
      </c>
      <c r="AD281">
        <v>0.86099906100000001</v>
      </c>
      <c r="AE281" s="4">
        <f t="shared" si="8"/>
        <v>4.9471810154865939E-3</v>
      </c>
      <c r="AF281" s="3">
        <f t="shared" si="9"/>
        <v>1.056933887853148</v>
      </c>
    </row>
    <row r="282" spans="1:32" x14ac:dyDescent="0.25">
      <c r="A282" s="27">
        <v>2977</v>
      </c>
      <c r="B282" s="27" t="s">
        <v>425</v>
      </c>
      <c r="C282" s="27" t="s">
        <v>425</v>
      </c>
      <c r="D282" s="27">
        <v>1062</v>
      </c>
      <c r="E282" s="27" t="s">
        <v>93</v>
      </c>
      <c r="F282" s="27">
        <v>20.064126999999999</v>
      </c>
      <c r="G282" s="27">
        <v>43.303417000000003</v>
      </c>
      <c r="H282" s="27" t="s">
        <v>3</v>
      </c>
      <c r="I282" s="29">
        <v>501</v>
      </c>
      <c r="J282" s="27" t="s">
        <v>426</v>
      </c>
      <c r="K282" s="27" t="s">
        <v>2</v>
      </c>
      <c r="L282" s="5">
        <v>539.70000000000005</v>
      </c>
      <c r="M282">
        <v>20.058330000000002</v>
      </c>
      <c r="N282">
        <v>43.291670000000003</v>
      </c>
      <c r="O282" s="1">
        <v>36557</v>
      </c>
      <c r="P282" s="1">
        <v>40544</v>
      </c>
      <c r="Q282">
        <v>2555</v>
      </c>
      <c r="U282">
        <v>24</v>
      </c>
      <c r="V282">
        <v>1095</v>
      </c>
      <c r="W282">
        <v>1460</v>
      </c>
      <c r="X282" s="2">
        <v>36557</v>
      </c>
      <c r="Y282" s="2">
        <v>40544</v>
      </c>
      <c r="Z282">
        <v>2555</v>
      </c>
      <c r="AA282">
        <v>0.81002235</v>
      </c>
      <c r="AB282">
        <v>0.82228182299999997</v>
      </c>
      <c r="AC282">
        <v>0.93882035600000002</v>
      </c>
      <c r="AD282">
        <v>1.027655166</v>
      </c>
      <c r="AE282" s="4">
        <f t="shared" si="8"/>
        <v>1.3099512128318594E-2</v>
      </c>
      <c r="AF282" s="3">
        <f t="shared" si="9"/>
        <v>1.0772455089820361</v>
      </c>
    </row>
    <row r="283" spans="1:32" x14ac:dyDescent="0.25">
      <c r="A283" s="27">
        <v>2978</v>
      </c>
      <c r="B283" s="27" t="s">
        <v>427</v>
      </c>
      <c r="C283" s="27" t="s">
        <v>427</v>
      </c>
      <c r="D283" s="27">
        <v>1062</v>
      </c>
      <c r="E283" s="27" t="s">
        <v>93</v>
      </c>
      <c r="F283" s="27">
        <v>19.279444000000002</v>
      </c>
      <c r="G283" s="27">
        <v>44.633056000000003</v>
      </c>
      <c r="H283" s="27" t="s">
        <v>3</v>
      </c>
      <c r="I283" s="29">
        <v>959</v>
      </c>
      <c r="J283" s="27" t="s">
        <v>428</v>
      </c>
      <c r="K283" s="27" t="s">
        <v>2</v>
      </c>
      <c r="L283" s="5">
        <v>968.3</v>
      </c>
      <c r="M283">
        <v>19.274999999999999</v>
      </c>
      <c r="N283">
        <v>44.625</v>
      </c>
      <c r="O283" s="1">
        <v>32933</v>
      </c>
      <c r="P283" s="1">
        <v>42005</v>
      </c>
      <c r="Q283">
        <v>8831</v>
      </c>
      <c r="U283">
        <v>24</v>
      </c>
      <c r="V283">
        <v>1095</v>
      </c>
      <c r="W283">
        <v>1460</v>
      </c>
      <c r="X283" s="2">
        <v>33298</v>
      </c>
      <c r="Y283" s="2">
        <v>42005</v>
      </c>
      <c r="Z283">
        <v>8467</v>
      </c>
      <c r="AA283">
        <v>0.75371779500000002</v>
      </c>
      <c r="AB283">
        <v>0.77076475</v>
      </c>
      <c r="AC283">
        <v>0.96784834900000005</v>
      </c>
      <c r="AD283">
        <v>0.915902463</v>
      </c>
      <c r="AE283" s="4">
        <f t="shared" si="8"/>
        <v>9.2004495542381704E-3</v>
      </c>
      <c r="AF283" s="3">
        <f t="shared" si="9"/>
        <v>1.0096976016684045</v>
      </c>
    </row>
    <row r="284" spans="1:32" x14ac:dyDescent="0.25">
      <c r="A284" s="27">
        <v>2979</v>
      </c>
      <c r="B284" s="27" t="s">
        <v>429</v>
      </c>
      <c r="C284" s="27" t="s">
        <v>429</v>
      </c>
      <c r="D284" s="27">
        <v>1062</v>
      </c>
      <c r="E284" s="27" t="s">
        <v>93</v>
      </c>
      <c r="F284" s="27">
        <v>19.892222</v>
      </c>
      <c r="G284" s="27">
        <v>44.268889000000001</v>
      </c>
      <c r="H284" s="27" t="s">
        <v>3</v>
      </c>
      <c r="I284" s="29">
        <v>340</v>
      </c>
      <c r="J284" s="27" t="s">
        <v>108</v>
      </c>
      <c r="K284" s="27" t="s">
        <v>2</v>
      </c>
      <c r="L284" s="5">
        <v>340.2</v>
      </c>
      <c r="M284">
        <v>19.875</v>
      </c>
      <c r="N284">
        <v>44.258330000000001</v>
      </c>
      <c r="O284" s="1">
        <v>36557</v>
      </c>
      <c r="P284" s="1">
        <v>40544</v>
      </c>
      <c r="Q284">
        <v>2534</v>
      </c>
      <c r="U284">
        <v>24</v>
      </c>
      <c r="V284">
        <v>1095</v>
      </c>
      <c r="W284">
        <v>1460</v>
      </c>
      <c r="X284" s="2">
        <v>36557</v>
      </c>
      <c r="Y284" s="2">
        <v>40544</v>
      </c>
      <c r="Z284">
        <v>2534</v>
      </c>
      <c r="AA284">
        <v>0.75859184000000002</v>
      </c>
      <c r="AB284">
        <v>0.78296429000000001</v>
      </c>
      <c r="AC284">
        <v>0.93185619600000003</v>
      </c>
      <c r="AD284">
        <v>0.91919268499999995</v>
      </c>
      <c r="AE284" s="4">
        <f t="shared" si="8"/>
        <v>2.0201231769375449E-2</v>
      </c>
      <c r="AF284" s="3">
        <f t="shared" si="9"/>
        <v>1.0005882352941176</v>
      </c>
    </row>
    <row r="285" spans="1:32" x14ac:dyDescent="0.25">
      <c r="A285" s="27">
        <v>2980</v>
      </c>
      <c r="B285" s="27" t="s">
        <v>430</v>
      </c>
      <c r="C285" s="27" t="s">
        <v>430</v>
      </c>
      <c r="D285" s="27">
        <v>1062</v>
      </c>
      <c r="E285" s="27" t="s">
        <v>93</v>
      </c>
      <c r="F285" s="27">
        <v>20.085000000000001</v>
      </c>
      <c r="G285" s="27">
        <v>44.338332999999999</v>
      </c>
      <c r="H285" s="27" t="s">
        <v>3</v>
      </c>
      <c r="I285" s="29">
        <v>995</v>
      </c>
      <c r="J285" s="27" t="s">
        <v>108</v>
      </c>
      <c r="K285" s="27" t="s">
        <v>2</v>
      </c>
      <c r="L285" s="5">
        <v>998.6</v>
      </c>
      <c r="M285">
        <v>20.074999999999999</v>
      </c>
      <c r="N285">
        <v>44.341670000000001</v>
      </c>
      <c r="O285" s="1">
        <v>36557</v>
      </c>
      <c r="P285" s="1">
        <v>40544</v>
      </c>
      <c r="Q285">
        <v>2490</v>
      </c>
      <c r="U285">
        <v>24</v>
      </c>
      <c r="V285">
        <v>1095</v>
      </c>
      <c r="W285">
        <v>1460</v>
      </c>
      <c r="X285" s="2">
        <v>36557</v>
      </c>
      <c r="Y285" s="2">
        <v>40544</v>
      </c>
      <c r="Z285">
        <v>2490</v>
      </c>
      <c r="AA285">
        <v>0.78040569000000004</v>
      </c>
      <c r="AB285">
        <v>0.81391830799999998</v>
      </c>
      <c r="AC285">
        <v>0.94137514799999999</v>
      </c>
      <c r="AD285">
        <v>0.89921115299999999</v>
      </c>
      <c r="AE285" s="4">
        <f t="shared" si="8"/>
        <v>1.054208560959567E-2</v>
      </c>
      <c r="AF285" s="3">
        <f t="shared" si="9"/>
        <v>1.0036180904522614</v>
      </c>
    </row>
    <row r="286" spans="1:32" x14ac:dyDescent="0.25">
      <c r="A286" s="27">
        <v>2981</v>
      </c>
      <c r="B286" s="27" t="s">
        <v>431</v>
      </c>
      <c r="C286" s="27" t="s">
        <v>431</v>
      </c>
      <c r="D286" s="27">
        <v>1062</v>
      </c>
      <c r="E286" s="27" t="s">
        <v>93</v>
      </c>
      <c r="F286" s="27">
        <v>20.024614</v>
      </c>
      <c r="G286" s="27">
        <v>44.480880999999997</v>
      </c>
      <c r="H286" s="27" t="s">
        <v>3</v>
      </c>
      <c r="I286" s="29">
        <v>384.6</v>
      </c>
      <c r="J286" s="27" t="s">
        <v>432</v>
      </c>
      <c r="K286" s="27" t="s">
        <v>2</v>
      </c>
      <c r="L286" s="5">
        <v>314.3</v>
      </c>
      <c r="M286">
        <v>20.024999999999999</v>
      </c>
      <c r="N286">
        <v>44.475000000000001</v>
      </c>
      <c r="O286" s="1">
        <v>36557</v>
      </c>
      <c r="P286" s="1">
        <v>40544</v>
      </c>
      <c r="Q286">
        <v>2537</v>
      </c>
      <c r="U286">
        <v>24</v>
      </c>
      <c r="V286">
        <v>1095</v>
      </c>
      <c r="W286">
        <v>1460</v>
      </c>
      <c r="X286" s="2">
        <v>36557</v>
      </c>
      <c r="Y286" s="2">
        <v>40544</v>
      </c>
      <c r="Z286">
        <v>2537</v>
      </c>
      <c r="AA286">
        <v>0.68580382299999998</v>
      </c>
      <c r="AB286">
        <v>0.77784708800000002</v>
      </c>
      <c r="AC286">
        <v>0.885674301</v>
      </c>
      <c r="AD286">
        <v>0.80948240000000005</v>
      </c>
      <c r="AE286" s="4">
        <f t="shared" si="8"/>
        <v>5.8936539599761016E-3</v>
      </c>
      <c r="AF286" s="3">
        <f t="shared" si="9"/>
        <v>1.2236716512885779</v>
      </c>
    </row>
    <row r="287" spans="1:32" x14ac:dyDescent="0.25">
      <c r="A287" s="27">
        <v>3021</v>
      </c>
      <c r="B287" s="27" t="s">
        <v>433</v>
      </c>
      <c r="C287" s="27" t="s">
        <v>434</v>
      </c>
      <c r="D287" s="27">
        <v>1062</v>
      </c>
      <c r="E287" s="27" t="s">
        <v>93</v>
      </c>
      <c r="F287" s="27">
        <v>19.720081</v>
      </c>
      <c r="G287" s="27">
        <v>43.233145</v>
      </c>
      <c r="H287" s="27" t="s">
        <v>3</v>
      </c>
      <c r="I287" s="29">
        <v>2762</v>
      </c>
      <c r="J287" s="27" t="s">
        <v>335</v>
      </c>
      <c r="K287" s="27" t="s">
        <v>2</v>
      </c>
      <c r="L287" s="5">
        <v>2660.4</v>
      </c>
      <c r="M287">
        <v>19.725000000000001</v>
      </c>
      <c r="N287">
        <v>43.225000000000001</v>
      </c>
      <c r="O287" s="1">
        <v>32933</v>
      </c>
      <c r="P287" s="1">
        <v>40544</v>
      </c>
      <c r="Q287">
        <v>7666</v>
      </c>
      <c r="U287">
        <v>24</v>
      </c>
      <c r="V287">
        <v>1095</v>
      </c>
      <c r="W287">
        <v>1460</v>
      </c>
      <c r="X287" s="2">
        <v>33298</v>
      </c>
      <c r="Y287" s="2">
        <v>40544</v>
      </c>
      <c r="Z287">
        <v>7301</v>
      </c>
      <c r="AA287">
        <v>0.59010615799999999</v>
      </c>
      <c r="AB287">
        <v>0.74060576099999997</v>
      </c>
      <c r="AC287">
        <v>0.71185177799999999</v>
      </c>
      <c r="AD287">
        <v>1.133034554</v>
      </c>
      <c r="AE287" s="4">
        <f t="shared" si="8"/>
        <v>9.5151240664529922E-3</v>
      </c>
      <c r="AF287" s="3">
        <f t="shared" si="9"/>
        <v>1.0381897459028717</v>
      </c>
    </row>
    <row r="288" spans="1:32" x14ac:dyDescent="0.25">
      <c r="A288" s="27">
        <v>3022</v>
      </c>
      <c r="B288" s="27" t="s">
        <v>435</v>
      </c>
      <c r="C288" s="27" t="s">
        <v>436</v>
      </c>
      <c r="D288" s="27">
        <v>1062</v>
      </c>
      <c r="E288" s="27" t="s">
        <v>93</v>
      </c>
      <c r="F288" s="27">
        <v>19.523648999999999</v>
      </c>
      <c r="G288" s="27">
        <v>43.581615999999997</v>
      </c>
      <c r="H288" s="27" t="s">
        <v>3</v>
      </c>
      <c r="I288" s="29">
        <v>3684</v>
      </c>
      <c r="J288" s="27" t="s">
        <v>335</v>
      </c>
      <c r="K288" s="27" t="s">
        <v>2</v>
      </c>
      <c r="L288" s="5">
        <v>3520.5</v>
      </c>
      <c r="M288">
        <v>19.524999999999999</v>
      </c>
      <c r="N288">
        <v>43.575000000000003</v>
      </c>
      <c r="O288" s="1">
        <v>32933</v>
      </c>
      <c r="P288" s="1">
        <v>42005</v>
      </c>
      <c r="Q288">
        <v>8375</v>
      </c>
      <c r="U288">
        <v>24</v>
      </c>
      <c r="V288">
        <v>1095</v>
      </c>
      <c r="W288">
        <v>1460</v>
      </c>
      <c r="X288" s="2">
        <v>33298</v>
      </c>
      <c r="Y288" s="2">
        <v>42005</v>
      </c>
      <c r="Z288">
        <v>8010</v>
      </c>
      <c r="AA288">
        <v>0.61486706700000004</v>
      </c>
      <c r="AB288">
        <v>0.73754899799999996</v>
      </c>
      <c r="AC288">
        <v>0.72101775800000001</v>
      </c>
      <c r="AD288">
        <v>0.95980352199999996</v>
      </c>
      <c r="AE288" s="4">
        <f t="shared" si="8"/>
        <v>6.7525296741235549E-3</v>
      </c>
      <c r="AF288" s="3">
        <f t="shared" si="9"/>
        <v>1.0464422667234767</v>
      </c>
    </row>
    <row r="289" spans="1:32" x14ac:dyDescent="0.25">
      <c r="A289" s="27">
        <v>3023</v>
      </c>
      <c r="B289" s="27" t="s">
        <v>437</v>
      </c>
      <c r="C289" s="27" t="s">
        <v>438</v>
      </c>
      <c r="D289" s="27">
        <v>1062</v>
      </c>
      <c r="E289" s="27" t="s">
        <v>93</v>
      </c>
      <c r="F289" s="27">
        <v>19.636986</v>
      </c>
      <c r="G289" s="27">
        <v>43.381675000000001</v>
      </c>
      <c r="H289" s="27" t="s">
        <v>3</v>
      </c>
      <c r="I289" s="29">
        <v>155</v>
      </c>
      <c r="J289" s="27" t="s">
        <v>439</v>
      </c>
      <c r="K289" s="27" t="s">
        <v>2</v>
      </c>
      <c r="L289" s="5">
        <v>150.1</v>
      </c>
      <c r="M289">
        <v>19.658329999999999</v>
      </c>
      <c r="N289">
        <v>43.391669999999998</v>
      </c>
      <c r="O289" s="1">
        <v>32933</v>
      </c>
      <c r="P289" s="1">
        <v>42005</v>
      </c>
      <c r="Q289">
        <v>8839</v>
      </c>
      <c r="U289">
        <v>24</v>
      </c>
      <c r="V289">
        <v>1095</v>
      </c>
      <c r="W289">
        <v>1460</v>
      </c>
      <c r="X289" s="2">
        <v>33298</v>
      </c>
      <c r="Y289" s="2">
        <v>42005</v>
      </c>
      <c r="Z289">
        <v>8475</v>
      </c>
      <c r="AA289">
        <v>0.67043597700000002</v>
      </c>
      <c r="AB289">
        <v>0.748415524</v>
      </c>
      <c r="AC289">
        <v>0.79800790899999996</v>
      </c>
      <c r="AD289">
        <v>0.93279217400000003</v>
      </c>
      <c r="AE289" s="4">
        <f t="shared" si="8"/>
        <v>2.3568333861346498E-2</v>
      </c>
      <c r="AF289" s="3">
        <f t="shared" si="9"/>
        <v>1.032644903397735</v>
      </c>
    </row>
    <row r="290" spans="1:32" x14ac:dyDescent="0.25">
      <c r="A290" s="27">
        <v>3024</v>
      </c>
      <c r="B290" s="27" t="s">
        <v>440</v>
      </c>
      <c r="C290" s="27" t="s">
        <v>441</v>
      </c>
      <c r="D290" s="27">
        <v>1062</v>
      </c>
      <c r="E290" s="27" t="s">
        <v>93</v>
      </c>
      <c r="F290" s="27">
        <v>19.490970000000001</v>
      </c>
      <c r="G290" s="27">
        <v>44.449612000000002</v>
      </c>
      <c r="H290" s="27" t="s">
        <v>3</v>
      </c>
      <c r="I290" s="29">
        <v>313</v>
      </c>
      <c r="J290" s="27" t="s">
        <v>428</v>
      </c>
      <c r="K290" s="27" t="s">
        <v>2</v>
      </c>
      <c r="L290" s="5">
        <v>297.8</v>
      </c>
      <c r="M290">
        <v>19.508330000000001</v>
      </c>
      <c r="N290">
        <v>44.441670000000002</v>
      </c>
      <c r="O290" s="1">
        <v>33270</v>
      </c>
      <c r="P290" s="1">
        <v>42005</v>
      </c>
      <c r="Q290">
        <v>8659</v>
      </c>
      <c r="U290">
        <v>24</v>
      </c>
      <c r="V290">
        <v>1095</v>
      </c>
      <c r="W290">
        <v>1460</v>
      </c>
      <c r="X290" s="2">
        <v>33298</v>
      </c>
      <c r="Y290" s="2">
        <v>42005</v>
      </c>
      <c r="Z290">
        <v>8658</v>
      </c>
      <c r="AA290">
        <v>0.70160508300000002</v>
      </c>
      <c r="AB290">
        <v>0.70987122499999999</v>
      </c>
      <c r="AC290">
        <v>0.98091388300000004</v>
      </c>
      <c r="AD290">
        <v>0.93291393199999995</v>
      </c>
      <c r="AE290" s="4">
        <f t="shared" si="8"/>
        <v>1.9090441692113876E-2</v>
      </c>
      <c r="AF290" s="3">
        <f t="shared" si="9"/>
        <v>1.051040967092008</v>
      </c>
    </row>
    <row r="291" spans="1:32" x14ac:dyDescent="0.25">
      <c r="A291" s="27">
        <v>4192</v>
      </c>
      <c r="B291" s="27">
        <v>2250</v>
      </c>
      <c r="C291" s="27" t="s">
        <v>558</v>
      </c>
      <c r="D291" s="27">
        <v>1005</v>
      </c>
      <c r="E291" s="27" t="s">
        <v>9</v>
      </c>
      <c r="F291" s="27">
        <v>15.02594</v>
      </c>
      <c r="G291" s="27">
        <v>46.577750000000002</v>
      </c>
      <c r="H291" s="27">
        <v>334</v>
      </c>
      <c r="I291" s="29">
        <v>552.6</v>
      </c>
      <c r="J291" s="27" t="s">
        <v>442</v>
      </c>
      <c r="K291" s="27" t="s">
        <v>2</v>
      </c>
      <c r="L291" s="5">
        <v>549.9</v>
      </c>
      <c r="M291">
        <v>15.025</v>
      </c>
      <c r="N291">
        <v>46.575000000000003</v>
      </c>
      <c r="O291" s="1">
        <v>42736</v>
      </c>
      <c r="P291" t="s">
        <v>4</v>
      </c>
      <c r="Q291">
        <v>1393</v>
      </c>
      <c r="R291" s="2">
        <v>42736</v>
      </c>
      <c r="S291" t="s">
        <v>5</v>
      </c>
      <c r="T291">
        <v>6000</v>
      </c>
      <c r="U291">
        <v>6</v>
      </c>
      <c r="V291">
        <v>1095</v>
      </c>
      <c r="W291">
        <v>1280</v>
      </c>
      <c r="X291" s="2">
        <v>42736</v>
      </c>
      <c r="Y291" t="s">
        <v>5</v>
      </c>
      <c r="Z291">
        <v>6000</v>
      </c>
      <c r="AA291">
        <v>0.83414848900000005</v>
      </c>
      <c r="AB291">
        <v>0.836274815</v>
      </c>
      <c r="AC291">
        <v>0.97353491000000003</v>
      </c>
      <c r="AD291">
        <v>0.99937827099999998</v>
      </c>
      <c r="AE291" s="4">
        <f t="shared" si="8"/>
        <v>2.9062174729352153E-3</v>
      </c>
      <c r="AF291" s="3">
        <f t="shared" si="9"/>
        <v>1.0049099836333879</v>
      </c>
    </row>
    <row r="292" spans="1:32" x14ac:dyDescent="0.25">
      <c r="A292" s="27">
        <v>4194</v>
      </c>
      <c r="B292" s="27">
        <v>2390</v>
      </c>
      <c r="C292" s="27" t="s">
        <v>558</v>
      </c>
      <c r="D292" s="27">
        <v>1005</v>
      </c>
      <c r="E292" s="27" t="s">
        <v>9</v>
      </c>
      <c r="F292" s="27">
        <v>15.03725</v>
      </c>
      <c r="G292" s="27">
        <v>46.567509999999999</v>
      </c>
      <c r="H292" s="27">
        <v>344.75</v>
      </c>
      <c r="I292" s="29">
        <v>231.56</v>
      </c>
      <c r="J292" s="27" t="s">
        <v>443</v>
      </c>
      <c r="K292" s="27" t="s">
        <v>2</v>
      </c>
      <c r="L292" s="5">
        <v>234.7</v>
      </c>
      <c r="M292">
        <v>15.04167</v>
      </c>
      <c r="N292">
        <v>46.575000000000003</v>
      </c>
      <c r="O292" s="1">
        <v>42736</v>
      </c>
      <c r="P292" t="s">
        <v>4</v>
      </c>
      <c r="Q292">
        <v>1378</v>
      </c>
      <c r="R292" s="2">
        <v>42736</v>
      </c>
      <c r="S292" t="s">
        <v>5</v>
      </c>
      <c r="T292">
        <v>5746</v>
      </c>
      <c r="U292">
        <v>6</v>
      </c>
      <c r="V292">
        <v>1095</v>
      </c>
      <c r="W292">
        <v>1280</v>
      </c>
      <c r="X292" s="2">
        <v>42736</v>
      </c>
      <c r="Y292" t="s">
        <v>5</v>
      </c>
      <c r="Z292">
        <v>5746</v>
      </c>
      <c r="AA292">
        <v>0.77806480700000002</v>
      </c>
      <c r="AB292">
        <v>0.79163938599999994</v>
      </c>
      <c r="AC292">
        <v>0.97069156000000001</v>
      </c>
      <c r="AD292">
        <v>0.92941601100000004</v>
      </c>
      <c r="AE292" s="4">
        <f t="shared" si="8"/>
        <v>8.6969247438425049E-3</v>
      </c>
      <c r="AF292" s="3">
        <f t="shared" si="9"/>
        <v>1.013560200380031</v>
      </c>
    </row>
    <row r="293" spans="1:32" x14ac:dyDescent="0.25">
      <c r="A293" s="27">
        <v>4198</v>
      </c>
      <c r="B293" s="27">
        <v>2640</v>
      </c>
      <c r="C293" s="27" t="s">
        <v>445</v>
      </c>
      <c r="D293" s="27">
        <v>1005</v>
      </c>
      <c r="E293" s="27" t="s">
        <v>9</v>
      </c>
      <c r="F293" s="27">
        <v>15.67041</v>
      </c>
      <c r="G293" s="27">
        <v>46.319279999999999</v>
      </c>
      <c r="H293" s="27">
        <v>240.22</v>
      </c>
      <c r="I293" s="29">
        <v>303.20999999999998</v>
      </c>
      <c r="J293" s="27" t="s">
        <v>444</v>
      </c>
      <c r="K293" s="27" t="s">
        <v>2</v>
      </c>
      <c r="L293" s="5">
        <v>323.2</v>
      </c>
      <c r="M293">
        <v>15.675000000000001</v>
      </c>
      <c r="N293">
        <v>46.325000000000003</v>
      </c>
      <c r="O293" s="1">
        <v>42736</v>
      </c>
      <c r="P293" t="s">
        <v>4</v>
      </c>
      <c r="Q293">
        <v>1445</v>
      </c>
      <c r="R293" s="2">
        <v>42736</v>
      </c>
      <c r="S293" t="s">
        <v>5</v>
      </c>
      <c r="T293">
        <v>5959</v>
      </c>
      <c r="U293">
        <v>6</v>
      </c>
      <c r="V293">
        <v>1095</v>
      </c>
      <c r="W293">
        <v>1280</v>
      </c>
      <c r="X293" s="2">
        <v>42736</v>
      </c>
      <c r="Y293" t="s">
        <v>5</v>
      </c>
      <c r="Z293">
        <v>5959</v>
      </c>
      <c r="AA293">
        <v>0.73095194299999999</v>
      </c>
      <c r="AB293">
        <v>0.73400537799999999</v>
      </c>
      <c r="AC293">
        <v>0.96844516700000005</v>
      </c>
      <c r="AD293">
        <v>1.025258867</v>
      </c>
      <c r="AE293" s="4">
        <f t="shared" si="8"/>
        <v>7.3339280061945986E-3</v>
      </c>
      <c r="AF293" s="3">
        <f t="shared" si="9"/>
        <v>1.0659279047524819</v>
      </c>
    </row>
    <row r="294" spans="1:32" x14ac:dyDescent="0.25">
      <c r="A294" s="27">
        <v>4199</v>
      </c>
      <c r="B294" s="27">
        <v>2652</v>
      </c>
      <c r="C294" s="27" t="s">
        <v>446</v>
      </c>
      <c r="D294" s="27">
        <v>1005</v>
      </c>
      <c r="E294" s="27" t="s">
        <v>9</v>
      </c>
      <c r="F294" s="27">
        <v>15.90297</v>
      </c>
      <c r="G294" s="27">
        <v>46.36835</v>
      </c>
      <c r="H294" s="27">
        <v>209.04</v>
      </c>
      <c r="I294" s="29">
        <v>767.34</v>
      </c>
      <c r="J294" s="27" t="s">
        <v>444</v>
      </c>
      <c r="K294" s="27" t="s">
        <v>2</v>
      </c>
      <c r="L294" s="5">
        <v>869.5</v>
      </c>
      <c r="M294">
        <v>15.908329999999999</v>
      </c>
      <c r="N294">
        <v>46.375</v>
      </c>
      <c r="O294" s="1">
        <v>42736</v>
      </c>
      <c r="P294" t="s">
        <v>4</v>
      </c>
      <c r="Q294">
        <v>1454</v>
      </c>
      <c r="R294" s="2">
        <v>42736</v>
      </c>
      <c r="S294" t="s">
        <v>5</v>
      </c>
      <c r="T294">
        <v>5997</v>
      </c>
      <c r="U294">
        <v>6</v>
      </c>
      <c r="V294">
        <v>1095</v>
      </c>
      <c r="W294">
        <v>1280</v>
      </c>
      <c r="X294" s="2">
        <v>42736</v>
      </c>
      <c r="Y294" t="s">
        <v>5</v>
      </c>
      <c r="Z294">
        <v>5997</v>
      </c>
      <c r="AA294">
        <v>0.77726623399999994</v>
      </c>
      <c r="AB294">
        <v>0.77893293699999999</v>
      </c>
      <c r="AC294">
        <v>1.00372913</v>
      </c>
      <c r="AD294">
        <v>0.97305974100000003</v>
      </c>
      <c r="AE294" s="4">
        <f t="shared" si="8"/>
        <v>8.5412001498619671E-3</v>
      </c>
      <c r="AF294" s="3">
        <f t="shared" si="9"/>
        <v>1.1331352464357389</v>
      </c>
    </row>
    <row r="295" spans="1:32" x14ac:dyDescent="0.25">
      <c r="A295" s="27">
        <v>4202</v>
      </c>
      <c r="B295" s="27">
        <v>2754</v>
      </c>
      <c r="C295" s="27" t="s">
        <v>559</v>
      </c>
      <c r="D295" s="27">
        <v>1005</v>
      </c>
      <c r="E295" s="27" t="s">
        <v>9</v>
      </c>
      <c r="F295" s="27">
        <v>15.878069999999999</v>
      </c>
      <c r="G295" s="27">
        <v>46.363669999999999</v>
      </c>
      <c r="H295" s="27">
        <v>214.07</v>
      </c>
      <c r="I295" s="29">
        <v>189.16</v>
      </c>
      <c r="J295" s="27" t="s">
        <v>447</v>
      </c>
      <c r="K295" s="27" t="s">
        <v>2</v>
      </c>
      <c r="L295" s="5">
        <v>268.2</v>
      </c>
      <c r="M295">
        <v>15.85833</v>
      </c>
      <c r="N295">
        <v>46.375</v>
      </c>
      <c r="O295" s="1">
        <v>42736</v>
      </c>
      <c r="P295" t="s">
        <v>4</v>
      </c>
      <c r="Q295">
        <v>1455</v>
      </c>
      <c r="R295" s="2">
        <v>42736</v>
      </c>
      <c r="S295" t="s">
        <v>5</v>
      </c>
      <c r="T295">
        <v>5999</v>
      </c>
      <c r="U295">
        <v>6</v>
      </c>
      <c r="V295">
        <v>1095</v>
      </c>
      <c r="W295">
        <v>1280</v>
      </c>
      <c r="X295" s="2">
        <v>42736</v>
      </c>
      <c r="Y295" t="s">
        <v>5</v>
      </c>
      <c r="Z295">
        <v>5999</v>
      </c>
      <c r="AA295">
        <v>0.71190251500000001</v>
      </c>
      <c r="AB295">
        <v>0.71435043399999998</v>
      </c>
      <c r="AC295">
        <v>1.0040808729999999</v>
      </c>
      <c r="AD295">
        <v>1.037253631</v>
      </c>
      <c r="AE295" s="4">
        <f t="shared" si="8"/>
        <v>2.276041519832124E-2</v>
      </c>
      <c r="AF295" s="3">
        <f t="shared" si="9"/>
        <v>1.4178473250158596</v>
      </c>
    </row>
    <row r="296" spans="1:32" x14ac:dyDescent="0.25">
      <c r="A296" s="27">
        <v>4205</v>
      </c>
      <c r="B296" s="27">
        <v>2900</v>
      </c>
      <c r="C296" s="27" t="s">
        <v>560</v>
      </c>
      <c r="D296" s="27">
        <v>1005</v>
      </c>
      <c r="E296" s="27" t="s">
        <v>9</v>
      </c>
      <c r="F296" s="27">
        <v>16.03396</v>
      </c>
      <c r="G296" s="27">
        <v>46.41413</v>
      </c>
      <c r="H296" s="27">
        <v>201.85</v>
      </c>
      <c r="I296" s="29">
        <v>479.76</v>
      </c>
      <c r="J296" s="27" t="s">
        <v>448</v>
      </c>
      <c r="K296" s="27" t="s">
        <v>2</v>
      </c>
      <c r="L296" s="5">
        <v>532.70000000000005</v>
      </c>
      <c r="M296">
        <v>16.04167</v>
      </c>
      <c r="N296">
        <v>46.408329999999999</v>
      </c>
      <c r="O296" s="1">
        <v>42736</v>
      </c>
      <c r="P296" t="s">
        <v>4</v>
      </c>
      <c r="Q296">
        <v>1456</v>
      </c>
      <c r="R296" s="2">
        <v>42736</v>
      </c>
      <c r="S296" t="s">
        <v>5</v>
      </c>
      <c r="T296">
        <v>5995</v>
      </c>
      <c r="U296">
        <v>6</v>
      </c>
      <c r="V296">
        <v>1095</v>
      </c>
      <c r="W296">
        <v>1280</v>
      </c>
      <c r="X296" s="2">
        <v>42736</v>
      </c>
      <c r="Y296" t="s">
        <v>5</v>
      </c>
      <c r="Z296">
        <v>5995</v>
      </c>
      <c r="AA296">
        <v>0.78787704999999997</v>
      </c>
      <c r="AB296">
        <v>0.80403564900000002</v>
      </c>
      <c r="AC296">
        <v>0.93959925</v>
      </c>
      <c r="AD296">
        <v>0.94572414400000004</v>
      </c>
      <c r="AE296" s="4">
        <f t="shared" si="8"/>
        <v>9.6480101575402277E-3</v>
      </c>
      <c r="AF296" s="3">
        <f t="shared" si="9"/>
        <v>1.11034684008671</v>
      </c>
    </row>
    <row r="297" spans="1:32" x14ac:dyDescent="0.25">
      <c r="A297" s="27">
        <v>4216</v>
      </c>
      <c r="B297" s="27">
        <v>4200</v>
      </c>
      <c r="C297" s="27" t="s">
        <v>449</v>
      </c>
      <c r="D297" s="27">
        <v>1005</v>
      </c>
      <c r="E297" s="27" t="s">
        <v>9</v>
      </c>
      <c r="F297" s="27">
        <v>14.32602</v>
      </c>
      <c r="G297" s="27">
        <v>46.162030000000001</v>
      </c>
      <c r="H297" s="27">
        <v>329.47</v>
      </c>
      <c r="I297" s="29">
        <v>568.86</v>
      </c>
      <c r="J297" s="27" t="s">
        <v>420</v>
      </c>
      <c r="K297" s="27" t="s">
        <v>2</v>
      </c>
      <c r="L297" s="5">
        <v>591.70000000000005</v>
      </c>
      <c r="M297">
        <v>14.324999999999999</v>
      </c>
      <c r="N297">
        <v>46.158329999999999</v>
      </c>
      <c r="O297" s="1">
        <v>42736</v>
      </c>
      <c r="P297" t="s">
        <v>4</v>
      </c>
      <c r="Q297">
        <v>1458</v>
      </c>
      <c r="R297" s="2">
        <v>42736</v>
      </c>
      <c r="S297" t="s">
        <v>5</v>
      </c>
      <c r="T297">
        <v>5994</v>
      </c>
      <c r="U297">
        <v>6</v>
      </c>
      <c r="V297">
        <v>1095</v>
      </c>
      <c r="W297">
        <v>1280</v>
      </c>
      <c r="X297" s="2">
        <v>42736</v>
      </c>
      <c r="Y297" t="s">
        <v>5</v>
      </c>
      <c r="Z297">
        <v>5994</v>
      </c>
      <c r="AA297">
        <v>0.89386929999999998</v>
      </c>
      <c r="AB297">
        <v>0.896689077</v>
      </c>
      <c r="AC297">
        <v>1.0008502349999999</v>
      </c>
      <c r="AD297">
        <v>0.97571305100000005</v>
      </c>
      <c r="AE297" s="4">
        <f t="shared" si="8"/>
        <v>3.8380203230332179E-3</v>
      </c>
      <c r="AF297" s="3">
        <f t="shared" si="9"/>
        <v>1.0401504763913794</v>
      </c>
    </row>
    <row r="298" spans="1:32" x14ac:dyDescent="0.25">
      <c r="A298" s="27">
        <v>4218</v>
      </c>
      <c r="B298" s="27">
        <v>4230</v>
      </c>
      <c r="C298" s="27" t="s">
        <v>451</v>
      </c>
      <c r="D298" s="27">
        <v>1005</v>
      </c>
      <c r="E298" s="27" t="s">
        <v>9</v>
      </c>
      <c r="F298" s="27">
        <v>14.29013</v>
      </c>
      <c r="G298" s="27">
        <v>46.153019999999998</v>
      </c>
      <c r="H298" s="27">
        <v>343.33</v>
      </c>
      <c r="I298" s="29">
        <v>306.52</v>
      </c>
      <c r="J298" s="27" t="s">
        <v>450</v>
      </c>
      <c r="K298" s="27" t="s">
        <v>2</v>
      </c>
      <c r="L298" s="5">
        <v>322.39999999999998</v>
      </c>
      <c r="M298">
        <v>14.29167</v>
      </c>
      <c r="N298">
        <v>46.158329999999999</v>
      </c>
      <c r="O298" s="1">
        <v>42736</v>
      </c>
      <c r="P298" t="s">
        <v>4</v>
      </c>
      <c r="Q298">
        <v>1455</v>
      </c>
      <c r="R298" s="2">
        <v>42736</v>
      </c>
      <c r="S298" t="s">
        <v>5</v>
      </c>
      <c r="T298">
        <v>5992</v>
      </c>
      <c r="U298">
        <v>6</v>
      </c>
      <c r="V298">
        <v>1095</v>
      </c>
      <c r="W298">
        <v>1280</v>
      </c>
      <c r="X298" s="2">
        <v>42736</v>
      </c>
      <c r="Y298" t="s">
        <v>5</v>
      </c>
      <c r="Z298">
        <v>5992</v>
      </c>
      <c r="AA298">
        <v>0.87909748099999996</v>
      </c>
      <c r="AB298">
        <v>0.88279310700000002</v>
      </c>
      <c r="AC298">
        <v>1.026556869</v>
      </c>
      <c r="AD298">
        <v>0.98678273599999999</v>
      </c>
      <c r="AE298" s="4">
        <f t="shared" si="8"/>
        <v>5.5288063811293571E-3</v>
      </c>
      <c r="AF298" s="3">
        <f t="shared" si="9"/>
        <v>1.0518073861411978</v>
      </c>
    </row>
    <row r="299" spans="1:32" x14ac:dyDescent="0.25">
      <c r="A299" s="27">
        <v>4224</v>
      </c>
      <c r="B299" s="27">
        <v>4515</v>
      </c>
      <c r="C299" s="27" t="s">
        <v>452</v>
      </c>
      <c r="D299" s="27">
        <v>1005</v>
      </c>
      <c r="E299" s="27" t="s">
        <v>9</v>
      </c>
      <c r="F299" s="27">
        <v>14.616820000000001</v>
      </c>
      <c r="G299" s="27">
        <v>46.144010000000002</v>
      </c>
      <c r="H299" s="27">
        <v>299.04000000000002</v>
      </c>
      <c r="I299" s="29">
        <v>161.41</v>
      </c>
      <c r="J299" s="27" t="s">
        <v>453</v>
      </c>
      <c r="K299" s="27" t="s">
        <v>2</v>
      </c>
      <c r="L299" s="5">
        <v>162.19999999999999</v>
      </c>
      <c r="M299">
        <v>14.625</v>
      </c>
      <c r="N299">
        <v>46.141669999999998</v>
      </c>
      <c r="O299" s="1">
        <v>42736</v>
      </c>
      <c r="P299" t="s">
        <v>4</v>
      </c>
      <c r="Q299">
        <v>1452</v>
      </c>
      <c r="R299" s="2">
        <v>42736</v>
      </c>
      <c r="S299" t="s">
        <v>5</v>
      </c>
      <c r="T299">
        <v>5985</v>
      </c>
      <c r="U299">
        <v>6</v>
      </c>
      <c r="V299">
        <v>1095</v>
      </c>
      <c r="W299">
        <v>1280</v>
      </c>
      <c r="X299" s="2">
        <v>42736</v>
      </c>
      <c r="Y299" t="s">
        <v>5</v>
      </c>
      <c r="Z299">
        <v>5985</v>
      </c>
      <c r="AA299">
        <v>0.81252986800000004</v>
      </c>
      <c r="AB299">
        <v>0.81495651899999999</v>
      </c>
      <c r="AC299">
        <v>0.97698637600000005</v>
      </c>
      <c r="AD299">
        <v>0.98065229600000003</v>
      </c>
      <c r="AE299" s="4">
        <f t="shared" si="8"/>
        <v>8.5081137745100736E-3</v>
      </c>
      <c r="AF299" s="3">
        <f t="shared" si="9"/>
        <v>1.0048943683786631</v>
      </c>
    </row>
    <row r="300" spans="1:32" x14ac:dyDescent="0.25">
      <c r="A300" s="27">
        <v>4229</v>
      </c>
      <c r="B300" s="27">
        <v>4695</v>
      </c>
      <c r="C300" s="27" t="s">
        <v>455</v>
      </c>
      <c r="D300" s="27">
        <v>1005</v>
      </c>
      <c r="E300" s="27" t="s">
        <v>9</v>
      </c>
      <c r="F300" s="27">
        <v>15.23025</v>
      </c>
      <c r="G300" s="27">
        <v>45.988619999999997</v>
      </c>
      <c r="H300" s="27">
        <v>208.49</v>
      </c>
      <c r="I300" s="29">
        <v>271.20999999999998</v>
      </c>
      <c r="J300" s="27" t="s">
        <v>454</v>
      </c>
      <c r="K300" s="27" t="s">
        <v>2</v>
      </c>
      <c r="L300" s="5">
        <v>392.4</v>
      </c>
      <c r="M300">
        <v>15.225</v>
      </c>
      <c r="N300">
        <v>45.991669999999999</v>
      </c>
      <c r="O300" s="1">
        <v>42736</v>
      </c>
      <c r="P300" t="s">
        <v>4</v>
      </c>
      <c r="Q300">
        <v>1451</v>
      </c>
      <c r="R300" s="2">
        <v>42736</v>
      </c>
      <c r="S300" t="s">
        <v>5</v>
      </c>
      <c r="T300">
        <v>5984</v>
      </c>
      <c r="U300">
        <v>6</v>
      </c>
      <c r="V300">
        <v>1095</v>
      </c>
      <c r="W300">
        <v>1280</v>
      </c>
      <c r="X300" s="2">
        <v>42736</v>
      </c>
      <c r="Y300" t="s">
        <v>5</v>
      </c>
      <c r="Z300">
        <v>5984</v>
      </c>
      <c r="AA300">
        <v>0.74445227899999999</v>
      </c>
      <c r="AB300">
        <v>0.75344244400000004</v>
      </c>
      <c r="AC300">
        <v>1.058887541</v>
      </c>
      <c r="AD300">
        <v>1.0323460470000001</v>
      </c>
      <c r="AE300" s="4">
        <f t="shared" si="8"/>
        <v>6.0716554579466142E-3</v>
      </c>
      <c r="AF300" s="3">
        <f t="shared" si="9"/>
        <v>1.4468493049666311</v>
      </c>
    </row>
    <row r="301" spans="1:32" x14ac:dyDescent="0.25">
      <c r="A301" s="27">
        <v>4232</v>
      </c>
      <c r="B301" s="27">
        <v>4750</v>
      </c>
      <c r="C301" s="27" t="s">
        <v>421</v>
      </c>
      <c r="D301" s="27">
        <v>1005</v>
      </c>
      <c r="E301" s="27" t="s">
        <v>9</v>
      </c>
      <c r="F301" s="27">
        <v>15.704280000000001</v>
      </c>
      <c r="G301" s="27">
        <v>45.920909999999999</v>
      </c>
      <c r="H301" s="27">
        <v>140.12</v>
      </c>
      <c r="I301" s="29">
        <v>561.29999999999995</v>
      </c>
      <c r="J301" s="27" t="s">
        <v>456</v>
      </c>
      <c r="K301" s="27" t="s">
        <v>2</v>
      </c>
      <c r="L301" s="5">
        <v>553.6</v>
      </c>
      <c r="M301">
        <v>15.70833</v>
      </c>
      <c r="N301">
        <v>45.924999999999997</v>
      </c>
      <c r="O301" s="1">
        <v>42736</v>
      </c>
      <c r="P301" t="s">
        <v>4</v>
      </c>
      <c r="Q301">
        <v>1445</v>
      </c>
      <c r="R301" s="2">
        <v>42736</v>
      </c>
      <c r="S301" t="s">
        <v>5</v>
      </c>
      <c r="T301">
        <v>5968</v>
      </c>
      <c r="U301">
        <v>6</v>
      </c>
      <c r="V301">
        <v>1095</v>
      </c>
      <c r="W301">
        <v>1280</v>
      </c>
      <c r="X301" s="2">
        <v>42736</v>
      </c>
      <c r="Y301" t="s">
        <v>5</v>
      </c>
      <c r="Z301">
        <v>5968</v>
      </c>
      <c r="AA301">
        <v>0.84782113800000003</v>
      </c>
      <c r="AB301">
        <v>0.85912883399999995</v>
      </c>
      <c r="AC301">
        <v>0.94417783499999997</v>
      </c>
      <c r="AD301">
        <v>0.98594274699999995</v>
      </c>
      <c r="AE301" s="4">
        <f t="shared" si="8"/>
        <v>5.7559186929610588E-3</v>
      </c>
      <c r="AF301" s="3">
        <f t="shared" si="9"/>
        <v>1.0139089595375721</v>
      </c>
    </row>
    <row r="302" spans="1:32" x14ac:dyDescent="0.25">
      <c r="A302" s="27">
        <v>4235</v>
      </c>
      <c r="B302" s="27">
        <v>4820</v>
      </c>
      <c r="C302" s="27" t="s">
        <v>457</v>
      </c>
      <c r="D302" s="27">
        <v>1005</v>
      </c>
      <c r="E302" s="27" t="s">
        <v>9</v>
      </c>
      <c r="F302" s="27">
        <v>14.851760000000001</v>
      </c>
      <c r="G302" s="27">
        <v>45.463889999999999</v>
      </c>
      <c r="H302" s="27">
        <v>219.31</v>
      </c>
      <c r="I302" s="29">
        <v>467.31</v>
      </c>
      <c r="J302" s="27" t="s">
        <v>340</v>
      </c>
      <c r="K302" s="27" t="s">
        <v>2</v>
      </c>
      <c r="L302" s="5">
        <v>412.5</v>
      </c>
      <c r="M302">
        <v>14.841670000000001</v>
      </c>
      <c r="N302">
        <v>45.458329999999997</v>
      </c>
      <c r="O302" s="1">
        <v>42736</v>
      </c>
      <c r="P302" t="s">
        <v>4</v>
      </c>
      <c r="Q302">
        <v>1449</v>
      </c>
      <c r="R302" s="2">
        <v>42736</v>
      </c>
      <c r="S302" t="s">
        <v>5</v>
      </c>
      <c r="T302">
        <v>5988</v>
      </c>
      <c r="U302">
        <v>6</v>
      </c>
      <c r="V302">
        <v>1095</v>
      </c>
      <c r="W302">
        <v>1280</v>
      </c>
      <c r="X302" s="2">
        <v>42736</v>
      </c>
      <c r="Y302" t="s">
        <v>5</v>
      </c>
      <c r="Z302">
        <v>5988</v>
      </c>
      <c r="AA302">
        <v>0.70218982900000004</v>
      </c>
      <c r="AB302">
        <v>0.80740829000000003</v>
      </c>
      <c r="AC302">
        <v>0.77499917299999999</v>
      </c>
      <c r="AD302">
        <v>0.96879167899999996</v>
      </c>
      <c r="AE302" s="4">
        <f t="shared" si="8"/>
        <v>1.1520490440950349E-2</v>
      </c>
      <c r="AF302" s="3">
        <f t="shared" si="9"/>
        <v>1.1328727272727273</v>
      </c>
    </row>
    <row r="303" spans="1:32" x14ac:dyDescent="0.25">
      <c r="A303" s="27">
        <v>4236</v>
      </c>
      <c r="B303" s="27">
        <v>4828</v>
      </c>
      <c r="C303" s="27" t="s">
        <v>458</v>
      </c>
      <c r="D303" s="27">
        <v>1005</v>
      </c>
      <c r="E303" s="27" t="s">
        <v>9</v>
      </c>
      <c r="F303" s="27">
        <v>15.07558</v>
      </c>
      <c r="G303" s="27">
        <v>45.484690000000001</v>
      </c>
      <c r="H303" s="27">
        <v>180.84</v>
      </c>
      <c r="I303" s="29">
        <v>1136.46</v>
      </c>
      <c r="J303" s="27" t="s">
        <v>340</v>
      </c>
      <c r="K303" s="27" t="s">
        <v>2</v>
      </c>
      <c r="L303" s="5">
        <v>1127.3</v>
      </c>
      <c r="M303">
        <v>15.074999999999999</v>
      </c>
      <c r="N303">
        <v>45.491669999999999</v>
      </c>
      <c r="O303" s="1">
        <v>42736</v>
      </c>
      <c r="P303" t="s">
        <v>4</v>
      </c>
      <c r="Q303">
        <v>1452</v>
      </c>
      <c r="R303" s="2">
        <v>42736</v>
      </c>
      <c r="S303" t="s">
        <v>5</v>
      </c>
      <c r="T303">
        <v>5985</v>
      </c>
      <c r="U303">
        <v>6</v>
      </c>
      <c r="V303">
        <v>1095</v>
      </c>
      <c r="W303">
        <v>1280</v>
      </c>
      <c r="X303" s="2">
        <v>42736</v>
      </c>
      <c r="Y303" t="s">
        <v>5</v>
      </c>
      <c r="Z303">
        <v>5985</v>
      </c>
      <c r="AA303">
        <v>0.79794801000000004</v>
      </c>
      <c r="AB303">
        <v>0.84380515499999997</v>
      </c>
      <c r="AC303">
        <v>0.87981659300000004</v>
      </c>
      <c r="AD303">
        <v>0.95545647600000005</v>
      </c>
      <c r="AE303" s="4">
        <f t="shared" si="8"/>
        <v>7.0040559677934135E-3</v>
      </c>
      <c r="AF303" s="3">
        <f t="shared" si="9"/>
        <v>1.0081256098642775</v>
      </c>
    </row>
    <row r="304" spans="1:32" x14ac:dyDescent="0.25">
      <c r="A304" s="27">
        <v>4241</v>
      </c>
      <c r="B304" s="27">
        <v>5479</v>
      </c>
      <c r="C304" s="27" t="s">
        <v>459</v>
      </c>
      <c r="D304" s="27">
        <v>1005</v>
      </c>
      <c r="E304" s="27" t="s">
        <v>9</v>
      </c>
      <c r="F304" s="27">
        <v>14.446440000000001</v>
      </c>
      <c r="G304" s="27">
        <v>46.045209999999997</v>
      </c>
      <c r="H304" s="27">
        <v>296.63</v>
      </c>
      <c r="I304" s="29">
        <v>154.5</v>
      </c>
      <c r="J304" s="27" t="s">
        <v>460</v>
      </c>
      <c r="K304" s="27" t="s">
        <v>2</v>
      </c>
      <c r="L304" s="5">
        <v>155.30000000000001</v>
      </c>
      <c r="M304">
        <v>14.44167</v>
      </c>
      <c r="N304">
        <v>46.041670000000003</v>
      </c>
      <c r="O304" s="1">
        <v>42736</v>
      </c>
      <c r="P304" t="s">
        <v>4</v>
      </c>
      <c r="Q304">
        <v>1453</v>
      </c>
      <c r="R304" s="2">
        <v>42736</v>
      </c>
      <c r="S304" t="s">
        <v>5</v>
      </c>
      <c r="T304">
        <v>5988</v>
      </c>
      <c r="U304">
        <v>6</v>
      </c>
      <c r="V304">
        <v>1095</v>
      </c>
      <c r="W304">
        <v>1280</v>
      </c>
      <c r="X304" s="2">
        <v>42736</v>
      </c>
      <c r="Y304" t="s">
        <v>5</v>
      </c>
      <c r="Z304">
        <v>5988</v>
      </c>
      <c r="AA304">
        <v>0.79873432</v>
      </c>
      <c r="AB304">
        <v>0.81200009200000001</v>
      </c>
      <c r="AC304">
        <v>0.93507149599999995</v>
      </c>
      <c r="AD304">
        <v>0.969207178</v>
      </c>
      <c r="AE304" s="4">
        <f t="shared" si="8"/>
        <v>5.9400757570895061E-3</v>
      </c>
      <c r="AF304" s="3">
        <f t="shared" si="9"/>
        <v>1.0051779935275083</v>
      </c>
    </row>
    <row r="305" spans="1:32" x14ac:dyDescent="0.25">
      <c r="A305" s="27">
        <v>4248</v>
      </c>
      <c r="B305" s="27">
        <v>6140</v>
      </c>
      <c r="C305" s="27" t="s">
        <v>461</v>
      </c>
      <c r="D305" s="27">
        <v>1005</v>
      </c>
      <c r="E305" s="27" t="s">
        <v>9</v>
      </c>
      <c r="F305" s="27">
        <v>15.260020000000001</v>
      </c>
      <c r="G305" s="27">
        <v>46.228070000000002</v>
      </c>
      <c r="H305" s="27">
        <v>230.31</v>
      </c>
      <c r="I305" s="29">
        <v>1191.8399999999999</v>
      </c>
      <c r="J305" s="27" t="s">
        <v>20</v>
      </c>
      <c r="K305" s="27" t="s">
        <v>2</v>
      </c>
      <c r="L305" s="5">
        <v>1200.8</v>
      </c>
      <c r="M305">
        <v>15.258330000000001</v>
      </c>
      <c r="N305">
        <v>46.225000000000001</v>
      </c>
      <c r="O305" s="1">
        <v>42736</v>
      </c>
      <c r="P305" t="s">
        <v>4</v>
      </c>
      <c r="Q305">
        <v>1456</v>
      </c>
      <c r="R305" s="2">
        <v>42736</v>
      </c>
      <c r="S305" t="s">
        <v>5</v>
      </c>
      <c r="T305">
        <v>5994</v>
      </c>
      <c r="U305">
        <v>6</v>
      </c>
      <c r="V305">
        <v>1095</v>
      </c>
      <c r="W305">
        <v>1280</v>
      </c>
      <c r="X305" s="2">
        <v>42736</v>
      </c>
      <c r="Y305" t="s">
        <v>5</v>
      </c>
      <c r="Z305">
        <v>5994</v>
      </c>
      <c r="AA305">
        <v>0.83876385600000003</v>
      </c>
      <c r="AB305">
        <v>0.84809205799999998</v>
      </c>
      <c r="AC305">
        <v>0.97787246699999997</v>
      </c>
      <c r="AD305">
        <v>0.95069033199999997</v>
      </c>
      <c r="AE305" s="4">
        <f t="shared" si="8"/>
        <v>3.5044257732196496E-3</v>
      </c>
      <c r="AF305" s="3">
        <f t="shared" si="9"/>
        <v>1.0075177876224997</v>
      </c>
    </row>
    <row r="306" spans="1:32" x14ac:dyDescent="0.25">
      <c r="A306" s="27">
        <v>4252</v>
      </c>
      <c r="B306" s="27">
        <v>6550</v>
      </c>
      <c r="C306" s="27" t="s">
        <v>462</v>
      </c>
      <c r="D306" s="27">
        <v>1005</v>
      </c>
      <c r="E306" s="27" t="s">
        <v>9</v>
      </c>
      <c r="F306" s="27">
        <v>15.092879999999999</v>
      </c>
      <c r="G306" s="27">
        <v>46.239220000000003</v>
      </c>
      <c r="H306" s="27">
        <v>267.87</v>
      </c>
      <c r="I306" s="29">
        <v>170.47</v>
      </c>
      <c r="J306" s="27" t="s">
        <v>463</v>
      </c>
      <c r="K306" s="27" t="s">
        <v>2</v>
      </c>
      <c r="L306" s="5">
        <v>173.9</v>
      </c>
      <c r="M306">
        <v>15.091670000000001</v>
      </c>
      <c r="N306">
        <v>46.241669999999999</v>
      </c>
      <c r="O306" s="1">
        <v>42736</v>
      </c>
      <c r="P306" t="s">
        <v>4</v>
      </c>
      <c r="Q306">
        <v>1455</v>
      </c>
      <c r="R306" s="2">
        <v>42736</v>
      </c>
      <c r="S306" t="s">
        <v>5</v>
      </c>
      <c r="T306">
        <v>5986</v>
      </c>
      <c r="U306">
        <v>6</v>
      </c>
      <c r="V306">
        <v>1095</v>
      </c>
      <c r="W306">
        <v>1280</v>
      </c>
      <c r="X306" s="2">
        <v>42736</v>
      </c>
      <c r="Y306" t="s">
        <v>5</v>
      </c>
      <c r="Z306">
        <v>5986</v>
      </c>
      <c r="AA306">
        <v>0.73748593900000003</v>
      </c>
      <c r="AB306">
        <v>0.74209658599999995</v>
      </c>
      <c r="AC306">
        <v>0.95320806899999999</v>
      </c>
      <c r="AD306">
        <v>0.98550943599999996</v>
      </c>
      <c r="AE306" s="4">
        <f t="shared" si="8"/>
        <v>2.7325080054736053E-3</v>
      </c>
      <c r="AF306" s="3">
        <f t="shared" si="9"/>
        <v>1.0201208423769579</v>
      </c>
    </row>
    <row r="307" spans="1:32" x14ac:dyDescent="0.25">
      <c r="A307" s="27">
        <v>4254</v>
      </c>
      <c r="B307" s="27">
        <v>6720</v>
      </c>
      <c r="C307" s="27" t="s">
        <v>464</v>
      </c>
      <c r="D307" s="27">
        <v>1005</v>
      </c>
      <c r="E307" s="27" t="s">
        <v>9</v>
      </c>
      <c r="F307" s="27">
        <v>15.28322</v>
      </c>
      <c r="G307" s="27">
        <v>46.232030000000002</v>
      </c>
      <c r="H307" s="27">
        <v>234.23</v>
      </c>
      <c r="I307" s="29">
        <v>202.89</v>
      </c>
      <c r="J307" s="27" t="s">
        <v>465</v>
      </c>
      <c r="K307" s="27" t="s">
        <v>2</v>
      </c>
      <c r="L307" s="5">
        <v>204.9</v>
      </c>
      <c r="M307">
        <v>15.29167</v>
      </c>
      <c r="N307">
        <v>46.225000000000001</v>
      </c>
      <c r="O307" s="1">
        <v>42736</v>
      </c>
      <c r="P307" t="s">
        <v>4</v>
      </c>
      <c r="Q307">
        <v>1443</v>
      </c>
      <c r="R307" s="2">
        <v>42736</v>
      </c>
      <c r="S307" t="s">
        <v>5</v>
      </c>
      <c r="T307">
        <v>5978</v>
      </c>
      <c r="U307">
        <v>6</v>
      </c>
      <c r="V307">
        <v>1095</v>
      </c>
      <c r="W307">
        <v>1280</v>
      </c>
      <c r="X307" s="2">
        <v>42736</v>
      </c>
      <c r="Y307" t="s">
        <v>5</v>
      </c>
      <c r="Z307">
        <v>5978</v>
      </c>
      <c r="AA307">
        <v>0.82718909200000001</v>
      </c>
      <c r="AB307">
        <v>0.83823811299999995</v>
      </c>
      <c r="AC307">
        <v>0.94843998699999998</v>
      </c>
      <c r="AD307">
        <v>1.032222151</v>
      </c>
      <c r="AE307" s="4">
        <f t="shared" si="8"/>
        <v>1.0991969796174015E-2</v>
      </c>
      <c r="AF307" s="3">
        <f t="shared" si="9"/>
        <v>1.0099068460742275</v>
      </c>
    </row>
    <row r="308" spans="1:32" x14ac:dyDescent="0.25">
      <c r="A308" s="27">
        <v>4255</v>
      </c>
      <c r="B308" s="27">
        <v>6790</v>
      </c>
      <c r="C308" s="27" t="s">
        <v>561</v>
      </c>
      <c r="D308" s="27">
        <v>1005</v>
      </c>
      <c r="E308" s="27" t="s">
        <v>9</v>
      </c>
      <c r="F308" s="27">
        <v>15.2867</v>
      </c>
      <c r="G308" s="27">
        <v>46.264690000000002</v>
      </c>
      <c r="H308" s="27">
        <v>242.23</v>
      </c>
      <c r="I308" s="29">
        <v>155.91999999999999</v>
      </c>
      <c r="J308" s="27" t="s">
        <v>466</v>
      </c>
      <c r="K308" s="27" t="s">
        <v>2</v>
      </c>
      <c r="L308" s="5">
        <v>159.19999999999999</v>
      </c>
      <c r="M308">
        <v>15.29167</v>
      </c>
      <c r="N308">
        <v>46.258330000000001</v>
      </c>
      <c r="O308" s="1">
        <v>42736</v>
      </c>
      <c r="P308" s="1">
        <v>44234</v>
      </c>
      <c r="Q308">
        <v>1319</v>
      </c>
      <c r="R308" s="2">
        <v>42736</v>
      </c>
      <c r="S308" s="2">
        <v>44203.25</v>
      </c>
      <c r="T308">
        <v>5370</v>
      </c>
      <c r="U308">
        <v>6</v>
      </c>
      <c r="V308">
        <v>1095</v>
      </c>
      <c r="W308">
        <v>1280</v>
      </c>
      <c r="X308" s="2">
        <v>42736</v>
      </c>
      <c r="Y308" s="2">
        <v>44203.25</v>
      </c>
      <c r="Z308">
        <v>5370</v>
      </c>
      <c r="AA308">
        <v>0.75832201600000004</v>
      </c>
      <c r="AB308">
        <v>0.78312176700000002</v>
      </c>
      <c r="AC308">
        <v>0.92888298899999999</v>
      </c>
      <c r="AD308">
        <v>1.0794635180000001</v>
      </c>
      <c r="AE308" s="4">
        <f t="shared" si="8"/>
        <v>8.0715859655963347E-3</v>
      </c>
      <c r="AF308" s="3">
        <f t="shared" si="9"/>
        <v>1.0210364289379168</v>
      </c>
    </row>
    <row r="309" spans="1:32" x14ac:dyDescent="0.25">
      <c r="A309" s="27">
        <v>4257</v>
      </c>
      <c r="B309" s="27">
        <v>7060</v>
      </c>
      <c r="C309" s="27" t="s">
        <v>467</v>
      </c>
      <c r="D309" s="27">
        <v>1005</v>
      </c>
      <c r="E309" s="27" t="s">
        <v>9</v>
      </c>
      <c r="F309" s="27">
        <v>15.0192</v>
      </c>
      <c r="G309" s="27">
        <v>45.779409999999999</v>
      </c>
      <c r="H309" s="27">
        <v>167.59</v>
      </c>
      <c r="I309" s="29">
        <v>950.12</v>
      </c>
      <c r="J309" s="27" t="s">
        <v>21</v>
      </c>
      <c r="K309" s="27" t="s">
        <v>2</v>
      </c>
      <c r="L309" s="5">
        <v>929.4</v>
      </c>
      <c r="M309">
        <v>15.025</v>
      </c>
      <c r="N309">
        <v>45.774999999999999</v>
      </c>
      <c r="O309" s="1">
        <v>42736</v>
      </c>
      <c r="P309" t="s">
        <v>4</v>
      </c>
      <c r="Q309">
        <v>1459</v>
      </c>
      <c r="R309" s="2">
        <v>42736</v>
      </c>
      <c r="S309" t="s">
        <v>5</v>
      </c>
      <c r="T309">
        <v>6000</v>
      </c>
      <c r="U309">
        <v>6</v>
      </c>
      <c r="V309">
        <v>1095</v>
      </c>
      <c r="W309">
        <v>1280</v>
      </c>
      <c r="X309" s="2">
        <v>42736</v>
      </c>
      <c r="Y309" t="s">
        <v>5</v>
      </c>
      <c r="Z309">
        <v>6000</v>
      </c>
      <c r="AA309">
        <v>0.836062682</v>
      </c>
      <c r="AB309">
        <v>0.85315513499999995</v>
      </c>
      <c r="AC309">
        <v>0.94731067800000002</v>
      </c>
      <c r="AD309">
        <v>0.94964262799999999</v>
      </c>
      <c r="AE309" s="4">
        <f t="shared" si="8"/>
        <v>7.2861581097316483E-3</v>
      </c>
      <c r="AF309" s="3">
        <f t="shared" si="9"/>
        <v>1.0222939530880137</v>
      </c>
    </row>
    <row r="310" spans="1:32" x14ac:dyDescent="0.25">
      <c r="A310" s="27">
        <v>4258</v>
      </c>
      <c r="B310" s="27">
        <v>7110</v>
      </c>
      <c r="C310" s="27" t="s">
        <v>468</v>
      </c>
      <c r="D310" s="27">
        <v>1005</v>
      </c>
      <c r="E310" s="27" t="s">
        <v>9</v>
      </c>
      <c r="F310" s="27">
        <v>15.285550000000001</v>
      </c>
      <c r="G310" s="27">
        <v>45.867510000000003</v>
      </c>
      <c r="H310" s="27">
        <v>148.66999999999999</v>
      </c>
      <c r="I310" s="29">
        <v>1873.63</v>
      </c>
      <c r="J310" s="27" t="s">
        <v>21</v>
      </c>
      <c r="K310" s="27" t="s">
        <v>2</v>
      </c>
      <c r="L310" s="5">
        <v>1414.6</v>
      </c>
      <c r="M310">
        <v>15.29167</v>
      </c>
      <c r="N310">
        <v>45.875</v>
      </c>
      <c r="O310" s="1">
        <v>42736</v>
      </c>
      <c r="P310" t="s">
        <v>4</v>
      </c>
      <c r="Q310">
        <v>1458</v>
      </c>
      <c r="R310" s="2">
        <v>42736</v>
      </c>
      <c r="S310" t="s">
        <v>5</v>
      </c>
      <c r="T310">
        <v>5982</v>
      </c>
      <c r="U310">
        <v>6</v>
      </c>
      <c r="V310">
        <v>1095</v>
      </c>
      <c r="W310">
        <v>1280</v>
      </c>
      <c r="X310" s="2">
        <v>42736</v>
      </c>
      <c r="Y310" t="s">
        <v>5</v>
      </c>
      <c r="Z310">
        <v>5982</v>
      </c>
      <c r="AA310">
        <v>0.79521233099999999</v>
      </c>
      <c r="AB310">
        <v>0.85010203900000003</v>
      </c>
      <c r="AC310">
        <v>0.87331364</v>
      </c>
      <c r="AD310">
        <v>0.94152644299999999</v>
      </c>
      <c r="AE310" s="4">
        <f t="shared" si="8"/>
        <v>9.6723575202712284E-3</v>
      </c>
      <c r="AF310" s="3">
        <f t="shared" si="9"/>
        <v>1.3244945567651634</v>
      </c>
    </row>
    <row r="311" spans="1:32" x14ac:dyDescent="0.25">
      <c r="A311" s="27">
        <v>5214</v>
      </c>
      <c r="B311" s="27">
        <v>45628</v>
      </c>
      <c r="C311" s="27" t="s">
        <v>469</v>
      </c>
      <c r="D311" s="27">
        <v>1076</v>
      </c>
      <c r="E311" s="27" t="s">
        <v>385</v>
      </c>
      <c r="F311" s="27">
        <v>17.18852</v>
      </c>
      <c r="G311" s="27">
        <v>44.764679999999998</v>
      </c>
      <c r="H311" s="27">
        <v>151.21</v>
      </c>
      <c r="I311" s="29">
        <v>4588</v>
      </c>
      <c r="J311" s="27" t="s">
        <v>388</v>
      </c>
      <c r="K311" s="27" t="s">
        <v>2</v>
      </c>
      <c r="L311" s="5">
        <v>3484</v>
      </c>
      <c r="M311">
        <v>17.191669999999998</v>
      </c>
      <c r="N311">
        <v>44.758330000000001</v>
      </c>
      <c r="O311" s="1">
        <v>42622</v>
      </c>
      <c r="P311" t="s">
        <v>470</v>
      </c>
      <c r="Q311">
        <v>1769</v>
      </c>
      <c r="R311" s="2">
        <v>42591.75</v>
      </c>
      <c r="S311" t="s">
        <v>471</v>
      </c>
      <c r="T311">
        <v>7048</v>
      </c>
      <c r="U311">
        <v>6</v>
      </c>
      <c r="V311">
        <v>1095</v>
      </c>
      <c r="W311">
        <v>1460</v>
      </c>
      <c r="X311" s="2">
        <v>42591.75</v>
      </c>
      <c r="Y311" t="s">
        <v>471</v>
      </c>
      <c r="Z311">
        <v>7048</v>
      </c>
      <c r="AA311">
        <v>0.46982992600000001</v>
      </c>
      <c r="AB311">
        <v>0.65762105100000001</v>
      </c>
      <c r="AC311">
        <v>0.61080484400000001</v>
      </c>
      <c r="AD311">
        <v>0.88871616200000003</v>
      </c>
      <c r="AE311" s="4">
        <f t="shared" si="8"/>
        <v>7.088370757794578E-3</v>
      </c>
      <c r="AF311" s="3">
        <f t="shared" si="9"/>
        <v>1.3168771526980483</v>
      </c>
    </row>
    <row r="312" spans="1:32" x14ac:dyDescent="0.25">
      <c r="A312" s="27">
        <v>5216</v>
      </c>
      <c r="B312" s="27">
        <v>45745</v>
      </c>
      <c r="C312" s="27" t="s">
        <v>414</v>
      </c>
      <c r="D312" s="27">
        <v>1076</v>
      </c>
      <c r="E312" s="27" t="s">
        <v>385</v>
      </c>
      <c r="F312" s="27">
        <v>18.095683000000001</v>
      </c>
      <c r="G312" s="27">
        <v>44.744472219999999</v>
      </c>
      <c r="H312" s="27">
        <v>137.01</v>
      </c>
      <c r="I312" s="29">
        <v>4588</v>
      </c>
      <c r="J312" s="27" t="s">
        <v>390</v>
      </c>
      <c r="K312" s="27" t="s">
        <v>2</v>
      </c>
      <c r="L312" s="5">
        <v>9654.6</v>
      </c>
      <c r="M312">
        <v>18.091670000000001</v>
      </c>
      <c r="N312">
        <v>44.758330000000001</v>
      </c>
      <c r="O312" s="1">
        <v>42591</v>
      </c>
      <c r="P312" t="s">
        <v>470</v>
      </c>
      <c r="Q312">
        <v>1768</v>
      </c>
      <c r="R312" s="2">
        <v>42560.75</v>
      </c>
      <c r="S312" t="s">
        <v>471</v>
      </c>
      <c r="T312">
        <v>7070</v>
      </c>
      <c r="U312">
        <v>6</v>
      </c>
      <c r="V312">
        <v>1095</v>
      </c>
      <c r="W312">
        <v>1460</v>
      </c>
      <c r="X312" s="2">
        <v>42560.75</v>
      </c>
      <c r="Y312" t="s">
        <v>471</v>
      </c>
      <c r="Z312">
        <v>7070</v>
      </c>
      <c r="AA312">
        <v>0.79222806999999995</v>
      </c>
      <c r="AB312">
        <v>0.80919568900000005</v>
      </c>
      <c r="AC312">
        <v>0.97129815399999997</v>
      </c>
      <c r="AD312">
        <v>0.92293448300000003</v>
      </c>
      <c r="AE312" s="4">
        <f t="shared" si="8"/>
        <v>1.4427135388858855E-2</v>
      </c>
      <c r="AF312" s="3">
        <f t="shared" si="9"/>
        <v>2.1043156059285093</v>
      </c>
    </row>
    <row r="313" spans="1:32" x14ac:dyDescent="0.25">
      <c r="A313" s="27">
        <v>5217</v>
      </c>
      <c r="B313" s="27">
        <v>45616</v>
      </c>
      <c r="C313" s="27" t="s">
        <v>472</v>
      </c>
      <c r="D313" s="27">
        <v>1076</v>
      </c>
      <c r="E313" s="27" t="s">
        <v>385</v>
      </c>
      <c r="F313" s="27">
        <v>17.024121000000001</v>
      </c>
      <c r="G313" s="27">
        <v>44.238878</v>
      </c>
      <c r="H313" s="27">
        <v>461.53</v>
      </c>
      <c r="J313" s="27" t="s">
        <v>473</v>
      </c>
      <c r="K313" s="27" t="s">
        <v>2</v>
      </c>
      <c r="L313" s="5">
        <v>155.5</v>
      </c>
      <c r="M313">
        <v>17.024999999999999</v>
      </c>
      <c r="N313">
        <v>44.241669999999999</v>
      </c>
      <c r="O313" t="s">
        <v>474</v>
      </c>
      <c r="P313" t="s">
        <v>470</v>
      </c>
      <c r="Q313">
        <v>2071</v>
      </c>
      <c r="R313" s="2">
        <v>42349.25</v>
      </c>
      <c r="S313" t="s">
        <v>471</v>
      </c>
      <c r="T313">
        <v>8276</v>
      </c>
      <c r="U313">
        <v>6</v>
      </c>
      <c r="V313">
        <v>1095</v>
      </c>
      <c r="W313">
        <v>1460</v>
      </c>
      <c r="X313" s="2">
        <v>42349.25</v>
      </c>
      <c r="Y313" t="s">
        <v>471</v>
      </c>
      <c r="Z313">
        <v>8276</v>
      </c>
      <c r="AA313">
        <v>0.14160335700000001</v>
      </c>
      <c r="AB313">
        <v>0.78686352199999998</v>
      </c>
      <c r="AC313">
        <v>0.169371667</v>
      </c>
      <c r="AD313">
        <v>0.96160454699999998</v>
      </c>
      <c r="AE313" s="4">
        <f t="shared" si="8"/>
        <v>2.9270983926053514E-3</v>
      </c>
      <c r="AF313" s="3" t="e">
        <f t="shared" si="9"/>
        <v>#DIV/0!</v>
      </c>
    </row>
    <row r="314" spans="1:32" x14ac:dyDescent="0.25">
      <c r="A314" s="27">
        <v>5218</v>
      </c>
      <c r="B314" s="27">
        <v>45620</v>
      </c>
      <c r="C314" s="27" t="s">
        <v>475</v>
      </c>
      <c r="D314" s="27">
        <v>1076</v>
      </c>
      <c r="E314" s="27" t="s">
        <v>385</v>
      </c>
      <c r="F314" s="27">
        <v>17.11525</v>
      </c>
      <c r="G314" s="27">
        <v>44.292152780000002</v>
      </c>
      <c r="H314" s="27">
        <v>435.1</v>
      </c>
      <c r="I314" s="29">
        <v>1665</v>
      </c>
      <c r="J314" s="27" t="s">
        <v>473</v>
      </c>
      <c r="K314" s="27" t="s">
        <v>2</v>
      </c>
      <c r="L314" s="5">
        <v>577.20000000000005</v>
      </c>
      <c r="M314">
        <v>17.108329999999999</v>
      </c>
      <c r="N314">
        <v>44.291670000000003</v>
      </c>
      <c r="O314" t="s">
        <v>476</v>
      </c>
      <c r="P314" t="s">
        <v>470</v>
      </c>
      <c r="Q314">
        <v>2070</v>
      </c>
      <c r="R314" t="s">
        <v>477</v>
      </c>
      <c r="S314" t="s">
        <v>471</v>
      </c>
      <c r="T314">
        <v>8252</v>
      </c>
      <c r="U314">
        <v>6</v>
      </c>
      <c r="V314">
        <v>1095</v>
      </c>
      <c r="W314">
        <v>1460</v>
      </c>
      <c r="X314" t="s">
        <v>477</v>
      </c>
      <c r="Y314" t="s">
        <v>471</v>
      </c>
      <c r="Z314">
        <v>8252</v>
      </c>
      <c r="AA314">
        <v>0.38888713899999999</v>
      </c>
      <c r="AB314">
        <v>0.76595754400000005</v>
      </c>
      <c r="AC314">
        <v>0.44415365699999998</v>
      </c>
      <c r="AD314">
        <v>0.901420585</v>
      </c>
      <c r="AE314" s="4">
        <f t="shared" si="8"/>
        <v>6.9368203471339472E-3</v>
      </c>
      <c r="AF314" s="3">
        <f t="shared" si="9"/>
        <v>2.8846153846153846</v>
      </c>
    </row>
    <row r="315" spans="1:32" x14ac:dyDescent="0.25">
      <c r="A315" s="27">
        <v>5219</v>
      </c>
      <c r="B315" s="27">
        <v>45640</v>
      </c>
      <c r="C315" s="27" t="s">
        <v>415</v>
      </c>
      <c r="D315" s="27">
        <v>1076</v>
      </c>
      <c r="E315" s="27" t="s">
        <v>385</v>
      </c>
      <c r="F315" s="27">
        <v>17.272767999999999</v>
      </c>
      <c r="G315" s="27">
        <v>44.747435289999999</v>
      </c>
      <c r="H315" s="27">
        <v>166.22</v>
      </c>
      <c r="I315" s="29">
        <v>778</v>
      </c>
      <c r="J315" s="27" t="s">
        <v>415</v>
      </c>
      <c r="K315" s="27" t="s">
        <v>2</v>
      </c>
      <c r="L315" s="5">
        <v>781.9</v>
      </c>
      <c r="M315">
        <v>17.258330000000001</v>
      </c>
      <c r="N315">
        <v>44.741669999999999</v>
      </c>
      <c r="O315" s="1">
        <v>42622</v>
      </c>
      <c r="P315" t="s">
        <v>470</v>
      </c>
      <c r="Q315">
        <v>1760</v>
      </c>
      <c r="R315" s="2">
        <v>42591.75</v>
      </c>
      <c r="S315" t="s">
        <v>471</v>
      </c>
      <c r="T315">
        <v>7039</v>
      </c>
      <c r="U315">
        <v>6</v>
      </c>
      <c r="V315">
        <v>1095</v>
      </c>
      <c r="W315">
        <v>1460</v>
      </c>
      <c r="X315" s="2">
        <v>42591.75</v>
      </c>
      <c r="Y315" t="s">
        <v>471</v>
      </c>
      <c r="Z315">
        <v>7039</v>
      </c>
      <c r="AA315">
        <v>0.76850430700000005</v>
      </c>
      <c r="AB315">
        <v>0.79070252200000002</v>
      </c>
      <c r="AC315">
        <v>0.90110031800000001</v>
      </c>
      <c r="AD315">
        <v>1.0019168860000001</v>
      </c>
      <c r="AE315" s="4">
        <f t="shared" si="8"/>
        <v>1.554652413834187E-2</v>
      </c>
      <c r="AF315" s="3">
        <f t="shared" si="9"/>
        <v>1.005012853470437</v>
      </c>
    </row>
    <row r="316" spans="1:32" x14ac:dyDescent="0.25">
      <c r="A316" s="27">
        <v>5220</v>
      </c>
      <c r="B316" s="27">
        <v>45521</v>
      </c>
      <c r="C316" s="27" t="s">
        <v>478</v>
      </c>
      <c r="D316" s="27">
        <v>1076</v>
      </c>
      <c r="E316" s="27" t="s">
        <v>385</v>
      </c>
      <c r="F316" s="27">
        <v>16.384198999999999</v>
      </c>
      <c r="G316" s="27">
        <v>45.053559040000003</v>
      </c>
      <c r="H316" s="27">
        <v>116.06</v>
      </c>
      <c r="I316" s="29">
        <v>8507</v>
      </c>
      <c r="J316" s="27" t="s">
        <v>345</v>
      </c>
      <c r="K316" s="27" t="s">
        <v>2</v>
      </c>
      <c r="L316" s="5">
        <v>7019.9</v>
      </c>
      <c r="M316">
        <v>16.391670000000001</v>
      </c>
      <c r="N316">
        <v>45.058329999999998</v>
      </c>
      <c r="O316" t="s">
        <v>479</v>
      </c>
      <c r="P316" t="s">
        <v>470</v>
      </c>
      <c r="Q316">
        <v>3859</v>
      </c>
      <c r="R316" t="s">
        <v>480</v>
      </c>
      <c r="S316" t="s">
        <v>471</v>
      </c>
      <c r="T316">
        <v>15383</v>
      </c>
      <c r="U316">
        <v>6</v>
      </c>
      <c r="V316">
        <v>1095</v>
      </c>
      <c r="W316">
        <v>1460</v>
      </c>
      <c r="X316" t="s">
        <v>480</v>
      </c>
      <c r="Y316" t="s">
        <v>471</v>
      </c>
      <c r="Z316">
        <v>15383</v>
      </c>
      <c r="AA316">
        <v>0.72645579299999996</v>
      </c>
      <c r="AB316">
        <v>0.79994305899999996</v>
      </c>
      <c r="AC316">
        <v>0.83921979999999996</v>
      </c>
      <c r="AD316">
        <v>0.90537769400000001</v>
      </c>
      <c r="AE316" s="4">
        <f t="shared" si="8"/>
        <v>8.864417652704926E-3</v>
      </c>
      <c r="AF316" s="3">
        <f t="shared" si="9"/>
        <v>1.2118406245103208</v>
      </c>
    </row>
    <row r="317" spans="1:32" x14ac:dyDescent="0.25">
      <c r="O317" s="1"/>
    </row>
    <row r="318" spans="1:32" x14ac:dyDescent="0.25">
      <c r="O318" s="1"/>
      <c r="R318" s="2"/>
    </row>
    <row r="319" spans="1:32" x14ac:dyDescent="0.25">
      <c r="O319" s="1"/>
      <c r="R319" s="2"/>
    </row>
    <row r="320" spans="1:32" x14ac:dyDescent="0.25">
      <c r="O320" s="1"/>
      <c r="P320" s="1"/>
      <c r="R320" s="2"/>
      <c r="S320" s="2"/>
    </row>
    <row r="321" spans="15:19" x14ac:dyDescent="0.25">
      <c r="O321" s="1"/>
      <c r="R321" s="2"/>
    </row>
    <row r="322" spans="15:19" x14ac:dyDescent="0.25">
      <c r="O322" s="1"/>
      <c r="R322" s="2"/>
    </row>
    <row r="325" spans="15:19" x14ac:dyDescent="0.25">
      <c r="O325" s="1"/>
    </row>
    <row r="326" spans="15:19" x14ac:dyDescent="0.25">
      <c r="O326" s="1"/>
    </row>
    <row r="331" spans="15:19" x14ac:dyDescent="0.25">
      <c r="O331" s="1"/>
    </row>
    <row r="332" spans="15:19" x14ac:dyDescent="0.25">
      <c r="O332" s="1"/>
    </row>
    <row r="335" spans="15:19" x14ac:dyDescent="0.25">
      <c r="P335" s="1"/>
      <c r="S335" s="2"/>
    </row>
    <row r="340" spans="15:18" x14ac:dyDescent="0.25">
      <c r="O340" s="1"/>
    </row>
    <row r="341" spans="15:18" x14ac:dyDescent="0.25">
      <c r="O341" s="1"/>
    </row>
    <row r="342" spans="15:18" x14ac:dyDescent="0.25">
      <c r="O342" s="1"/>
      <c r="R342" s="2"/>
    </row>
    <row r="349" spans="15:18" x14ac:dyDescent="0.25">
      <c r="O349" s="1"/>
    </row>
    <row r="350" spans="15:18" x14ac:dyDescent="0.25">
      <c r="O350" s="1"/>
    </row>
    <row r="352" spans="15:18" x14ac:dyDescent="0.25">
      <c r="O352" s="1"/>
    </row>
    <row r="353" spans="15:19" x14ac:dyDescent="0.25">
      <c r="O353" s="1"/>
      <c r="P353" s="1"/>
      <c r="R353" s="2"/>
    </row>
    <row r="357" spans="15:19" x14ac:dyDescent="0.25">
      <c r="O357" s="1"/>
      <c r="R357" s="2"/>
    </row>
    <row r="359" spans="15:19" x14ac:dyDescent="0.25">
      <c r="O359" s="1"/>
      <c r="P359" s="1"/>
      <c r="R359" s="2"/>
    </row>
    <row r="360" spans="15:19" x14ac:dyDescent="0.25">
      <c r="O360" s="1"/>
      <c r="P360" s="1"/>
      <c r="R360" s="2"/>
      <c r="S360" s="2"/>
    </row>
    <row r="361" spans="15:19" x14ac:dyDescent="0.25">
      <c r="O361" s="1"/>
      <c r="R361" s="2"/>
    </row>
    <row r="362" spans="15:19" x14ac:dyDescent="0.25">
      <c r="O362" s="1"/>
      <c r="R362" s="2"/>
    </row>
    <row r="363" spans="15:19" x14ac:dyDescent="0.25">
      <c r="O363" s="1"/>
    </row>
    <row r="364" spans="15:19" x14ac:dyDescent="0.25">
      <c r="O364" s="1"/>
    </row>
    <row r="365" spans="15:19" x14ac:dyDescent="0.25">
      <c r="O365" s="1"/>
    </row>
    <row r="366" spans="15:19" x14ac:dyDescent="0.25">
      <c r="O366" s="1"/>
      <c r="R366" s="2"/>
    </row>
    <row r="369" spans="15:19" x14ac:dyDescent="0.25">
      <c r="O369" s="1"/>
      <c r="R369" s="2"/>
      <c r="S369" s="2"/>
    </row>
    <row r="370" spans="15:19" x14ac:dyDescent="0.25">
      <c r="O370" s="1"/>
    </row>
    <row r="373" spans="15:19" x14ac:dyDescent="0.25">
      <c r="O373" s="1"/>
      <c r="R373" s="2"/>
      <c r="S373" s="2"/>
    </row>
    <row r="375" spans="15:19" x14ac:dyDescent="0.25">
      <c r="O375" s="1"/>
      <c r="R375" s="2"/>
      <c r="S375" s="2"/>
    </row>
    <row r="376" spans="15:19" x14ac:dyDescent="0.25">
      <c r="O376" s="1"/>
      <c r="P376" s="1"/>
    </row>
    <row r="381" spans="15:19" x14ac:dyDescent="0.25">
      <c r="O381" s="1"/>
      <c r="R381" s="2"/>
      <c r="S381" s="2"/>
    </row>
    <row r="383" spans="15:19" x14ac:dyDescent="0.25">
      <c r="O383" s="1"/>
      <c r="R383" s="2"/>
      <c r="S383" s="2"/>
    </row>
    <row r="384" spans="15:19" x14ac:dyDescent="0.25">
      <c r="O384" s="1"/>
      <c r="R384" s="2"/>
      <c r="S384" s="2"/>
    </row>
    <row r="385" spans="15:19" x14ac:dyDescent="0.25">
      <c r="O385" s="1"/>
      <c r="R385" s="2"/>
      <c r="S385" s="2"/>
    </row>
    <row r="386" spans="15:19" x14ac:dyDescent="0.25">
      <c r="O386" s="1"/>
      <c r="R386" s="2"/>
      <c r="S386" s="2"/>
    </row>
    <row r="387" spans="15:19" x14ac:dyDescent="0.25">
      <c r="O387" s="1"/>
      <c r="R387" s="2"/>
      <c r="S387" s="2"/>
    </row>
    <row r="388" spans="15:19" x14ac:dyDescent="0.25">
      <c r="O388" s="1"/>
      <c r="R388" s="2"/>
      <c r="S388" s="2"/>
    </row>
    <row r="392" spans="15:19" x14ac:dyDescent="0.25">
      <c r="O392" s="1"/>
      <c r="R392" s="2"/>
      <c r="S392" s="2"/>
    </row>
    <row r="402" spans="15:18" x14ac:dyDescent="0.25">
      <c r="O402" s="1"/>
      <c r="R402" s="2"/>
    </row>
    <row r="403" spans="15:18" x14ac:dyDescent="0.25">
      <c r="O403" s="1"/>
      <c r="R403" s="2"/>
    </row>
    <row r="408" spans="15:18" x14ac:dyDescent="0.25">
      <c r="O408" s="1"/>
      <c r="P408" s="1"/>
    </row>
    <row r="414" spans="15:18" x14ac:dyDescent="0.25">
      <c r="O414" s="1"/>
      <c r="R414" s="2"/>
    </row>
    <row r="416" spans="15:18" x14ac:dyDescent="0.25">
      <c r="O416" s="1"/>
    </row>
    <row r="417" spans="15:18" x14ac:dyDescent="0.25">
      <c r="O417" s="1"/>
      <c r="R417" s="2"/>
    </row>
    <row r="418" spans="15:18" x14ac:dyDescent="0.25">
      <c r="O418" s="1"/>
      <c r="P418" s="1"/>
    </row>
    <row r="420" spans="15:18" x14ac:dyDescent="0.25">
      <c r="O420" s="1"/>
      <c r="P420" s="1"/>
    </row>
    <row r="425" spans="15:18" x14ac:dyDescent="0.25">
      <c r="O425" s="1"/>
      <c r="R425" s="2"/>
    </row>
    <row r="427" spans="15:18" x14ac:dyDescent="0.25">
      <c r="O427" s="1"/>
      <c r="R427" s="2"/>
    </row>
    <row r="428" spans="15:18" x14ac:dyDescent="0.25">
      <c r="O428" s="1"/>
      <c r="R428" s="2"/>
    </row>
    <row r="429" spans="15:18" x14ac:dyDescent="0.25">
      <c r="O429" s="1"/>
    </row>
    <row r="431" spans="15:18" x14ac:dyDescent="0.25">
      <c r="O431" s="1"/>
    </row>
    <row r="447" spans="15:19" x14ac:dyDescent="0.25">
      <c r="O447" s="1"/>
      <c r="P447" s="1"/>
      <c r="R447" s="2"/>
      <c r="S447" s="2"/>
    </row>
    <row r="453" spans="15:15" x14ac:dyDescent="0.25">
      <c r="O453" s="1"/>
    </row>
    <row r="459" spans="15:15" x14ac:dyDescent="0.25">
      <c r="O459" s="1"/>
    </row>
    <row r="464" spans="15:15" x14ac:dyDescent="0.25">
      <c r="O464" s="1"/>
    </row>
    <row r="466" spans="15:18" x14ac:dyDescent="0.25">
      <c r="O466" s="1"/>
      <c r="R466" s="2"/>
    </row>
    <row r="467" spans="15:18" x14ac:dyDescent="0.25">
      <c r="O467" s="1"/>
      <c r="R467" s="2"/>
    </row>
    <row r="468" spans="15:18" x14ac:dyDescent="0.25">
      <c r="O468" s="1"/>
      <c r="R468" s="2"/>
    </row>
    <row r="469" spans="15:18" x14ac:dyDescent="0.25">
      <c r="O469" s="1"/>
      <c r="R469" s="2"/>
    </row>
    <row r="470" spans="15:18" x14ac:dyDescent="0.25">
      <c r="O470" s="1"/>
      <c r="R470" s="2"/>
    </row>
    <row r="471" spans="15:18" x14ac:dyDescent="0.25">
      <c r="O471" s="1"/>
      <c r="R471" s="2"/>
    </row>
    <row r="472" spans="15:18" x14ac:dyDescent="0.25">
      <c r="O472" s="1"/>
      <c r="R472" s="2"/>
    </row>
    <row r="473" spans="15:18" x14ac:dyDescent="0.25">
      <c r="O473" s="1"/>
      <c r="R473" s="2"/>
    </row>
    <row r="474" spans="15:18" x14ac:dyDescent="0.25">
      <c r="O474" s="1"/>
      <c r="R474" s="2"/>
    </row>
    <row r="475" spans="15:18" x14ac:dyDescent="0.25">
      <c r="O475" s="1"/>
      <c r="R475" s="2"/>
    </row>
    <row r="476" spans="15:18" x14ac:dyDescent="0.25">
      <c r="O476" s="1"/>
      <c r="R476" s="2"/>
    </row>
    <row r="477" spans="15:18" x14ac:dyDescent="0.25">
      <c r="O477" s="1"/>
      <c r="R477" s="2"/>
    </row>
    <row r="478" spans="15:18" x14ac:dyDescent="0.25">
      <c r="O478" s="1"/>
      <c r="R478" s="2"/>
    </row>
    <row r="479" spans="15:18" x14ac:dyDescent="0.25">
      <c r="O479" s="1"/>
      <c r="R479" s="2"/>
    </row>
    <row r="481" spans="15:18" x14ac:dyDescent="0.25">
      <c r="O481" s="1"/>
      <c r="P481" s="1"/>
    </row>
    <row r="483" spans="15:18" x14ac:dyDescent="0.25">
      <c r="O483" s="1"/>
      <c r="P483" s="1"/>
    </row>
    <row r="484" spans="15:18" x14ac:dyDescent="0.25">
      <c r="O484" s="1"/>
      <c r="P484" s="1"/>
    </row>
    <row r="485" spans="15:18" x14ac:dyDescent="0.25">
      <c r="O485" s="1"/>
      <c r="P485" s="1"/>
    </row>
    <row r="486" spans="15:18" x14ac:dyDescent="0.25">
      <c r="O486" s="1"/>
      <c r="P486" s="1"/>
    </row>
    <row r="488" spans="15:18" x14ac:dyDescent="0.25">
      <c r="O488" s="1"/>
      <c r="R488" s="2"/>
    </row>
    <row r="489" spans="15:18" x14ac:dyDescent="0.25">
      <c r="O489" s="1"/>
      <c r="R489" s="2"/>
    </row>
    <row r="490" spans="15:18" x14ac:dyDescent="0.25">
      <c r="O490" s="1"/>
      <c r="R490" s="2"/>
    </row>
    <row r="491" spans="15:18" x14ac:dyDescent="0.25">
      <c r="O491" s="1"/>
      <c r="R491" s="2"/>
    </row>
    <row r="492" spans="15:18" x14ac:dyDescent="0.25">
      <c r="O492" s="1"/>
      <c r="R492" s="2"/>
    </row>
    <row r="493" spans="15:18" x14ac:dyDescent="0.25">
      <c r="O493" s="1"/>
      <c r="R493" s="2"/>
    </row>
    <row r="494" spans="15:18" x14ac:dyDescent="0.25">
      <c r="O494" s="1"/>
      <c r="R494" s="2"/>
    </row>
    <row r="495" spans="15:18" x14ac:dyDescent="0.25">
      <c r="O495" s="1"/>
      <c r="R495" s="2"/>
    </row>
    <row r="496" spans="15:18" x14ac:dyDescent="0.25">
      <c r="O496" s="1"/>
      <c r="R496" s="2"/>
    </row>
    <row r="497" spans="15:19" x14ac:dyDescent="0.25">
      <c r="O497" s="1"/>
      <c r="R497" s="2"/>
    </row>
    <row r="498" spans="15:19" x14ac:dyDescent="0.25">
      <c r="O498" s="1"/>
      <c r="R498" s="2"/>
    </row>
    <row r="499" spans="15:19" x14ac:dyDescent="0.25">
      <c r="O499" s="1"/>
      <c r="R499" s="2"/>
    </row>
    <row r="500" spans="15:19" x14ac:dyDescent="0.25">
      <c r="O500" s="1"/>
      <c r="R500" s="2"/>
    </row>
    <row r="501" spans="15:19" x14ac:dyDescent="0.25">
      <c r="O501" s="1"/>
      <c r="P501" s="1"/>
      <c r="R501" s="2"/>
      <c r="S501" s="2"/>
    </row>
    <row r="502" spans="15:19" x14ac:dyDescent="0.25">
      <c r="O502" s="1"/>
      <c r="R502" s="2"/>
    </row>
    <row r="503" spans="15:19" x14ac:dyDescent="0.25">
      <c r="O503" s="1"/>
      <c r="R503" s="2"/>
    </row>
    <row r="504" spans="15:19" x14ac:dyDescent="0.25">
      <c r="O504" s="1"/>
      <c r="R504" s="2"/>
    </row>
    <row r="505" spans="15:19" x14ac:dyDescent="0.25">
      <c r="O505" s="1"/>
      <c r="R505" s="2"/>
    </row>
    <row r="506" spans="15:19" x14ac:dyDescent="0.25">
      <c r="O506" s="1"/>
      <c r="R506" s="2"/>
    </row>
    <row r="507" spans="15:19" x14ac:dyDescent="0.25">
      <c r="O507" s="1"/>
      <c r="R507" s="2"/>
    </row>
    <row r="508" spans="15:19" x14ac:dyDescent="0.25">
      <c r="O508" s="1"/>
      <c r="R508" s="2"/>
    </row>
    <row r="509" spans="15:19" x14ac:dyDescent="0.25">
      <c r="O509" s="1"/>
      <c r="R509" s="2"/>
    </row>
    <row r="510" spans="15:19" x14ac:dyDescent="0.25">
      <c r="O510" s="1"/>
      <c r="R510" s="2"/>
    </row>
    <row r="511" spans="15:19" x14ac:dyDescent="0.25">
      <c r="O511" s="1"/>
      <c r="R511" s="2"/>
    </row>
    <row r="512" spans="15:19" x14ac:dyDescent="0.25">
      <c r="O512" s="1"/>
      <c r="R512" s="2"/>
    </row>
    <row r="513" spans="15:19" x14ac:dyDescent="0.25">
      <c r="O513" s="1"/>
      <c r="R513" s="2"/>
    </row>
    <row r="514" spans="15:19" x14ac:dyDescent="0.25">
      <c r="O514" s="1"/>
      <c r="P514" s="1"/>
      <c r="R514" s="2"/>
      <c r="S514" s="2"/>
    </row>
    <row r="515" spans="15:19" x14ac:dyDescent="0.25">
      <c r="O515" s="1"/>
      <c r="R515" s="2"/>
    </row>
    <row r="516" spans="15:19" x14ac:dyDescent="0.25">
      <c r="O516" s="1"/>
      <c r="R516" s="2"/>
    </row>
    <row r="517" spans="15:19" x14ac:dyDescent="0.25">
      <c r="O517" s="1"/>
      <c r="R517" s="2"/>
    </row>
    <row r="518" spans="15:19" x14ac:dyDescent="0.25">
      <c r="O518" s="1"/>
      <c r="R518" s="2"/>
    </row>
    <row r="519" spans="15:19" x14ac:dyDescent="0.25">
      <c r="O519" s="1"/>
      <c r="R519" s="2"/>
    </row>
    <row r="520" spans="15:19" x14ac:dyDescent="0.25">
      <c r="O520" s="1"/>
      <c r="R520" s="2"/>
    </row>
    <row r="521" spans="15:19" x14ac:dyDescent="0.25">
      <c r="O521" s="1"/>
      <c r="R521" s="2"/>
    </row>
    <row r="522" spans="15:19" x14ac:dyDescent="0.25">
      <c r="O522" s="1"/>
      <c r="R522" s="2"/>
    </row>
    <row r="523" spans="15:19" x14ac:dyDescent="0.25">
      <c r="O523" s="1"/>
      <c r="R523" s="2"/>
    </row>
    <row r="524" spans="15:19" x14ac:dyDescent="0.25">
      <c r="O524" s="1"/>
      <c r="R524" s="2"/>
    </row>
    <row r="525" spans="15:19" x14ac:dyDescent="0.25">
      <c r="O525" s="1"/>
      <c r="R525" s="2"/>
    </row>
    <row r="526" spans="15:19" x14ac:dyDescent="0.25">
      <c r="O526" s="1"/>
      <c r="R526" s="2"/>
    </row>
    <row r="527" spans="15:19" x14ac:dyDescent="0.25">
      <c r="O527" s="1"/>
      <c r="R527" s="2"/>
    </row>
    <row r="528" spans="15:19" x14ac:dyDescent="0.25">
      <c r="O528" s="1"/>
      <c r="R528" s="2"/>
    </row>
    <row r="529" spans="15:18" x14ac:dyDescent="0.25">
      <c r="O529" s="1"/>
      <c r="R529" s="2"/>
    </row>
    <row r="530" spans="15:18" x14ac:dyDescent="0.25">
      <c r="O530" s="1"/>
      <c r="R530" s="2"/>
    </row>
    <row r="531" spans="15:18" x14ac:dyDescent="0.25">
      <c r="O531" s="1"/>
      <c r="R531" s="2"/>
    </row>
    <row r="532" spans="15:18" x14ac:dyDescent="0.25">
      <c r="O532" s="1"/>
      <c r="R532" s="2"/>
    </row>
    <row r="533" spans="15:18" x14ac:dyDescent="0.25">
      <c r="O533" s="1"/>
      <c r="R533" s="2"/>
    </row>
    <row r="534" spans="15:18" x14ac:dyDescent="0.25">
      <c r="O534" s="1"/>
      <c r="R534" s="2"/>
    </row>
    <row r="535" spans="15:18" x14ac:dyDescent="0.25">
      <c r="O535" s="1"/>
      <c r="R535" s="2"/>
    </row>
    <row r="536" spans="15:18" x14ac:dyDescent="0.25">
      <c r="O536" s="1"/>
      <c r="R536" s="2"/>
    </row>
    <row r="537" spans="15:18" x14ac:dyDescent="0.25">
      <c r="O537" s="1"/>
      <c r="R537" s="2"/>
    </row>
    <row r="538" spans="15:18" x14ac:dyDescent="0.25">
      <c r="O538" s="1"/>
      <c r="R538" s="2"/>
    </row>
    <row r="539" spans="15:18" x14ac:dyDescent="0.25">
      <c r="O539" s="1"/>
      <c r="R539" s="2"/>
    </row>
    <row r="572" spans="15:18" x14ac:dyDescent="0.25">
      <c r="O572" s="1"/>
      <c r="R572" s="2"/>
    </row>
    <row r="573" spans="15:18" x14ac:dyDescent="0.25">
      <c r="O573" s="1"/>
      <c r="R573" s="2"/>
    </row>
    <row r="574" spans="15:18" x14ac:dyDescent="0.25">
      <c r="O574" s="1"/>
      <c r="R574" s="2"/>
    </row>
    <row r="575" spans="15:18" x14ac:dyDescent="0.25">
      <c r="O575" s="1"/>
      <c r="R575" s="2"/>
    </row>
    <row r="577" spans="15:18" x14ac:dyDescent="0.25">
      <c r="O577" s="1"/>
      <c r="R577" s="2"/>
    </row>
    <row r="580" spans="15:18" x14ac:dyDescent="0.25">
      <c r="O580" s="1"/>
      <c r="P580" s="1"/>
    </row>
    <row r="582" spans="15:18" x14ac:dyDescent="0.25">
      <c r="O582" s="1"/>
      <c r="P582" s="1"/>
    </row>
    <row r="583" spans="15:18" x14ac:dyDescent="0.25">
      <c r="O583" s="1"/>
      <c r="P583" s="1"/>
    </row>
    <row r="584" spans="15:18" x14ac:dyDescent="0.25">
      <c r="O584" s="1"/>
      <c r="P584" s="1"/>
    </row>
    <row r="585" spans="15:18" x14ac:dyDescent="0.25">
      <c r="O585" s="1"/>
      <c r="P585" s="1"/>
    </row>
  </sheetData>
  <sortState xmlns:xlrd2="http://schemas.microsoft.com/office/spreadsheetml/2017/richdata2" ref="A2:AF316">
    <sortCondition ref="A2:A3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15D3-14AB-4C4A-A75A-CE1953D7B72C}">
  <dimension ref="A1:CF316"/>
  <sheetViews>
    <sheetView workbookViewId="0">
      <pane xSplit="7" ySplit="18" topLeftCell="H245" activePane="bottomRight" state="frozen"/>
      <selection pane="topRight" activeCell="H1" sqref="H1"/>
      <selection pane="bottomLeft" activeCell="A19" sqref="A19"/>
      <selection pane="bottomRight" activeCell="V261" sqref="V261"/>
    </sheetView>
  </sheetViews>
  <sheetFormatPr defaultRowHeight="15" x14ac:dyDescent="0.25"/>
  <cols>
    <col min="10" max="10" width="9.140625" style="24"/>
    <col min="16" max="16" width="9.140625" style="24"/>
    <col min="22" max="22" width="9.140625" style="24"/>
  </cols>
  <sheetData>
    <row r="1" spans="1:84" x14ac:dyDescent="0.25">
      <c r="A1" t="s">
        <v>634</v>
      </c>
      <c r="B1" t="s">
        <v>635</v>
      </c>
      <c r="C1" t="s">
        <v>636</v>
      </c>
      <c r="D1" t="s">
        <v>637</v>
      </c>
      <c r="E1" t="s">
        <v>638</v>
      </c>
      <c r="F1" t="s">
        <v>639</v>
      </c>
      <c r="G1" t="s">
        <v>640</v>
      </c>
      <c r="H1" t="s">
        <v>641</v>
      </c>
      <c r="I1" t="s">
        <v>642</v>
      </c>
      <c r="J1" s="24" t="s">
        <v>643</v>
      </c>
      <c r="K1" t="s">
        <v>644</v>
      </c>
      <c r="L1" t="s">
        <v>645</v>
      </c>
      <c r="M1" t="s">
        <v>646</v>
      </c>
      <c r="N1" t="s">
        <v>652</v>
      </c>
      <c r="O1" t="s">
        <v>651</v>
      </c>
      <c r="P1" s="24" t="s">
        <v>647</v>
      </c>
      <c r="Q1" t="s">
        <v>648</v>
      </c>
      <c r="R1" t="s">
        <v>649</v>
      </c>
      <c r="S1" t="s">
        <v>650</v>
      </c>
      <c r="T1" t="s">
        <v>654</v>
      </c>
      <c r="U1" t="s">
        <v>655</v>
      </c>
      <c r="V1" s="24" t="s">
        <v>674</v>
      </c>
      <c r="W1" t="s">
        <v>679</v>
      </c>
      <c r="X1" t="s">
        <v>658</v>
      </c>
      <c r="Y1" t="s">
        <v>680</v>
      </c>
      <c r="Z1" t="s">
        <v>681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24" t="s">
        <v>643</v>
      </c>
      <c r="AM1" t="s">
        <v>644</v>
      </c>
      <c r="AN1" t="s">
        <v>645</v>
      </c>
      <c r="AO1" t="s">
        <v>646</v>
      </c>
      <c r="AP1" t="s">
        <v>652</v>
      </c>
      <c r="AQ1" t="s">
        <v>651</v>
      </c>
      <c r="AR1" s="24" t="s">
        <v>647</v>
      </c>
      <c r="AS1" t="s">
        <v>648</v>
      </c>
      <c r="AT1" t="s">
        <v>649</v>
      </c>
      <c r="AU1" t="s">
        <v>650</v>
      </c>
      <c r="AV1" t="s">
        <v>654</v>
      </c>
      <c r="AW1" t="s">
        <v>655</v>
      </c>
      <c r="AX1" s="24" t="s">
        <v>674</v>
      </c>
      <c r="AY1" t="s">
        <v>679</v>
      </c>
      <c r="AZ1" t="s">
        <v>658</v>
      </c>
      <c r="BA1" t="s">
        <v>680</v>
      </c>
      <c r="BB1" t="s">
        <v>681</v>
      </c>
      <c r="BC1" t="s">
        <v>868</v>
      </c>
    </row>
    <row r="2" spans="1:84" x14ac:dyDescent="0.25">
      <c r="A2">
        <v>0</v>
      </c>
      <c r="B2">
        <v>1</v>
      </c>
      <c r="C2" t="s">
        <v>1</v>
      </c>
      <c r="D2">
        <v>10062000</v>
      </c>
      <c r="E2" t="s">
        <v>2</v>
      </c>
      <c r="F2" t="s">
        <v>0</v>
      </c>
      <c r="G2" t="s">
        <v>1</v>
      </c>
      <c r="H2">
        <v>0</v>
      </c>
      <c r="I2">
        <v>0</v>
      </c>
      <c r="J2" s="24">
        <v>35399</v>
      </c>
      <c r="K2">
        <v>324.49</v>
      </c>
      <c r="L2">
        <v>1991</v>
      </c>
      <c r="M2">
        <v>2021</v>
      </c>
      <c r="N2">
        <v>49.023584999999997</v>
      </c>
      <c r="O2">
        <v>12.138730000000001</v>
      </c>
      <c r="P2" s="24">
        <v>35440</v>
      </c>
      <c r="Q2">
        <v>0</v>
      </c>
      <c r="R2">
        <v>49.024999999999999</v>
      </c>
      <c r="S2">
        <v>12.14167</v>
      </c>
      <c r="T2">
        <v>49.0229</v>
      </c>
      <c r="U2">
        <v>12.1387</v>
      </c>
      <c r="V2" s="24">
        <v>35338</v>
      </c>
      <c r="W2" s="10">
        <f>100*(ABS(1-V2/J2))</f>
        <v>0.17232125201276371</v>
      </c>
      <c r="X2" s="11">
        <f>SQRT((T2-N2)^2+(U2-O2)^2)*110*1000</f>
        <v>75.422228155586794</v>
      </c>
      <c r="Y2" s="11">
        <f>SQRT((T2-R2)^2+(U2-S2)^2)*110*1000</f>
        <v>400.11734528747184</v>
      </c>
      <c r="AC2">
        <v>17</v>
      </c>
      <c r="AD2">
        <v>164</v>
      </c>
      <c r="AE2" t="s">
        <v>23</v>
      </c>
      <c r="AF2">
        <v>2001073</v>
      </c>
      <c r="AG2" t="s">
        <v>689</v>
      </c>
      <c r="AH2" t="s">
        <v>690</v>
      </c>
      <c r="AI2" t="s">
        <v>23</v>
      </c>
      <c r="AJ2">
        <v>0</v>
      </c>
      <c r="AK2">
        <v>0</v>
      </c>
      <c r="AL2" s="24">
        <v>11052</v>
      </c>
      <c r="AM2">
        <v>338</v>
      </c>
      <c r="AN2">
        <v>2008</v>
      </c>
      <c r="AO2">
        <v>2021</v>
      </c>
      <c r="AP2">
        <v>46.640619999999998</v>
      </c>
      <c r="AQ2">
        <v>14.942619000000001</v>
      </c>
      <c r="AR2" s="24">
        <v>11063</v>
      </c>
      <c r="AS2">
        <v>0</v>
      </c>
      <c r="AT2">
        <v>46.658329999999999</v>
      </c>
      <c r="AU2">
        <v>14.925000000000001</v>
      </c>
      <c r="AV2">
        <v>46.639600000000002</v>
      </c>
      <c r="AW2">
        <v>14.9429</v>
      </c>
      <c r="AX2" s="24">
        <v>11008</v>
      </c>
      <c r="AY2" s="10">
        <f>100*(ABS(1-AX2/AL2))</f>
        <v>0.3981179876945351</v>
      </c>
      <c r="AZ2" s="11">
        <f>SQRT((AV2-AP2)^2+(AW2-AQ2)^2)*110*1000</f>
        <v>116.3798440449165</v>
      </c>
      <c r="BA2" s="11">
        <f>SQRT((AV2-AT2)^2+(AW2-AU2)^2)*110*1000</f>
        <v>2849.8766797878611</v>
      </c>
      <c r="BB2">
        <v>1</v>
      </c>
      <c r="BC2" t="s">
        <v>659</v>
      </c>
      <c r="BF2">
        <v>181</v>
      </c>
      <c r="BG2" s="13">
        <v>790</v>
      </c>
      <c r="BH2" t="s">
        <v>265</v>
      </c>
      <c r="BI2">
        <v>42557</v>
      </c>
      <c r="BJ2" t="s">
        <v>291</v>
      </c>
      <c r="BK2" t="s">
        <v>290</v>
      </c>
      <c r="BL2" s="13" t="s">
        <v>265</v>
      </c>
      <c r="BM2">
        <v>0</v>
      </c>
      <c r="BN2">
        <v>0</v>
      </c>
      <c r="BO2" s="24">
        <v>1864</v>
      </c>
      <c r="BP2">
        <v>130</v>
      </c>
      <c r="BQ2">
        <v>2000</v>
      </c>
      <c r="BR2">
        <v>2021</v>
      </c>
      <c r="BS2">
        <v>44.171166999999997</v>
      </c>
      <c r="BT2">
        <v>25.996917</v>
      </c>
      <c r="BU2" s="24">
        <v>1864</v>
      </c>
      <c r="BV2">
        <v>0</v>
      </c>
      <c r="BW2">
        <v>44.158329999999999</v>
      </c>
      <c r="BX2">
        <v>25.991669999999999</v>
      </c>
      <c r="BY2" s="13">
        <v>44.17</v>
      </c>
      <c r="BZ2" s="13">
        <v>25.997</v>
      </c>
      <c r="CA2" s="15">
        <v>3512</v>
      </c>
      <c r="CB2" s="10">
        <f>100*(ABS(1-CA2/BO2))</f>
        <v>88.41201716738199</v>
      </c>
      <c r="CC2" s="11">
        <f>SQRT((BY2-BS2)^2+(BZ2-BT2)^2)*110*1000</f>
        <v>128.69426482895852</v>
      </c>
      <c r="CD2" s="11">
        <f>SQRT((BY2-BW2)^2+(BZ2-BX2)^2)*110*1000</f>
        <v>1411.252415410064</v>
      </c>
      <c r="CE2">
        <v>0</v>
      </c>
      <c r="CF2" s="13" t="s">
        <v>664</v>
      </c>
    </row>
    <row r="3" spans="1:84" x14ac:dyDescent="0.25">
      <c r="A3">
        <v>1</v>
      </c>
      <c r="B3">
        <v>2</v>
      </c>
      <c r="C3" t="s">
        <v>1</v>
      </c>
      <c r="D3">
        <v>10088003</v>
      </c>
      <c r="E3" t="s">
        <v>2</v>
      </c>
      <c r="F3" t="s">
        <v>6</v>
      </c>
      <c r="G3" t="s">
        <v>1</v>
      </c>
      <c r="H3">
        <v>0</v>
      </c>
      <c r="I3">
        <v>0</v>
      </c>
      <c r="J3" s="24">
        <v>47496</v>
      </c>
      <c r="K3">
        <v>299.60000000000002</v>
      </c>
      <c r="L3">
        <v>1990</v>
      </c>
      <c r="M3">
        <v>2021</v>
      </c>
      <c r="N3">
        <v>48.676627000000003</v>
      </c>
      <c r="O3">
        <v>13.115212</v>
      </c>
      <c r="P3" s="24">
        <v>47586</v>
      </c>
      <c r="Q3">
        <v>0</v>
      </c>
      <c r="R3">
        <v>48.674999999999997</v>
      </c>
      <c r="S3">
        <v>13.10833</v>
      </c>
      <c r="T3">
        <v>48.676299999999998</v>
      </c>
      <c r="U3">
        <v>13.1137</v>
      </c>
      <c r="V3" s="24">
        <v>47488</v>
      </c>
      <c r="W3" s="10">
        <f>100*(ABS(1-V3/J3))</f>
        <v>1.6843523665155402E-2</v>
      </c>
      <c r="X3" s="11">
        <f>SQRT((T3-N3)^2+(U3-O3)^2)*110*1000</f>
        <v>170.16516476659928</v>
      </c>
      <c r="Y3" s="11">
        <f>SQRT((T3-R3)^2+(U3-S3)^2)*110*1000</f>
        <v>607.76269217509025</v>
      </c>
      <c r="AC3">
        <v>54</v>
      </c>
      <c r="AD3">
        <v>228</v>
      </c>
      <c r="AE3" t="s">
        <v>93</v>
      </c>
      <c r="AF3">
        <v>42010</v>
      </c>
      <c r="AG3" t="s">
        <v>2</v>
      </c>
      <c r="AH3" t="s">
        <v>92</v>
      </c>
      <c r="AI3" t="s">
        <v>93</v>
      </c>
      <c r="AJ3">
        <v>0</v>
      </c>
      <c r="AK3">
        <v>0</v>
      </c>
      <c r="AL3" s="24">
        <v>210250</v>
      </c>
      <c r="AM3">
        <v>80.64</v>
      </c>
      <c r="AN3">
        <v>1991</v>
      </c>
      <c r="AO3">
        <v>2021</v>
      </c>
      <c r="AP3">
        <v>45.854140999999998</v>
      </c>
      <c r="AQ3">
        <v>18.859776</v>
      </c>
      <c r="AR3" s="24">
        <v>209319</v>
      </c>
      <c r="AS3">
        <v>0</v>
      </c>
      <c r="AT3">
        <v>45.875</v>
      </c>
      <c r="AU3">
        <v>18.824999999999999</v>
      </c>
      <c r="AV3">
        <v>45.853700000000003</v>
      </c>
      <c r="AW3">
        <v>18.856200000000001</v>
      </c>
      <c r="AX3" s="24">
        <v>209737</v>
      </c>
      <c r="AY3" s="10">
        <f>100*(ABS(1-AX3/AL3))</f>
        <v>0.24399524375743331</v>
      </c>
      <c r="AZ3" s="11">
        <f>SQRT((AV3-AP3)^2+(AW3-AQ3)^2)*110*1000</f>
        <v>396.33989163324566</v>
      </c>
      <c r="BA3" s="11">
        <f>SQRT((AV3-AT3)^2+(AW3-AU3)^2)*110*1000</f>
        <v>4155.5111598935273</v>
      </c>
      <c r="BB3">
        <v>1</v>
      </c>
      <c r="BC3" t="s">
        <v>659</v>
      </c>
    </row>
    <row r="4" spans="1:84" x14ac:dyDescent="0.25">
      <c r="A4">
        <v>2</v>
      </c>
      <c r="B4">
        <v>95</v>
      </c>
      <c r="C4" t="s">
        <v>9</v>
      </c>
      <c r="D4">
        <v>1060</v>
      </c>
      <c r="E4" t="s">
        <v>10</v>
      </c>
      <c r="F4" t="s">
        <v>768</v>
      </c>
      <c r="G4" t="s">
        <v>9</v>
      </c>
      <c r="H4">
        <v>0</v>
      </c>
      <c r="I4">
        <v>0</v>
      </c>
      <c r="J4" s="24">
        <v>10197</v>
      </c>
      <c r="K4">
        <v>202.34</v>
      </c>
      <c r="L4">
        <v>1991</v>
      </c>
      <c r="M4">
        <v>2021</v>
      </c>
      <c r="N4">
        <v>46.681100000000001</v>
      </c>
      <c r="O4">
        <v>15.9956</v>
      </c>
      <c r="P4" s="24">
        <v>10338</v>
      </c>
      <c r="Q4">
        <v>0</v>
      </c>
      <c r="R4">
        <v>46.674999999999997</v>
      </c>
      <c r="S4">
        <v>15.991669999999999</v>
      </c>
      <c r="T4">
        <v>46.682099999999998</v>
      </c>
      <c r="U4">
        <v>15.9954</v>
      </c>
      <c r="V4" s="24">
        <v>10220</v>
      </c>
      <c r="W4" s="10">
        <f>100*(ABS(1-V4/J4))</f>
        <v>0.22555653623614891</v>
      </c>
      <c r="X4" s="11">
        <f>SQRT((T4-N4)^2+(U4-O4)^2)*110*1000</f>
        <v>112.17842929877985</v>
      </c>
      <c r="Y4" s="11">
        <f>SQRT((T4-R4)^2+(U4-S4)^2)*110*1000</f>
        <v>882.21714447197758</v>
      </c>
      <c r="AC4">
        <v>72</v>
      </c>
      <c r="AD4">
        <v>248</v>
      </c>
      <c r="AE4" t="s">
        <v>93</v>
      </c>
      <c r="AF4">
        <v>47920</v>
      </c>
      <c r="AG4" t="s">
        <v>688</v>
      </c>
      <c r="AH4" t="s">
        <v>125</v>
      </c>
      <c r="AI4" t="s">
        <v>93</v>
      </c>
      <c r="AJ4">
        <v>0</v>
      </c>
      <c r="AK4">
        <v>0</v>
      </c>
      <c r="AL4" s="24">
        <v>1745</v>
      </c>
      <c r="AM4">
        <v>364.27</v>
      </c>
      <c r="AN4">
        <v>2008</v>
      </c>
      <c r="AO4">
        <v>2021</v>
      </c>
      <c r="AP4">
        <v>43.159233999999998</v>
      </c>
      <c r="AQ4">
        <v>22.588754999999999</v>
      </c>
      <c r="AR4" s="24">
        <v>1794</v>
      </c>
      <c r="AS4">
        <v>0</v>
      </c>
      <c r="AT4">
        <v>43.141669999999998</v>
      </c>
      <c r="AU4">
        <v>22.608329999999999</v>
      </c>
      <c r="AV4">
        <v>43.158700000000003</v>
      </c>
      <c r="AW4">
        <v>22.588699999999999</v>
      </c>
      <c r="AX4" s="24">
        <v>1815</v>
      </c>
      <c r="AY4" s="10">
        <f>100*(ABS(1-AX4/AL4))</f>
        <v>4.0114613180515679</v>
      </c>
      <c r="AZ4" s="11">
        <f>SQRT((AV4-AP4)^2+(AW4-AQ4)^2)*110*1000</f>
        <v>59.050741739043133</v>
      </c>
      <c r="BA4" s="11">
        <f>SQRT((AV4-AT4)^2+(AW4-AU4)^2)*110*1000</f>
        <v>2858.6411772032425</v>
      </c>
      <c r="BB4">
        <v>1</v>
      </c>
      <c r="BC4" t="s">
        <v>659</v>
      </c>
    </row>
    <row r="5" spans="1:84" x14ac:dyDescent="0.25">
      <c r="A5">
        <v>3</v>
      </c>
      <c r="B5">
        <v>96</v>
      </c>
      <c r="C5" t="s">
        <v>9</v>
      </c>
      <c r="D5">
        <v>2110</v>
      </c>
      <c r="E5" t="s">
        <v>689</v>
      </c>
      <c r="F5" t="s">
        <v>11</v>
      </c>
      <c r="G5" t="s">
        <v>9</v>
      </c>
      <c r="H5">
        <v>0</v>
      </c>
      <c r="I5">
        <v>0</v>
      </c>
      <c r="J5" s="24">
        <v>13664</v>
      </c>
      <c r="K5">
        <v>214.62</v>
      </c>
      <c r="L5">
        <v>2008</v>
      </c>
      <c r="M5">
        <v>2021</v>
      </c>
      <c r="N5">
        <v>46.416899999999998</v>
      </c>
      <c r="O5">
        <v>15.8675</v>
      </c>
      <c r="P5" s="24">
        <v>13677</v>
      </c>
      <c r="Q5">
        <v>0</v>
      </c>
      <c r="R5">
        <v>46.408329999999999</v>
      </c>
      <c r="S5">
        <v>15.875</v>
      </c>
      <c r="T5">
        <v>46.417099999999998</v>
      </c>
      <c r="U5">
        <v>15.867900000000001</v>
      </c>
      <c r="V5" s="24">
        <v>13595</v>
      </c>
      <c r="W5" s="10">
        <f>100*(ABS(1-V5/J5))</f>
        <v>0.50497658079625696</v>
      </c>
      <c r="X5" s="11">
        <f>SQRT((T5-N5)^2+(U5-O5)^2)*110*1000</f>
        <v>49.193495505055495</v>
      </c>
      <c r="Y5" s="11">
        <f>SQRT((T5-R5)^2+(U5-S5)^2)*110*1000</f>
        <v>1241.2119440287233</v>
      </c>
      <c r="AC5">
        <v>110</v>
      </c>
      <c r="AD5">
        <v>469</v>
      </c>
      <c r="AE5" t="s">
        <v>1</v>
      </c>
      <c r="AF5">
        <v>10046105</v>
      </c>
      <c r="AG5" t="s">
        <v>2</v>
      </c>
      <c r="AH5" t="s">
        <v>685</v>
      </c>
      <c r="AI5" t="s">
        <v>1</v>
      </c>
      <c r="AJ5">
        <v>0</v>
      </c>
      <c r="AK5">
        <v>0</v>
      </c>
      <c r="AL5" s="24">
        <v>20001</v>
      </c>
      <c r="AM5">
        <v>360.35</v>
      </c>
      <c r="AN5">
        <v>1990</v>
      </c>
      <c r="AO5">
        <v>2021</v>
      </c>
      <c r="AP5">
        <v>48.757399999999997</v>
      </c>
      <c r="AQ5">
        <v>11.426</v>
      </c>
      <c r="AR5" s="24">
        <v>20026</v>
      </c>
      <c r="AS5">
        <v>0</v>
      </c>
      <c r="AT5">
        <v>48.741669999999999</v>
      </c>
      <c r="AU5">
        <v>11.39167</v>
      </c>
      <c r="AV5">
        <v>48.757100000000001</v>
      </c>
      <c r="AW5">
        <v>11.4254</v>
      </c>
      <c r="AX5" s="24">
        <v>20178</v>
      </c>
      <c r="AY5" s="10">
        <f>100*(ABS(1-AX5/AL5))</f>
        <v>0.88495575221239076</v>
      </c>
      <c r="AZ5" s="11">
        <f>SQRT((AV5-AP5)^2+(AW5-AQ5)^2)*110*1000</f>
        <v>73.79024325732108</v>
      </c>
      <c r="BA5" s="11">
        <f>SQRT((AV5-AT5)^2+(AW5-AU5)^2)*110*1000</f>
        <v>4080.0923249359171</v>
      </c>
      <c r="BB5">
        <v>1</v>
      </c>
      <c r="BC5" t="s">
        <v>659</v>
      </c>
    </row>
    <row r="6" spans="1:84" x14ac:dyDescent="0.25">
      <c r="A6">
        <v>4</v>
      </c>
      <c r="B6">
        <v>98</v>
      </c>
      <c r="C6" t="s">
        <v>9</v>
      </c>
      <c r="D6">
        <v>3420</v>
      </c>
      <c r="E6" t="s">
        <v>702</v>
      </c>
      <c r="F6" t="s">
        <v>765</v>
      </c>
      <c r="G6" t="s">
        <v>9</v>
      </c>
      <c r="H6">
        <v>0</v>
      </c>
      <c r="I6">
        <v>0</v>
      </c>
      <c r="J6" s="24">
        <v>908</v>
      </c>
      <c r="K6">
        <v>408.09</v>
      </c>
      <c r="L6">
        <v>1991</v>
      </c>
      <c r="M6">
        <v>2021</v>
      </c>
      <c r="N6">
        <v>46.34</v>
      </c>
      <c r="O6">
        <v>14.1654</v>
      </c>
      <c r="P6" s="24">
        <v>891</v>
      </c>
      <c r="Q6">
        <v>0</v>
      </c>
      <c r="R6">
        <v>46.341670000000001</v>
      </c>
      <c r="S6">
        <v>14.158329999999999</v>
      </c>
      <c r="T6">
        <v>46.339599999999997</v>
      </c>
      <c r="U6">
        <v>14.1662</v>
      </c>
      <c r="V6" s="24">
        <v>900</v>
      </c>
      <c r="W6" s="10">
        <f>100*(ABS(1-V6/J6))</f>
        <v>0.88105726872246271</v>
      </c>
      <c r="X6" s="11">
        <f>SQRT((T6-N6)^2+(U6-O6)^2)*110*1000</f>
        <v>98.386991010285755</v>
      </c>
      <c r="Y6" s="11">
        <f>SQRT((T6-R6)^2+(U6-S6)^2)*110*1000</f>
        <v>895.14455815821213</v>
      </c>
      <c r="AC6">
        <v>141</v>
      </c>
      <c r="AD6">
        <v>660</v>
      </c>
      <c r="AE6" t="s">
        <v>218</v>
      </c>
      <c r="AF6">
        <v>444361</v>
      </c>
      <c r="AG6" s="12" t="s">
        <v>223</v>
      </c>
      <c r="AH6" s="12" t="s">
        <v>222</v>
      </c>
      <c r="AI6" t="s">
        <v>218</v>
      </c>
      <c r="AJ6">
        <v>0</v>
      </c>
      <c r="AK6">
        <v>0</v>
      </c>
      <c r="AL6" s="24">
        <v>9011</v>
      </c>
      <c r="AM6" t="s">
        <v>3</v>
      </c>
      <c r="AN6">
        <v>2015</v>
      </c>
      <c r="AO6">
        <v>2021</v>
      </c>
      <c r="AP6">
        <v>46.785600000000002</v>
      </c>
      <c r="AQ6">
        <v>21.1419</v>
      </c>
      <c r="AR6" s="24">
        <v>10759</v>
      </c>
      <c r="AS6">
        <v>0</v>
      </c>
      <c r="AT6">
        <v>46.8596</v>
      </c>
      <c r="AU6">
        <v>21.093599999999999</v>
      </c>
      <c r="AV6">
        <v>46.785400000000003</v>
      </c>
      <c r="AW6">
        <v>21.142099999999999</v>
      </c>
      <c r="AX6" s="24">
        <v>11387</v>
      </c>
      <c r="AY6" s="10">
        <f>100*(ABS(1-AX6/AL6))</f>
        <v>26.367772722228388</v>
      </c>
      <c r="AZ6" s="11">
        <f>SQRT((AV6-AP6)^2+(AW6-AQ6)^2)*110*1000</f>
        <v>31.112698372135579</v>
      </c>
      <c r="BA6" s="11">
        <f>SQRT((AV6-AT6)^2+(AW6-AU6)^2)*110*1000</f>
        <v>9750.9214436378516</v>
      </c>
      <c r="BB6">
        <v>0</v>
      </c>
      <c r="BC6" s="12" t="s">
        <v>656</v>
      </c>
    </row>
    <row r="7" spans="1:84" x14ac:dyDescent="0.25">
      <c r="A7">
        <v>5</v>
      </c>
      <c r="B7">
        <v>99</v>
      </c>
      <c r="C7" t="s">
        <v>9</v>
      </c>
      <c r="D7">
        <v>3530</v>
      </c>
      <c r="E7" t="s">
        <v>702</v>
      </c>
      <c r="F7" t="s">
        <v>15</v>
      </c>
      <c r="G7" t="s">
        <v>9</v>
      </c>
      <c r="H7">
        <v>0</v>
      </c>
      <c r="I7">
        <v>0</v>
      </c>
      <c r="J7" s="24">
        <v>2201</v>
      </c>
      <c r="K7">
        <v>300.27</v>
      </c>
      <c r="L7">
        <v>1991</v>
      </c>
      <c r="M7">
        <v>2021</v>
      </c>
      <c r="N7">
        <v>46.122500000000002</v>
      </c>
      <c r="O7">
        <v>14.4405</v>
      </c>
      <c r="P7" s="24">
        <v>2182</v>
      </c>
      <c r="Q7">
        <v>0</v>
      </c>
      <c r="R7">
        <v>46.125</v>
      </c>
      <c r="S7">
        <v>14.44167</v>
      </c>
      <c r="T7">
        <v>46.122900000000001</v>
      </c>
      <c r="U7">
        <v>14.4404</v>
      </c>
      <c r="V7" s="24">
        <v>2162</v>
      </c>
      <c r="W7" s="10">
        <f>100*(ABS(1-V7/J7))</f>
        <v>1.7719218537028625</v>
      </c>
      <c r="X7" s="11">
        <f>SQRT((T7-N7)^2+(U7-O7)^2)*110*1000</f>
        <v>45.354161881688569</v>
      </c>
      <c r="Y7" s="11">
        <f>SQRT((T7-R7)^2+(U7-S7)^2)*110*1000</f>
        <v>269.9575707401595</v>
      </c>
      <c r="AC7">
        <v>152</v>
      </c>
      <c r="AD7">
        <v>678</v>
      </c>
      <c r="AE7" t="s">
        <v>218</v>
      </c>
      <c r="AF7">
        <v>444537</v>
      </c>
      <c r="AG7" t="s">
        <v>128</v>
      </c>
      <c r="AH7" t="s">
        <v>691</v>
      </c>
      <c r="AI7" t="s">
        <v>218</v>
      </c>
      <c r="AJ7">
        <v>0</v>
      </c>
      <c r="AK7">
        <v>0</v>
      </c>
      <c r="AL7" s="24">
        <v>65670</v>
      </c>
      <c r="AM7" t="s">
        <v>3</v>
      </c>
      <c r="AN7">
        <v>2015</v>
      </c>
      <c r="AO7">
        <v>2021</v>
      </c>
      <c r="AP7">
        <v>47.492699999999999</v>
      </c>
      <c r="AQ7">
        <v>20.516500000000001</v>
      </c>
      <c r="AR7" s="24">
        <v>65452</v>
      </c>
      <c r="AS7">
        <v>0</v>
      </c>
      <c r="AT7">
        <v>47.508330000000001</v>
      </c>
      <c r="AU7">
        <v>20.54167</v>
      </c>
      <c r="AV7">
        <v>47.502899999999997</v>
      </c>
      <c r="AW7">
        <v>20.517900000000001</v>
      </c>
      <c r="AX7" s="24">
        <v>65239</v>
      </c>
      <c r="AY7" s="10">
        <f>100*(ABS(1-AX7/AL7))</f>
        <v>0.65631186234201833</v>
      </c>
      <c r="AZ7" s="11">
        <f>SQRT((AV7-AP7)^2+(AW7-AQ7)^2)*110*1000</f>
        <v>1132.5193155083068</v>
      </c>
      <c r="BA7" s="11">
        <f>SQRT((AV7-AT7)^2+(AW7-AU7)^2)*110*1000</f>
        <v>2682.0558122455118</v>
      </c>
      <c r="BB7">
        <v>0</v>
      </c>
      <c r="BC7" t="s">
        <v>663</v>
      </c>
    </row>
    <row r="8" spans="1:84" x14ac:dyDescent="0.25">
      <c r="A8">
        <v>6</v>
      </c>
      <c r="B8">
        <v>101</v>
      </c>
      <c r="C8" t="s">
        <v>9</v>
      </c>
      <c r="D8">
        <v>3725</v>
      </c>
      <c r="E8" t="s">
        <v>702</v>
      </c>
      <c r="F8" t="s">
        <v>16</v>
      </c>
      <c r="G8" t="s">
        <v>9</v>
      </c>
      <c r="H8">
        <v>0</v>
      </c>
      <c r="I8">
        <v>0</v>
      </c>
      <c r="J8" s="24">
        <v>5177</v>
      </c>
      <c r="K8">
        <v>193.85</v>
      </c>
      <c r="L8">
        <v>1993</v>
      </c>
      <c r="M8">
        <v>2021</v>
      </c>
      <c r="N8">
        <v>46.122</v>
      </c>
      <c r="O8">
        <v>15.0906</v>
      </c>
      <c r="P8" s="24">
        <v>4531</v>
      </c>
      <c r="Q8">
        <v>0</v>
      </c>
      <c r="R8">
        <v>46.125</v>
      </c>
      <c r="S8">
        <v>15.074999999999999</v>
      </c>
      <c r="T8">
        <v>46.122100000000003</v>
      </c>
      <c r="U8">
        <v>15.090400000000001</v>
      </c>
      <c r="V8" s="24">
        <v>5233</v>
      </c>
      <c r="W8" s="10">
        <f>100*(ABS(1-V8/J8))</f>
        <v>1.0817075526366571</v>
      </c>
      <c r="X8" s="11">
        <f>SQRT((T8-N8)^2+(U8-O8)^2)*110*1000</f>
        <v>24.596747752615137</v>
      </c>
      <c r="Y8" s="11">
        <f>SQRT((T8-R8)^2+(U8-S8)^2)*110*1000</f>
        <v>1723.7740571201032</v>
      </c>
      <c r="AC8">
        <v>153</v>
      </c>
      <c r="AD8" s="31">
        <v>682</v>
      </c>
      <c r="AE8" t="s">
        <v>218</v>
      </c>
      <c r="AF8">
        <v>444333</v>
      </c>
      <c r="AG8" t="s">
        <v>682</v>
      </c>
      <c r="AH8" t="s">
        <v>243</v>
      </c>
      <c r="AI8" t="s">
        <v>218</v>
      </c>
      <c r="AJ8">
        <v>0</v>
      </c>
      <c r="AK8">
        <v>0</v>
      </c>
      <c r="AL8" s="24">
        <v>2489</v>
      </c>
      <c r="AM8" t="s">
        <v>3</v>
      </c>
      <c r="AN8">
        <v>2015</v>
      </c>
      <c r="AO8">
        <v>2021</v>
      </c>
      <c r="AP8">
        <v>47.011600000000001</v>
      </c>
      <c r="AQ8">
        <v>21.6081</v>
      </c>
      <c r="AR8" s="24">
        <v>2836</v>
      </c>
      <c r="AS8">
        <v>0</v>
      </c>
      <c r="AT8">
        <v>47.008330000000001</v>
      </c>
      <c r="AU8">
        <v>21.608329999999999</v>
      </c>
      <c r="AV8">
        <v>46.955399999999997</v>
      </c>
      <c r="AW8">
        <v>21.608000000000001</v>
      </c>
      <c r="AX8" s="24">
        <v>2688</v>
      </c>
      <c r="AY8" s="10">
        <f>100*(ABS(1-AX8/AL8))</f>
        <v>7.9951787866613166</v>
      </c>
      <c r="AZ8" s="11">
        <f>SQRT((AV8-AP8)^2+(AW8-AQ8)^2)*110*1000</f>
        <v>6182.0097864695645</v>
      </c>
      <c r="BA8" s="11">
        <f>SQRT((AV8-AT8)^2+(AW8-AU8)^2)*110*1000</f>
        <v>5822.4131577898561</v>
      </c>
      <c r="BB8">
        <v>0</v>
      </c>
      <c r="BC8" s="31" t="s">
        <v>874</v>
      </c>
    </row>
    <row r="9" spans="1:84" x14ac:dyDescent="0.25">
      <c r="A9">
        <v>7</v>
      </c>
      <c r="B9">
        <v>102</v>
      </c>
      <c r="C9" t="s">
        <v>9</v>
      </c>
      <c r="D9">
        <v>3900</v>
      </c>
      <c r="E9" t="s">
        <v>702</v>
      </c>
      <c r="F9" t="s">
        <v>858</v>
      </c>
      <c r="G9" t="s">
        <v>9</v>
      </c>
      <c r="H9">
        <v>0</v>
      </c>
      <c r="I9">
        <v>0</v>
      </c>
      <c r="J9" s="24">
        <v>10882</v>
      </c>
      <c r="K9">
        <v>129.43</v>
      </c>
      <c r="L9">
        <v>1991</v>
      </c>
      <c r="M9">
        <v>2021</v>
      </c>
      <c r="N9">
        <v>45.860500000000002</v>
      </c>
      <c r="O9">
        <v>15.692500000000001</v>
      </c>
      <c r="P9" s="24">
        <v>9910</v>
      </c>
      <c r="Q9">
        <v>0</v>
      </c>
      <c r="R9">
        <v>45.858330000000002</v>
      </c>
      <c r="S9">
        <v>15.69167</v>
      </c>
      <c r="T9">
        <v>45.860399999999998</v>
      </c>
      <c r="U9">
        <v>15.6929</v>
      </c>
      <c r="V9" s="24">
        <v>10629</v>
      </c>
      <c r="W9" s="10">
        <f>100*(ABS(1-V9/J9))</f>
        <v>2.3249402683330311</v>
      </c>
      <c r="X9" s="11">
        <f>SQRT((T9-N9)^2+(U9-O9)^2)*110*1000</f>
        <v>45.354161881783348</v>
      </c>
      <c r="Y9" s="11">
        <f>SQRT((T9-R9)^2+(U9-S9)^2)*110*1000</f>
        <v>264.86483345246199</v>
      </c>
      <c r="AC9">
        <v>181</v>
      </c>
      <c r="AD9" s="13">
        <v>790</v>
      </c>
      <c r="AE9" t="s">
        <v>265</v>
      </c>
      <c r="AF9">
        <v>42557</v>
      </c>
      <c r="AG9" t="s">
        <v>291</v>
      </c>
      <c r="AH9" t="s">
        <v>290</v>
      </c>
      <c r="AI9" s="13" t="s">
        <v>265</v>
      </c>
      <c r="AJ9">
        <v>0</v>
      </c>
      <c r="AK9">
        <v>0</v>
      </c>
      <c r="AL9" s="24">
        <v>1864</v>
      </c>
      <c r="AM9">
        <v>130</v>
      </c>
      <c r="AN9">
        <v>2000</v>
      </c>
      <c r="AO9">
        <v>2021</v>
      </c>
      <c r="AP9">
        <v>44.171166999999997</v>
      </c>
      <c r="AQ9">
        <v>25.996917</v>
      </c>
      <c r="AR9" s="24">
        <v>1864</v>
      </c>
      <c r="AS9">
        <v>0</v>
      </c>
      <c r="AT9">
        <v>44.158329999999999</v>
      </c>
      <c r="AU9">
        <v>25.991669999999999</v>
      </c>
      <c r="AV9" s="13">
        <v>44.17</v>
      </c>
      <c r="AW9" s="13">
        <v>25.997</v>
      </c>
      <c r="AX9" s="15">
        <v>3512</v>
      </c>
      <c r="AY9" s="10">
        <f>100*(ABS(1-AX9/AL9))</f>
        <v>88.41201716738199</v>
      </c>
      <c r="AZ9" s="11">
        <f>SQRT((AV9-AP9)^2+(AW9-AQ9)^2)*110*1000</f>
        <v>128.69426482895852</v>
      </c>
      <c r="BA9" s="11">
        <f>SQRT((AV9-AT9)^2+(AW9-AU9)^2)*110*1000</f>
        <v>1411.252415410064</v>
      </c>
      <c r="BB9">
        <v>0</v>
      </c>
      <c r="BC9" s="13" t="s">
        <v>664</v>
      </c>
    </row>
    <row r="10" spans="1:84" x14ac:dyDescent="0.25">
      <c r="A10">
        <v>8</v>
      </c>
      <c r="B10">
        <v>103</v>
      </c>
      <c r="C10" t="s">
        <v>9</v>
      </c>
      <c r="D10">
        <v>5078</v>
      </c>
      <c r="E10" t="s">
        <v>19</v>
      </c>
      <c r="F10" t="s">
        <v>18</v>
      </c>
      <c r="G10" t="s">
        <v>9</v>
      </c>
      <c r="H10">
        <v>0</v>
      </c>
      <c r="I10">
        <v>0</v>
      </c>
      <c r="J10" s="24">
        <v>1762</v>
      </c>
      <c r="K10">
        <v>281.29000000000002</v>
      </c>
      <c r="L10">
        <v>1991</v>
      </c>
      <c r="M10">
        <v>2021</v>
      </c>
      <c r="N10">
        <v>46.055399999999999</v>
      </c>
      <c r="O10">
        <v>14.5444</v>
      </c>
      <c r="P10" s="24">
        <v>1118</v>
      </c>
      <c r="Q10">
        <v>0</v>
      </c>
      <c r="R10">
        <v>46.058329999999998</v>
      </c>
      <c r="S10">
        <v>14.54167</v>
      </c>
      <c r="T10">
        <v>46.055399999999999</v>
      </c>
      <c r="U10">
        <v>14.544600000000001</v>
      </c>
      <c r="V10" s="24">
        <v>1826</v>
      </c>
      <c r="W10" s="10">
        <f>100*(ABS(1-V10/J10))</f>
        <v>3.6322360953461974</v>
      </c>
      <c r="X10" s="11">
        <f>SQRT((T10-N10)^2+(U10-O10)^2)*110*1000</f>
        <v>22.000000000144126</v>
      </c>
      <c r="Y10" s="11">
        <f>SQRT((T10-R10)^2+(U10-S10)^2)*110*1000</f>
        <v>455.80103115286403</v>
      </c>
      <c r="AC10">
        <v>196</v>
      </c>
      <c r="AD10">
        <v>805</v>
      </c>
      <c r="AE10" t="s">
        <v>265</v>
      </c>
      <c r="AF10">
        <v>42057</v>
      </c>
      <c r="AG10" t="s">
        <v>323</v>
      </c>
      <c r="AH10" t="s">
        <v>687</v>
      </c>
      <c r="AI10" t="s">
        <v>265</v>
      </c>
      <c r="AJ10">
        <v>0</v>
      </c>
      <c r="AK10">
        <v>0</v>
      </c>
      <c r="AL10" s="24">
        <v>807000</v>
      </c>
      <c r="AM10">
        <v>-999</v>
      </c>
      <c r="AN10">
        <v>1990</v>
      </c>
      <c r="AO10">
        <v>2009</v>
      </c>
      <c r="AP10">
        <v>45.180222000000001</v>
      </c>
      <c r="AQ10">
        <v>28.8</v>
      </c>
      <c r="AR10" s="24">
        <v>785915</v>
      </c>
      <c r="AS10">
        <v>0</v>
      </c>
      <c r="AT10">
        <v>45.241669999999999</v>
      </c>
      <c r="AU10">
        <v>28.758330000000001</v>
      </c>
      <c r="AV10">
        <v>45.237900000000003</v>
      </c>
      <c r="AW10">
        <v>28.784600000000001</v>
      </c>
      <c r="AX10" s="24">
        <v>790789</v>
      </c>
      <c r="AY10" s="10">
        <f>100*(ABS(1-AX10/AL10))</f>
        <v>2.0087980173482012</v>
      </c>
      <c r="AZ10" s="11">
        <f>SQRT((AV10-AP10)^2+(AW10-AQ10)^2)*110*1000</f>
        <v>6566.8357202235347</v>
      </c>
      <c r="BA10" s="11">
        <f>SQRT((AV10-AT10)^2+(AW10-AU10)^2)*110*1000</f>
        <v>2919.3050851186777</v>
      </c>
      <c r="BB10">
        <v>1</v>
      </c>
      <c r="BC10" t="s">
        <v>866</v>
      </c>
    </row>
    <row r="11" spans="1:84" x14ac:dyDescent="0.25">
      <c r="A11">
        <v>9</v>
      </c>
      <c r="B11">
        <v>107</v>
      </c>
      <c r="C11" t="s">
        <v>9</v>
      </c>
      <c r="D11">
        <v>7160</v>
      </c>
      <c r="E11" t="s">
        <v>21</v>
      </c>
      <c r="F11" t="s">
        <v>722</v>
      </c>
      <c r="G11" t="s">
        <v>9</v>
      </c>
      <c r="H11">
        <v>0</v>
      </c>
      <c r="I11">
        <v>0</v>
      </c>
      <c r="J11" s="24">
        <v>2238</v>
      </c>
      <c r="K11">
        <v>146.32</v>
      </c>
      <c r="L11">
        <v>1991</v>
      </c>
      <c r="M11">
        <v>2021</v>
      </c>
      <c r="N11">
        <v>45.864400000000003</v>
      </c>
      <c r="O11">
        <v>15.455500000000001</v>
      </c>
      <c r="P11" s="24">
        <v>1839</v>
      </c>
      <c r="Q11">
        <v>0</v>
      </c>
      <c r="R11">
        <v>45.875</v>
      </c>
      <c r="S11">
        <v>15.45833</v>
      </c>
      <c r="T11">
        <v>45.864600000000003</v>
      </c>
      <c r="U11">
        <v>15.456200000000001</v>
      </c>
      <c r="V11" s="24">
        <v>1790</v>
      </c>
      <c r="W11" s="10">
        <f>100*(ABS(1-V11/J11))</f>
        <v>20.017873100983017</v>
      </c>
      <c r="X11" s="11">
        <f>SQRT((T11-N11)^2+(U11-O11)^2)*110*1000</f>
        <v>80.081208782086946</v>
      </c>
      <c r="Y11" s="11">
        <f>SQRT((T11-R11)^2+(U11-S11)^2)*110*1000</f>
        <v>1167.7467576487757</v>
      </c>
      <c r="AC11">
        <v>202</v>
      </c>
      <c r="AD11" s="13">
        <v>818</v>
      </c>
      <c r="AE11" t="s">
        <v>218</v>
      </c>
      <c r="AF11">
        <v>444567</v>
      </c>
      <c r="AG11" t="s">
        <v>744</v>
      </c>
      <c r="AH11" t="s">
        <v>745</v>
      </c>
      <c r="AI11" s="13" t="s">
        <v>218</v>
      </c>
      <c r="AJ11">
        <v>0</v>
      </c>
      <c r="AK11">
        <v>0</v>
      </c>
      <c r="AL11" s="24">
        <v>8985</v>
      </c>
      <c r="AM11">
        <v>80.98</v>
      </c>
      <c r="AN11">
        <v>2015</v>
      </c>
      <c r="AO11">
        <v>2021</v>
      </c>
      <c r="AP11">
        <v>46.953000000000003</v>
      </c>
      <c r="AQ11">
        <v>21.0822</v>
      </c>
      <c r="AR11" s="24">
        <v>3777</v>
      </c>
      <c r="AS11">
        <v>0</v>
      </c>
      <c r="AT11">
        <v>46.958329999999997</v>
      </c>
      <c r="AU11">
        <v>21.074999999999999</v>
      </c>
      <c r="AV11" s="14">
        <v>46.953000000000003</v>
      </c>
      <c r="AW11" s="14">
        <v>21.0822</v>
      </c>
      <c r="AX11" s="15">
        <v>3776</v>
      </c>
      <c r="AY11" s="10">
        <f>100*(ABS(1-AX11/AL11))</f>
        <v>57.974401780745687</v>
      </c>
      <c r="AZ11" s="11">
        <f>SQRT((AV11-AP11)^2+(AW11-AQ11)^2)*110*1000</f>
        <v>0</v>
      </c>
      <c r="BA11" s="11">
        <f>SQRT((AV11-AT11)^2+(AW11-AU11)^2)*110*1000</f>
        <v>985.39925410939315</v>
      </c>
      <c r="BB11">
        <v>0</v>
      </c>
      <c r="BC11" s="13" t="s">
        <v>657</v>
      </c>
    </row>
    <row r="12" spans="1:84" x14ac:dyDescent="0.25">
      <c r="A12">
        <v>10</v>
      </c>
      <c r="B12">
        <v>155</v>
      </c>
      <c r="C12" t="s">
        <v>23</v>
      </c>
      <c r="D12">
        <v>4001092</v>
      </c>
      <c r="E12" t="s">
        <v>24</v>
      </c>
      <c r="F12" t="s">
        <v>781</v>
      </c>
      <c r="G12" t="s">
        <v>23</v>
      </c>
      <c r="H12">
        <v>0</v>
      </c>
      <c r="I12">
        <v>0</v>
      </c>
      <c r="J12" s="24">
        <v>1256</v>
      </c>
      <c r="K12">
        <v>348</v>
      </c>
      <c r="L12">
        <v>1990</v>
      </c>
      <c r="M12">
        <v>2021</v>
      </c>
      <c r="N12">
        <v>48.085814999999997</v>
      </c>
      <c r="O12">
        <v>13.838047</v>
      </c>
      <c r="P12" s="24">
        <v>1235</v>
      </c>
      <c r="Q12">
        <v>0</v>
      </c>
      <c r="R12">
        <v>48.091670000000001</v>
      </c>
      <c r="S12">
        <v>13.841670000000001</v>
      </c>
      <c r="T12">
        <v>48.0854</v>
      </c>
      <c r="U12">
        <v>13.837899999999999</v>
      </c>
      <c r="V12" s="24">
        <v>1251</v>
      </c>
      <c r="W12" s="10">
        <f>100*(ABS(1-V12/J12))</f>
        <v>0.39808917197452498</v>
      </c>
      <c r="X12" s="11">
        <f>SQRT((T12-N12)^2+(U12-O12)^2)*110*1000</f>
        <v>48.429241166546468</v>
      </c>
      <c r="Y12" s="11">
        <f>SQRT((T12-R12)^2+(U12-S12)^2)*110*1000</f>
        <v>804.77461441089622</v>
      </c>
      <c r="AC12">
        <v>208</v>
      </c>
      <c r="AD12" s="13">
        <v>839</v>
      </c>
      <c r="AE12" t="s">
        <v>339</v>
      </c>
      <c r="AF12">
        <v>4107</v>
      </c>
      <c r="AG12" t="s">
        <v>340</v>
      </c>
      <c r="AH12" t="s">
        <v>683</v>
      </c>
      <c r="AI12" s="13" t="s">
        <v>339</v>
      </c>
      <c r="AJ12">
        <v>0</v>
      </c>
      <c r="AK12">
        <v>0</v>
      </c>
      <c r="AL12" s="24">
        <v>6895</v>
      </c>
      <c r="AM12">
        <v>100.79</v>
      </c>
      <c r="AN12">
        <v>1991</v>
      </c>
      <c r="AO12">
        <v>2021</v>
      </c>
      <c r="AP12">
        <v>45.548611000000001</v>
      </c>
      <c r="AQ12">
        <v>15.8575</v>
      </c>
      <c r="AR12" s="24">
        <v>6323</v>
      </c>
      <c r="AS12">
        <v>0</v>
      </c>
      <c r="AT12">
        <v>45.541670000000003</v>
      </c>
      <c r="AU12">
        <v>15.85833</v>
      </c>
      <c r="AV12" s="13">
        <v>45.548000000000002</v>
      </c>
      <c r="AW12" s="13">
        <v>15.8575</v>
      </c>
      <c r="AX12" s="24">
        <v>11015</v>
      </c>
      <c r="AY12" s="10">
        <f>100*(ABS(1-AX12/AL12))</f>
        <v>59.753444525018139</v>
      </c>
      <c r="AZ12" s="11">
        <f>SQRT((AV12-AP12)^2+(AW12-AQ12)^2)*110*1000</f>
        <v>67.209999999917613</v>
      </c>
      <c r="BA12" s="11">
        <f>SQRT((AV12-AT12)^2+(AW12-AU12)^2)*110*1000</f>
        <v>702.26019394506818</v>
      </c>
      <c r="BB12">
        <v>1</v>
      </c>
      <c r="BC12" s="13" t="s">
        <v>867</v>
      </c>
    </row>
    <row r="13" spans="1:84" x14ac:dyDescent="0.25">
      <c r="A13">
        <v>11</v>
      </c>
      <c r="B13">
        <v>156</v>
      </c>
      <c r="C13" t="s">
        <v>23</v>
      </c>
      <c r="D13">
        <v>10001019</v>
      </c>
      <c r="E13" t="s">
        <v>2</v>
      </c>
      <c r="F13" t="s">
        <v>732</v>
      </c>
      <c r="G13" t="s">
        <v>23</v>
      </c>
      <c r="H13">
        <v>0</v>
      </c>
      <c r="I13">
        <v>0</v>
      </c>
      <c r="J13" s="24">
        <v>76653</v>
      </c>
      <c r="K13">
        <v>288.04000000000002</v>
      </c>
      <c r="L13">
        <v>1991</v>
      </c>
      <c r="M13">
        <v>2021</v>
      </c>
      <c r="N13">
        <v>48.582690999999997</v>
      </c>
      <c r="O13">
        <v>13.503335999999999</v>
      </c>
      <c r="P13" s="24">
        <v>76652</v>
      </c>
      <c r="Q13">
        <v>0</v>
      </c>
      <c r="R13">
        <v>48.591670000000001</v>
      </c>
      <c r="S13">
        <v>13.508330000000001</v>
      </c>
      <c r="T13">
        <v>48.583799999999997</v>
      </c>
      <c r="U13">
        <v>13.5029</v>
      </c>
      <c r="V13" s="24">
        <v>76415</v>
      </c>
      <c r="W13" s="10">
        <f>100*(ABS(1-V13/J13))</f>
        <v>0.31049013084941679</v>
      </c>
      <c r="X13" s="11">
        <f>SQRT((T13-N13)^2+(U13-O13)^2)*110*1000</f>
        <v>131.07906659713376</v>
      </c>
      <c r="Y13" s="11">
        <f>SQRT((T13-R13)^2+(U13-S13)^2)*110*1000</f>
        <v>1051.7622259811549</v>
      </c>
      <c r="AC13">
        <v>258</v>
      </c>
      <c r="AD13">
        <v>2034</v>
      </c>
      <c r="AE13" t="s">
        <v>265</v>
      </c>
      <c r="AF13">
        <v>44524</v>
      </c>
      <c r="AG13" t="s">
        <v>744</v>
      </c>
      <c r="AH13" t="s">
        <v>406</v>
      </c>
      <c r="AI13" t="s">
        <v>265</v>
      </c>
      <c r="AJ13">
        <v>0</v>
      </c>
      <c r="AK13">
        <v>0</v>
      </c>
      <c r="AL13" s="24">
        <v>6003</v>
      </c>
      <c r="AM13" t="s">
        <v>3</v>
      </c>
      <c r="AN13">
        <v>1991</v>
      </c>
      <c r="AO13">
        <v>2003</v>
      </c>
      <c r="AP13">
        <v>47.05</v>
      </c>
      <c r="AQ13">
        <v>21.933333000000001</v>
      </c>
      <c r="AR13" s="24">
        <v>2174</v>
      </c>
      <c r="AS13">
        <v>0</v>
      </c>
      <c r="AT13">
        <v>47.058329999999998</v>
      </c>
      <c r="AU13">
        <v>21.925000000000001</v>
      </c>
      <c r="AV13">
        <v>47.055399999999999</v>
      </c>
      <c r="AW13">
        <v>21.9329</v>
      </c>
      <c r="AX13" s="24">
        <v>2160</v>
      </c>
      <c r="AY13" s="10">
        <f>100*(ABS(1-AX13/AL13))</f>
        <v>64.017991004497745</v>
      </c>
      <c r="AZ13" s="11">
        <f>SQRT((AV13-AP13)^2+(AW13-AQ13)^2)*110*1000</f>
        <v>595.90655047601467</v>
      </c>
      <c r="BA13" s="11">
        <f>SQRT((AV13-AT13)^2+(AW13-AU13)^2)*110*1000</f>
        <v>926.84318522596914</v>
      </c>
      <c r="BB13">
        <v>1</v>
      </c>
      <c r="BC13" s="13" t="s">
        <v>659</v>
      </c>
    </row>
    <row r="14" spans="1:84" x14ac:dyDescent="0.25">
      <c r="A14">
        <v>12</v>
      </c>
      <c r="B14">
        <v>158</v>
      </c>
      <c r="C14" t="s">
        <v>23</v>
      </c>
      <c r="D14">
        <v>10001016</v>
      </c>
      <c r="E14" t="s">
        <v>2</v>
      </c>
      <c r="F14" t="s">
        <v>27</v>
      </c>
      <c r="G14" t="s">
        <v>23</v>
      </c>
      <c r="H14">
        <v>0</v>
      </c>
      <c r="I14">
        <v>0</v>
      </c>
      <c r="J14" s="24">
        <v>95970</v>
      </c>
      <c r="K14">
        <v>194</v>
      </c>
      <c r="L14">
        <v>1991</v>
      </c>
      <c r="M14">
        <v>2021</v>
      </c>
      <c r="N14">
        <v>48.382792000000002</v>
      </c>
      <c r="O14">
        <v>15.461220000000001</v>
      </c>
      <c r="P14" s="24">
        <v>95950</v>
      </c>
      <c r="Q14">
        <v>0</v>
      </c>
      <c r="R14">
        <v>48.375</v>
      </c>
      <c r="S14">
        <v>15.45833</v>
      </c>
      <c r="T14">
        <v>48.383699999999997</v>
      </c>
      <c r="U14">
        <v>15.4612</v>
      </c>
      <c r="V14" s="24">
        <v>95701</v>
      </c>
      <c r="W14" s="10">
        <f>100*(ABS(1-V14/J14))</f>
        <v>0.28029592581014784</v>
      </c>
      <c r="X14" s="11">
        <f>SQRT((T14-N14)^2+(U14-O14)^2)*110*1000</f>
        <v>99.904226136339744</v>
      </c>
      <c r="Y14" s="11">
        <f>SQRT((T14-R14)^2+(U14-S14)^2)*110*1000</f>
        <v>1007.7278848972329</v>
      </c>
      <c r="AC14">
        <v>259</v>
      </c>
      <c r="AD14" s="13">
        <v>2036</v>
      </c>
      <c r="AE14" t="s">
        <v>385</v>
      </c>
      <c r="AF14" t="s">
        <v>407</v>
      </c>
      <c r="AG14" t="s">
        <v>408</v>
      </c>
      <c r="AH14" t="s">
        <v>724</v>
      </c>
      <c r="AI14" s="13" t="s">
        <v>385</v>
      </c>
      <c r="AJ14">
        <v>0</v>
      </c>
      <c r="AK14">
        <v>0</v>
      </c>
      <c r="AL14" s="24">
        <v>6298</v>
      </c>
      <c r="AM14" t="s">
        <v>3</v>
      </c>
      <c r="AN14">
        <v>1991</v>
      </c>
      <c r="AO14">
        <v>2003</v>
      </c>
      <c r="AP14">
        <v>43.98</v>
      </c>
      <c r="AQ14">
        <v>19.55</v>
      </c>
      <c r="AR14" s="24">
        <v>14897</v>
      </c>
      <c r="AS14">
        <v>0</v>
      </c>
      <c r="AT14">
        <v>43.975000000000001</v>
      </c>
      <c r="AU14">
        <v>19.54167</v>
      </c>
      <c r="AV14" s="13">
        <v>43.98</v>
      </c>
      <c r="AW14">
        <v>19.55</v>
      </c>
      <c r="AX14" s="24">
        <v>0</v>
      </c>
      <c r="AY14" s="10">
        <f>100*(ABS(1-AX14/AL14))</f>
        <v>100</v>
      </c>
      <c r="AZ14" s="11">
        <f>SQRT((AV14-AP14)^2+(AW14-AQ14)^2)*110*1000</f>
        <v>0</v>
      </c>
      <c r="BA14" s="11">
        <f>SQRT((AV14-AT14)^2+(AW14-AU14)^2)*110*1000</f>
        <v>1068.6934499657132</v>
      </c>
      <c r="BB14">
        <v>0</v>
      </c>
      <c r="BC14" s="13" t="s">
        <v>660</v>
      </c>
    </row>
    <row r="15" spans="1:84" x14ac:dyDescent="0.25">
      <c r="A15">
        <v>13</v>
      </c>
      <c r="B15">
        <v>159</v>
      </c>
      <c r="C15" t="s">
        <v>23</v>
      </c>
      <c r="D15">
        <v>10001035</v>
      </c>
      <c r="E15" t="s">
        <v>2</v>
      </c>
      <c r="F15" t="s">
        <v>29</v>
      </c>
      <c r="G15" t="s">
        <v>23</v>
      </c>
      <c r="H15">
        <v>0</v>
      </c>
      <c r="I15">
        <v>0</v>
      </c>
      <c r="J15" s="24">
        <v>101537</v>
      </c>
      <c r="K15">
        <v>159.87</v>
      </c>
      <c r="L15">
        <v>1996</v>
      </c>
      <c r="M15">
        <v>2021</v>
      </c>
      <c r="N15">
        <v>48.329484999999998</v>
      </c>
      <c r="O15">
        <v>16.332121000000001</v>
      </c>
      <c r="P15" s="24">
        <v>101531</v>
      </c>
      <c r="Q15">
        <v>0</v>
      </c>
      <c r="R15">
        <v>48.325000000000003</v>
      </c>
      <c r="S15">
        <v>16.324999999999999</v>
      </c>
      <c r="T15">
        <v>48.329599999999999</v>
      </c>
      <c r="U15">
        <v>16.330400000000001</v>
      </c>
      <c r="V15" s="24">
        <v>101274</v>
      </c>
      <c r="W15" s="10">
        <f>100*(ABS(1-V15/J15))</f>
        <v>0.25901887981720773</v>
      </c>
      <c r="X15" s="11">
        <f>SQRT((T15-N15)^2+(U15-O15)^2)*110*1000</f>
        <v>189.73217597444287</v>
      </c>
      <c r="Y15" s="11">
        <f>SQRT((T15-R15)^2+(U15-S15)^2)*110*1000</f>
        <v>780.30250544247906</v>
      </c>
      <c r="AC15">
        <v>265</v>
      </c>
      <c r="AD15">
        <v>2726</v>
      </c>
      <c r="AE15" t="s">
        <v>200</v>
      </c>
      <c r="AF15">
        <v>17850</v>
      </c>
      <c r="AG15" t="s">
        <v>411</v>
      </c>
      <c r="AH15" t="s">
        <v>199</v>
      </c>
      <c r="AI15" t="s">
        <v>200</v>
      </c>
      <c r="AJ15">
        <v>0</v>
      </c>
      <c r="AK15">
        <v>0</v>
      </c>
      <c r="AL15" s="24">
        <v>4523</v>
      </c>
      <c r="AM15" t="s">
        <v>3</v>
      </c>
      <c r="AN15">
        <v>1991</v>
      </c>
      <c r="AO15">
        <v>2004</v>
      </c>
      <c r="AP15">
        <v>43.685000000000002</v>
      </c>
      <c r="AQ15">
        <v>23.8612</v>
      </c>
      <c r="AR15" s="24">
        <v>1064</v>
      </c>
      <c r="AS15">
        <v>0</v>
      </c>
      <c r="AT15">
        <v>43.691670000000002</v>
      </c>
      <c r="AU15">
        <v>23.858329999999999</v>
      </c>
      <c r="AV15" s="13">
        <v>43.685000000000002</v>
      </c>
      <c r="AW15" s="13">
        <v>23.853000000000002</v>
      </c>
      <c r="AX15" s="13">
        <v>1045</v>
      </c>
      <c r="AY15" s="10">
        <f>100*(ABS(1-AX15/AL15))</f>
        <v>76.895865575945166</v>
      </c>
      <c r="AZ15" s="11">
        <f>SQRT((AV15-AP15)^2+(AW15-AQ15)^2)*110*1000</f>
        <v>901.99999999985175</v>
      </c>
      <c r="BA15" s="11">
        <f>SQRT((AV15-AT15)^2+(AW15-AU15)^2)*110*1000</f>
        <v>939.18229327409688</v>
      </c>
      <c r="BB15">
        <v>0</v>
      </c>
      <c r="BC15" s="13" t="s">
        <v>873</v>
      </c>
    </row>
    <row r="16" spans="1:84" x14ac:dyDescent="0.25">
      <c r="A16">
        <v>14</v>
      </c>
      <c r="B16">
        <v>160</v>
      </c>
      <c r="C16" t="s">
        <v>23</v>
      </c>
      <c r="D16">
        <v>10001023</v>
      </c>
      <c r="E16" t="s">
        <v>2</v>
      </c>
      <c r="F16" t="s">
        <v>30</v>
      </c>
      <c r="G16" t="s">
        <v>23</v>
      </c>
      <c r="H16">
        <v>0</v>
      </c>
      <c r="I16">
        <v>0</v>
      </c>
      <c r="J16" s="24">
        <v>79490</v>
      </c>
      <c r="K16">
        <v>247.74</v>
      </c>
      <c r="L16">
        <v>1990</v>
      </c>
      <c r="M16">
        <v>2000</v>
      </c>
      <c r="N16">
        <v>48.306919999999998</v>
      </c>
      <c r="O16">
        <v>14.284912</v>
      </c>
      <c r="P16" s="24">
        <v>79484</v>
      </c>
      <c r="Q16">
        <v>0</v>
      </c>
      <c r="R16">
        <v>48.308329999999998</v>
      </c>
      <c r="S16">
        <v>14.29167</v>
      </c>
      <c r="T16">
        <v>48.307899999999997</v>
      </c>
      <c r="U16">
        <v>14.284599999999999</v>
      </c>
      <c r="V16" s="24">
        <v>79253</v>
      </c>
      <c r="W16" s="10">
        <f>100*(ABS(1-V16/J16))</f>
        <v>0.2981507107812309</v>
      </c>
      <c r="X16" s="11">
        <f>SQRT((T16-N16)^2+(U16-O16)^2)*110*1000</f>
        <v>113.13135020837535</v>
      </c>
      <c r="Y16" s="11">
        <f>SQRT((T16-R16)^2+(U16-S16)^2)*110*1000</f>
        <v>779.13707394791197</v>
      </c>
      <c r="AC16">
        <v>269</v>
      </c>
      <c r="AD16">
        <v>2746</v>
      </c>
      <c r="AE16" t="s">
        <v>265</v>
      </c>
      <c r="AF16">
        <v>42031</v>
      </c>
      <c r="AG16" t="s">
        <v>684</v>
      </c>
      <c r="AH16" t="s">
        <v>488</v>
      </c>
      <c r="AI16" t="s">
        <v>265</v>
      </c>
      <c r="AJ16">
        <v>0</v>
      </c>
      <c r="AK16">
        <v>0</v>
      </c>
      <c r="AL16" s="24">
        <v>676229</v>
      </c>
      <c r="AM16" t="s">
        <v>3</v>
      </c>
      <c r="AN16">
        <v>1991</v>
      </c>
      <c r="AO16">
        <v>2003</v>
      </c>
      <c r="AP16">
        <v>44.066667000000002</v>
      </c>
      <c r="AQ16">
        <v>26.66667</v>
      </c>
      <c r="AR16" s="24">
        <v>676229</v>
      </c>
      <c r="AS16">
        <v>0</v>
      </c>
      <c r="AT16">
        <v>44.058329999999998</v>
      </c>
      <c r="AU16">
        <v>26.625</v>
      </c>
      <c r="AV16">
        <v>44.067100000000003</v>
      </c>
      <c r="AW16">
        <v>26.667100000000001</v>
      </c>
      <c r="AX16" s="24">
        <v>681466</v>
      </c>
      <c r="AY16" s="10">
        <f>100*(ABS(1-AX16/AL16))</f>
        <v>0.77444179412595737</v>
      </c>
      <c r="AZ16" s="11">
        <f>SQRT((AV16-AP16)^2+(AW16-AQ16)^2)*110*1000</f>
        <v>67.126052319692505</v>
      </c>
      <c r="BA16" s="11">
        <f>SQRT((AV16-AT16)^2+(AW16-AU16)^2)*110*1000</f>
        <v>4730.4129935981855</v>
      </c>
      <c r="BB16">
        <v>1</v>
      </c>
      <c r="BC16" t="s">
        <v>659</v>
      </c>
    </row>
    <row r="17" spans="1:55" x14ac:dyDescent="0.25">
      <c r="A17">
        <v>15</v>
      </c>
      <c r="B17">
        <v>161</v>
      </c>
      <c r="C17" t="s">
        <v>23</v>
      </c>
      <c r="D17">
        <v>10001036</v>
      </c>
      <c r="E17" t="s">
        <v>2</v>
      </c>
      <c r="F17" t="s">
        <v>31</v>
      </c>
      <c r="G17" t="s">
        <v>23</v>
      </c>
      <c r="H17">
        <v>0</v>
      </c>
      <c r="I17">
        <v>0</v>
      </c>
      <c r="J17" s="24">
        <v>103993</v>
      </c>
      <c r="K17">
        <v>139.47999999999999</v>
      </c>
      <c r="L17">
        <v>1996</v>
      </c>
      <c r="M17">
        <v>2021</v>
      </c>
      <c r="N17">
        <v>48.114803000000002</v>
      </c>
      <c r="O17">
        <v>16.804302</v>
      </c>
      <c r="P17" s="24">
        <v>104029</v>
      </c>
      <c r="Q17">
        <v>0</v>
      </c>
      <c r="R17">
        <v>48.125</v>
      </c>
      <c r="S17">
        <v>16.808330000000002</v>
      </c>
      <c r="T17">
        <v>48.117100000000001</v>
      </c>
      <c r="U17">
        <v>16.804600000000001</v>
      </c>
      <c r="V17" s="24">
        <v>103665</v>
      </c>
      <c r="W17" s="10">
        <f>100*(ABS(1-V17/J17))</f>
        <v>0.31540584462416144</v>
      </c>
      <c r="X17" s="11">
        <f>SQRT((T17-N17)^2+(U17-O17)^2)*110*1000</f>
        <v>254.78747477050618</v>
      </c>
      <c r="Y17" s="11">
        <f>SQRT((T17-R17)^2+(U17-S17)^2)*110*1000</f>
        <v>960.99276271986423</v>
      </c>
      <c r="AC17">
        <v>272</v>
      </c>
      <c r="AD17">
        <v>2818</v>
      </c>
      <c r="AE17" t="s">
        <v>412</v>
      </c>
      <c r="AF17" t="s">
        <v>142</v>
      </c>
      <c r="AG17" t="s">
        <v>142</v>
      </c>
      <c r="AH17" t="s">
        <v>142</v>
      </c>
      <c r="AI17" t="s">
        <v>412</v>
      </c>
      <c r="AJ17">
        <v>0</v>
      </c>
      <c r="AK17">
        <v>0</v>
      </c>
      <c r="AL17" s="24">
        <v>5325</v>
      </c>
      <c r="AM17" t="s">
        <v>3</v>
      </c>
      <c r="AN17">
        <v>1991</v>
      </c>
      <c r="AO17">
        <v>2002</v>
      </c>
      <c r="AP17">
        <v>47.859834999999997</v>
      </c>
      <c r="AQ17">
        <v>18.657613000000001</v>
      </c>
      <c r="AR17" s="24">
        <v>5421</v>
      </c>
      <c r="AS17">
        <v>0</v>
      </c>
      <c r="AT17">
        <v>47.841670000000001</v>
      </c>
      <c r="AU17">
        <v>18.675000000000001</v>
      </c>
      <c r="AV17">
        <v>47.866300000000003</v>
      </c>
      <c r="AW17">
        <v>18.661200000000001</v>
      </c>
      <c r="AX17" s="24">
        <v>5149</v>
      </c>
      <c r="AY17" s="10">
        <f>100*(ABS(1-AX17/AL17))</f>
        <v>3.3051643192488211</v>
      </c>
      <c r="AZ17" s="11">
        <f>SQRT((AV17-AP17)^2+(AW17-AQ17)^2)*110*1000</f>
        <v>813.27720206634126</v>
      </c>
      <c r="BA17" s="11">
        <f>SQRT((AV17-AT17)^2+(AW17-AU17)^2)*110*1000</f>
        <v>3105.5805399314777</v>
      </c>
      <c r="BB17">
        <v>1</v>
      </c>
      <c r="BC17" t="s">
        <v>659</v>
      </c>
    </row>
    <row r="18" spans="1:55" x14ac:dyDescent="0.25">
      <c r="A18">
        <v>16</v>
      </c>
      <c r="B18">
        <v>163</v>
      </c>
      <c r="C18" t="s">
        <v>23</v>
      </c>
      <c r="D18">
        <v>2001077</v>
      </c>
      <c r="E18" t="s">
        <v>689</v>
      </c>
      <c r="F18" t="s">
        <v>33</v>
      </c>
      <c r="G18" t="s">
        <v>23</v>
      </c>
      <c r="H18">
        <v>0</v>
      </c>
      <c r="I18">
        <v>0</v>
      </c>
      <c r="J18" s="24">
        <v>4790</v>
      </c>
      <c r="K18">
        <v>522.79</v>
      </c>
      <c r="L18">
        <v>2008</v>
      </c>
      <c r="M18">
        <v>2021</v>
      </c>
      <c r="N18">
        <v>46.77402</v>
      </c>
      <c r="O18">
        <v>13.52317</v>
      </c>
      <c r="P18" s="24">
        <v>4795</v>
      </c>
      <c r="Q18">
        <v>0</v>
      </c>
      <c r="R18">
        <v>46.774999999999999</v>
      </c>
      <c r="S18">
        <v>13.525</v>
      </c>
      <c r="T18">
        <v>46.773699999999998</v>
      </c>
      <c r="U18">
        <v>13.5229</v>
      </c>
      <c r="V18" s="24">
        <v>4774</v>
      </c>
      <c r="W18" s="10">
        <f>100*(ABS(1-V18/J18))</f>
        <v>0.3340292275574086</v>
      </c>
      <c r="X18" s="11">
        <f>SQRT((T18-N18)^2+(U18-O18)^2)*110*1000</f>
        <v>46.055727114215522</v>
      </c>
      <c r="Y18" s="11">
        <f>SQRT((T18-R18)^2+(U18-S18)^2)*110*1000</f>
        <v>271.67995877509725</v>
      </c>
      <c r="AC18">
        <v>275</v>
      </c>
      <c r="AD18">
        <v>2970</v>
      </c>
      <c r="AE18" t="s">
        <v>339</v>
      </c>
      <c r="AF18" t="s">
        <v>417</v>
      </c>
      <c r="AG18" t="s">
        <v>686</v>
      </c>
      <c r="AH18" t="s">
        <v>417</v>
      </c>
      <c r="AI18" t="s">
        <v>339</v>
      </c>
      <c r="AJ18">
        <v>0</v>
      </c>
      <c r="AK18">
        <v>0</v>
      </c>
      <c r="AL18" s="24">
        <v>745</v>
      </c>
      <c r="AM18" t="s">
        <v>3</v>
      </c>
      <c r="AN18">
        <v>2006</v>
      </c>
      <c r="AO18">
        <v>2011</v>
      </c>
      <c r="AP18">
        <v>45.361185999999996</v>
      </c>
      <c r="AQ18">
        <v>17.752701999999999</v>
      </c>
      <c r="AR18" s="24">
        <v>732</v>
      </c>
      <c r="AS18">
        <v>0</v>
      </c>
      <c r="AT18">
        <v>45.325000000000003</v>
      </c>
      <c r="AU18">
        <v>17.774999999999999</v>
      </c>
      <c r="AV18">
        <v>45.3354</v>
      </c>
      <c r="AW18">
        <v>17.750399999999999</v>
      </c>
      <c r="AX18" s="24">
        <v>717</v>
      </c>
      <c r="AY18" s="10">
        <f>100*(ABS(1-AX18/AL18))</f>
        <v>3.7583892617449655</v>
      </c>
      <c r="AZ18" s="11">
        <f>SQRT((AV18-AP18)^2+(AW18-AQ18)^2)*110*1000</f>
        <v>2847.7404551675445</v>
      </c>
      <c r="BA18" s="11">
        <f>SQRT((AV18-AT18)^2+(AW18-AU18)^2)*110*1000</f>
        <v>2937.885634261309</v>
      </c>
      <c r="BB18">
        <v>0</v>
      </c>
      <c r="BC18" t="s">
        <v>662</v>
      </c>
    </row>
    <row r="19" spans="1:55" x14ac:dyDescent="0.25">
      <c r="A19">
        <v>17</v>
      </c>
      <c r="B19">
        <v>164</v>
      </c>
      <c r="C19" t="s">
        <v>23</v>
      </c>
      <c r="D19">
        <v>2001073</v>
      </c>
      <c r="E19" t="s">
        <v>689</v>
      </c>
      <c r="F19" t="s">
        <v>690</v>
      </c>
      <c r="G19" t="s">
        <v>23</v>
      </c>
      <c r="H19">
        <v>0</v>
      </c>
      <c r="I19">
        <v>0</v>
      </c>
      <c r="J19" s="24">
        <v>11052</v>
      </c>
      <c r="K19">
        <v>338</v>
      </c>
      <c r="L19">
        <v>2008</v>
      </c>
      <c r="M19">
        <v>2021</v>
      </c>
      <c r="N19">
        <v>46.640619999999998</v>
      </c>
      <c r="O19">
        <v>14.942619000000001</v>
      </c>
      <c r="P19" s="24">
        <v>11063</v>
      </c>
      <c r="Q19">
        <v>0</v>
      </c>
      <c r="R19">
        <v>46.658329999999999</v>
      </c>
      <c r="S19">
        <v>14.925000000000001</v>
      </c>
      <c r="T19">
        <v>46.639600000000002</v>
      </c>
      <c r="U19">
        <v>14.9429</v>
      </c>
      <c r="V19" s="24">
        <v>11008</v>
      </c>
      <c r="W19" s="10">
        <f>100*(ABS(1-V19/J19))</f>
        <v>0.3981179876945351</v>
      </c>
      <c r="X19" s="11">
        <f>SQRT((T19-N19)^2+(U19-O19)^2)*110*1000</f>
        <v>116.3798440449165</v>
      </c>
      <c r="Y19" s="11">
        <f>SQRT((T19-R19)^2+(U19-S19)^2)*110*1000</f>
        <v>2849.8766797878611</v>
      </c>
      <c r="Z19">
        <v>2</v>
      </c>
      <c r="AC19">
        <v>310</v>
      </c>
      <c r="AD19" s="13">
        <v>5216</v>
      </c>
      <c r="AE19" t="s">
        <v>385</v>
      </c>
      <c r="AF19">
        <v>45745</v>
      </c>
      <c r="AG19" t="s">
        <v>390</v>
      </c>
      <c r="AH19" t="s">
        <v>414</v>
      </c>
      <c r="AI19" s="13" t="s">
        <v>385</v>
      </c>
      <c r="AJ19">
        <v>0</v>
      </c>
      <c r="AK19">
        <v>0</v>
      </c>
      <c r="AL19" s="24">
        <v>4588</v>
      </c>
      <c r="AM19">
        <v>137.01</v>
      </c>
      <c r="AN19">
        <v>2016</v>
      </c>
      <c r="AO19">
        <v>2021</v>
      </c>
      <c r="AP19">
        <v>44.744472219999999</v>
      </c>
      <c r="AQ19">
        <v>18.095683000000001</v>
      </c>
      <c r="AR19" s="24">
        <v>9655</v>
      </c>
      <c r="AS19">
        <v>0</v>
      </c>
      <c r="AT19">
        <v>44.758330000000001</v>
      </c>
      <c r="AU19">
        <v>18.091670000000001</v>
      </c>
      <c r="AV19" s="14">
        <v>44.744472219999999</v>
      </c>
      <c r="AW19" s="14">
        <v>18.095683000000001</v>
      </c>
      <c r="AX19" s="15">
        <v>6803.607</v>
      </c>
      <c r="AY19" s="10">
        <f>100*(ABS(1-AX19/AL19))</f>
        <v>48.29134699215345</v>
      </c>
      <c r="AZ19" s="11">
        <f>SQRT((AV19-AP19)^2+(AW19-AQ19)^2)*110*1000</f>
        <v>0</v>
      </c>
      <c r="BA19" s="11">
        <f>SQRT((AV19-AT19)^2+(AW19-AU19)^2)*110*1000</f>
        <v>1586.984892774474</v>
      </c>
      <c r="BB19">
        <v>0</v>
      </c>
      <c r="BC19" s="13" t="s">
        <v>661</v>
      </c>
    </row>
    <row r="20" spans="1:55" x14ac:dyDescent="0.25">
      <c r="A20">
        <v>18</v>
      </c>
      <c r="B20">
        <v>166</v>
      </c>
      <c r="C20" t="s">
        <v>23</v>
      </c>
      <c r="D20">
        <v>2001001</v>
      </c>
      <c r="E20" t="s">
        <v>689</v>
      </c>
      <c r="F20" t="s">
        <v>38</v>
      </c>
      <c r="G20" t="s">
        <v>23</v>
      </c>
      <c r="H20">
        <v>0</v>
      </c>
      <c r="I20">
        <v>0</v>
      </c>
      <c r="J20" s="24">
        <v>2112</v>
      </c>
      <c r="K20">
        <v>616.08000000000004</v>
      </c>
      <c r="L20">
        <v>1990</v>
      </c>
      <c r="M20">
        <v>2021</v>
      </c>
      <c r="N20">
        <v>46.747615000000003</v>
      </c>
      <c r="O20">
        <v>12.97297</v>
      </c>
      <c r="P20" s="24">
        <v>2113</v>
      </c>
      <c r="Q20">
        <v>0</v>
      </c>
      <c r="R20">
        <v>46.741669999999999</v>
      </c>
      <c r="S20">
        <v>12.975</v>
      </c>
      <c r="T20">
        <v>46.747900000000001</v>
      </c>
      <c r="U20">
        <v>12.972899999999999</v>
      </c>
      <c r="V20" s="24">
        <v>2105</v>
      </c>
      <c r="W20" s="10">
        <f>100*(ABS(1-V20/J20))</f>
        <v>0.33143939393939226</v>
      </c>
      <c r="X20" s="11">
        <f>SQRT((T20-N20)^2+(U20-O20)^2)*110*1000</f>
        <v>32.281767299644116</v>
      </c>
      <c r="Y20" s="11">
        <f>SQRT((T20-R20)^2+(U20-S20)^2)*110*1000</f>
        <v>723.18537734134975</v>
      </c>
    </row>
    <row r="21" spans="1:55" x14ac:dyDescent="0.25">
      <c r="A21">
        <v>19</v>
      </c>
      <c r="B21">
        <v>168</v>
      </c>
      <c r="C21" t="s">
        <v>23</v>
      </c>
      <c r="D21">
        <v>6001033</v>
      </c>
      <c r="E21" t="s">
        <v>40</v>
      </c>
      <c r="F21" t="s">
        <v>790</v>
      </c>
      <c r="G21" t="s">
        <v>23</v>
      </c>
      <c r="H21">
        <v>0</v>
      </c>
      <c r="I21">
        <v>0</v>
      </c>
      <c r="J21" s="24">
        <v>2638</v>
      </c>
      <c r="K21">
        <v>616.79999999999995</v>
      </c>
      <c r="L21">
        <v>1991</v>
      </c>
      <c r="M21">
        <v>2021</v>
      </c>
      <c r="N21">
        <v>47.581186000000002</v>
      </c>
      <c r="O21">
        <v>14.461733000000001</v>
      </c>
      <c r="P21" s="24">
        <v>2651</v>
      </c>
      <c r="Q21">
        <v>0</v>
      </c>
      <c r="R21">
        <v>47.575000000000003</v>
      </c>
      <c r="S21">
        <v>14.45833</v>
      </c>
      <c r="T21">
        <v>47.581200000000003</v>
      </c>
      <c r="U21">
        <v>14.4621</v>
      </c>
      <c r="V21" s="24">
        <v>2626</v>
      </c>
      <c r="W21" s="10">
        <f>100*(ABS(1-V21/J21))</f>
        <v>0.45489006823351552</v>
      </c>
      <c r="X21" s="11">
        <f>SQRT((T21-N21)^2+(U21-O21)^2)*110*1000</f>
        <v>40.399362618613878</v>
      </c>
      <c r="Y21" s="11">
        <f>SQRT((T21-R21)^2+(U21-S21)^2)*110*1000</f>
        <v>798.18549849011163</v>
      </c>
    </row>
    <row r="22" spans="1:55" x14ac:dyDescent="0.25">
      <c r="A22">
        <v>20</v>
      </c>
      <c r="B22">
        <v>169</v>
      </c>
      <c r="C22" t="s">
        <v>23</v>
      </c>
      <c r="D22">
        <v>4001134</v>
      </c>
      <c r="E22" t="s">
        <v>40</v>
      </c>
      <c r="F22" t="s">
        <v>863</v>
      </c>
      <c r="G22" t="s">
        <v>23</v>
      </c>
      <c r="H22">
        <v>0</v>
      </c>
      <c r="I22">
        <v>0</v>
      </c>
      <c r="J22" s="24">
        <v>5915</v>
      </c>
      <c r="K22">
        <v>283.97000000000003</v>
      </c>
      <c r="L22">
        <v>1991</v>
      </c>
      <c r="M22">
        <v>2021</v>
      </c>
      <c r="N22">
        <v>48.043317999999999</v>
      </c>
      <c r="O22">
        <v>14.424931000000001</v>
      </c>
      <c r="P22" s="24">
        <v>5943</v>
      </c>
      <c r="Q22">
        <v>0</v>
      </c>
      <c r="R22">
        <v>48.041670000000003</v>
      </c>
      <c r="S22">
        <v>14.425000000000001</v>
      </c>
      <c r="T22">
        <v>48.042900000000003</v>
      </c>
      <c r="U22">
        <v>14.4246</v>
      </c>
      <c r="V22" s="24">
        <v>5924</v>
      </c>
      <c r="W22" s="10">
        <f>100*(ABS(1-V22/J22))</f>
        <v>0.15215553677092597</v>
      </c>
      <c r="X22" s="11">
        <f>SQRT((T22-N22)^2+(U22-O22)^2)*110*1000</f>
        <v>58.650221653203317</v>
      </c>
      <c r="Y22" s="11">
        <f>SQRT((T22-R22)^2+(U22-S22)^2)*110*1000</f>
        <v>142.27469908594733</v>
      </c>
    </row>
    <row r="23" spans="1:55" x14ac:dyDescent="0.25">
      <c r="A23">
        <v>21</v>
      </c>
      <c r="B23">
        <v>170</v>
      </c>
      <c r="C23" t="s">
        <v>23</v>
      </c>
      <c r="D23">
        <v>6001025</v>
      </c>
      <c r="E23" t="s">
        <v>40</v>
      </c>
      <c r="F23" t="s">
        <v>44</v>
      </c>
      <c r="G23" t="s">
        <v>23</v>
      </c>
      <c r="H23">
        <v>0</v>
      </c>
      <c r="I23">
        <v>0</v>
      </c>
      <c r="J23" s="24">
        <v>1490</v>
      </c>
      <c r="K23">
        <v>639.96</v>
      </c>
      <c r="L23">
        <v>2010</v>
      </c>
      <c r="M23">
        <v>2021</v>
      </c>
      <c r="N23">
        <v>47.514578999999998</v>
      </c>
      <c r="O23">
        <v>14.085459999999999</v>
      </c>
      <c r="P23" s="24">
        <v>1520</v>
      </c>
      <c r="Q23">
        <v>0</v>
      </c>
      <c r="R23">
        <v>47.508330000000001</v>
      </c>
      <c r="S23">
        <v>14.074999999999999</v>
      </c>
      <c r="T23">
        <v>47.513800000000003</v>
      </c>
      <c r="U23">
        <v>14.0854</v>
      </c>
      <c r="V23" s="24">
        <v>1513</v>
      </c>
      <c r="W23" s="10">
        <f>100*(ABS(1-V23/J23))</f>
        <v>1.543624161073831</v>
      </c>
      <c r="X23" s="11">
        <f>SQRT((T23-N23)^2+(U23-O23)^2)*110*1000</f>
        <v>85.943796168729094</v>
      </c>
      <c r="Y23" s="11">
        <f>SQRT((T23-R23)^2+(U23-S23)^2)*110*1000</f>
        <v>1292.5861247903342</v>
      </c>
    </row>
    <row r="24" spans="1:55" x14ac:dyDescent="0.25">
      <c r="A24">
        <v>22</v>
      </c>
      <c r="B24">
        <v>173</v>
      </c>
      <c r="C24" t="s">
        <v>23</v>
      </c>
      <c r="D24">
        <v>2001041</v>
      </c>
      <c r="E24" t="s">
        <v>46</v>
      </c>
      <c r="F24" t="s">
        <v>45</v>
      </c>
      <c r="G24" t="s">
        <v>23</v>
      </c>
      <c r="H24">
        <v>0</v>
      </c>
      <c r="I24">
        <v>0</v>
      </c>
      <c r="J24" s="24">
        <v>1305</v>
      </c>
      <c r="K24">
        <v>498.54</v>
      </c>
      <c r="L24">
        <v>1990</v>
      </c>
      <c r="M24">
        <v>2021</v>
      </c>
      <c r="N24">
        <v>46.569332000000003</v>
      </c>
      <c r="O24">
        <v>13.814816</v>
      </c>
      <c r="P24" s="24">
        <v>1337</v>
      </c>
      <c r="Q24">
        <v>0</v>
      </c>
      <c r="R24">
        <v>46.575000000000003</v>
      </c>
      <c r="S24">
        <v>13.80833</v>
      </c>
      <c r="T24">
        <v>46.569600000000001</v>
      </c>
      <c r="U24">
        <v>13.8146</v>
      </c>
      <c r="V24" s="24">
        <v>1300</v>
      </c>
      <c r="W24" s="10">
        <f>100*(ABS(1-V24/J24))</f>
        <v>0.38314176245211051</v>
      </c>
      <c r="X24" s="11">
        <f>SQRT((T24-N24)^2+(U24-O24)^2)*110*1000</f>
        <v>37.863016255832896</v>
      </c>
      <c r="Y24" s="11">
        <f>SQRT((T24-R24)^2+(U24-S24)^2)*110*1000</f>
        <v>910.23188803750077</v>
      </c>
    </row>
    <row r="25" spans="1:55" x14ac:dyDescent="0.25">
      <c r="A25">
        <v>23</v>
      </c>
      <c r="B25">
        <v>175</v>
      </c>
      <c r="C25" t="s">
        <v>23</v>
      </c>
      <c r="D25">
        <v>2001062</v>
      </c>
      <c r="E25" t="s">
        <v>48</v>
      </c>
      <c r="F25" t="s">
        <v>47</v>
      </c>
      <c r="G25" t="s">
        <v>23</v>
      </c>
      <c r="H25">
        <v>0</v>
      </c>
      <c r="I25">
        <v>0</v>
      </c>
      <c r="J25" s="24">
        <v>2555</v>
      </c>
      <c r="K25">
        <v>394.34</v>
      </c>
      <c r="L25">
        <v>1990</v>
      </c>
      <c r="M25">
        <v>2021</v>
      </c>
      <c r="N25">
        <v>46.606287999999999</v>
      </c>
      <c r="O25">
        <v>14.478061</v>
      </c>
      <c r="P25" s="24">
        <v>2326</v>
      </c>
      <c r="Q25">
        <v>0</v>
      </c>
      <c r="R25">
        <v>46.608330000000002</v>
      </c>
      <c r="S25">
        <v>14.475</v>
      </c>
      <c r="T25">
        <v>46.606299999999997</v>
      </c>
      <c r="U25">
        <v>14.4779</v>
      </c>
      <c r="V25" s="24">
        <v>2317</v>
      </c>
      <c r="W25" s="10">
        <f>100*(ABS(1-V25/J25))</f>
        <v>9.3150684931506795</v>
      </c>
      <c r="X25" s="11">
        <f>SQRT((T25-N25)^2+(U25-O25)^2)*110*1000</f>
        <v>17.759124415370916</v>
      </c>
      <c r="Y25" s="11">
        <f>SQRT((T25-R25)^2+(U25-S25)^2)*110*1000</f>
        <v>389.38912414224302</v>
      </c>
    </row>
    <row r="26" spans="1:55" x14ac:dyDescent="0.25">
      <c r="A26">
        <v>24</v>
      </c>
      <c r="B26">
        <v>176</v>
      </c>
      <c r="C26" t="s">
        <v>23</v>
      </c>
      <c r="D26">
        <v>2001071</v>
      </c>
      <c r="E26" t="s">
        <v>48</v>
      </c>
      <c r="F26" t="s">
        <v>49</v>
      </c>
      <c r="G26" t="s">
        <v>23</v>
      </c>
      <c r="H26">
        <v>0</v>
      </c>
      <c r="I26">
        <v>0</v>
      </c>
      <c r="J26" s="24">
        <v>1243</v>
      </c>
      <c r="K26">
        <v>510</v>
      </c>
      <c r="L26">
        <v>1990</v>
      </c>
      <c r="M26">
        <v>2021</v>
      </c>
      <c r="N26">
        <v>46.760438999999998</v>
      </c>
      <c r="O26">
        <v>14.476932</v>
      </c>
      <c r="P26" s="24">
        <v>1004</v>
      </c>
      <c r="Q26">
        <v>0</v>
      </c>
      <c r="R26">
        <v>46.758330000000001</v>
      </c>
      <c r="S26">
        <v>14.475</v>
      </c>
      <c r="T26">
        <v>46.760399999999997</v>
      </c>
      <c r="U26">
        <v>14.4771</v>
      </c>
      <c r="V26" s="24">
        <v>1013</v>
      </c>
      <c r="W26" s="10">
        <f>100*(ABS(1-V26/J26))</f>
        <v>18.503620273531773</v>
      </c>
      <c r="X26" s="11">
        <f>SQRT((T26-N26)^2+(U26-O26)^2)*110*1000</f>
        <v>18.971412704449278</v>
      </c>
      <c r="Y26" s="11">
        <f>SQRT((T26-R26)^2+(U26-S26)^2)*110*1000</f>
        <v>324.35827413499698</v>
      </c>
    </row>
    <row r="27" spans="1:55" x14ac:dyDescent="0.25">
      <c r="A27">
        <v>25</v>
      </c>
      <c r="B27">
        <v>179</v>
      </c>
      <c r="C27" t="s">
        <v>23</v>
      </c>
      <c r="D27">
        <v>7001049</v>
      </c>
      <c r="E27" t="s">
        <v>50</v>
      </c>
      <c r="F27" t="s">
        <v>832</v>
      </c>
      <c r="G27" t="s">
        <v>23</v>
      </c>
      <c r="H27">
        <v>0</v>
      </c>
      <c r="I27">
        <v>0</v>
      </c>
      <c r="J27" s="24">
        <v>5772</v>
      </c>
      <c r="K27">
        <v>568.46</v>
      </c>
      <c r="L27">
        <v>1991</v>
      </c>
      <c r="M27">
        <v>2021</v>
      </c>
      <c r="N27">
        <v>47.275613</v>
      </c>
      <c r="O27">
        <v>11.396506</v>
      </c>
      <c r="P27" s="24">
        <v>5795</v>
      </c>
      <c r="Q27">
        <v>0</v>
      </c>
      <c r="R27">
        <v>47.274999999999999</v>
      </c>
      <c r="S27">
        <v>11.39167</v>
      </c>
      <c r="T27">
        <v>47.2746</v>
      </c>
      <c r="U27">
        <v>11.3963</v>
      </c>
      <c r="V27" s="24">
        <v>5781</v>
      </c>
      <c r="W27" s="10">
        <f>100*(ABS(1-V27/J27))</f>
        <v>0.15592515592515177</v>
      </c>
      <c r="X27" s="11">
        <f>SQRT((T27-N27)^2+(U27-O27)^2)*110*1000</f>
        <v>113.71068771233003</v>
      </c>
      <c r="Y27" s="11">
        <f>SQRT((T27-R27)^2+(U27-S27)^2)*110*1000</f>
        <v>511.19711462414944</v>
      </c>
    </row>
    <row r="28" spans="1:55" x14ac:dyDescent="0.25">
      <c r="A28">
        <v>26</v>
      </c>
      <c r="B28">
        <v>180</v>
      </c>
      <c r="C28" t="s">
        <v>23</v>
      </c>
      <c r="D28">
        <v>7001062</v>
      </c>
      <c r="E28" t="s">
        <v>50</v>
      </c>
      <c r="F28" t="s">
        <v>52</v>
      </c>
      <c r="G28" t="s">
        <v>23</v>
      </c>
      <c r="H28">
        <v>0</v>
      </c>
      <c r="I28">
        <v>0</v>
      </c>
      <c r="J28" s="24">
        <v>7231</v>
      </c>
      <c r="K28">
        <v>521.66999999999996</v>
      </c>
      <c r="L28">
        <v>1990</v>
      </c>
      <c r="M28">
        <v>2021</v>
      </c>
      <c r="N28">
        <v>47.388857000000002</v>
      </c>
      <c r="O28">
        <v>11.789237999999999</v>
      </c>
      <c r="P28" s="24">
        <v>7233</v>
      </c>
      <c r="Q28">
        <v>0</v>
      </c>
      <c r="R28">
        <v>47.391669999999998</v>
      </c>
      <c r="S28">
        <v>11.79167</v>
      </c>
      <c r="T28">
        <v>47.388800000000003</v>
      </c>
      <c r="U28">
        <v>11.7896</v>
      </c>
      <c r="V28" s="24">
        <v>7206</v>
      </c>
      <c r="W28" s="10">
        <f>100*(ABS(1-V28/J28))</f>
        <v>0.34573364679850727</v>
      </c>
      <c r="X28" s="11">
        <f>SQRT((T28-N28)^2+(U28-O28)^2)*110*1000</f>
        <v>40.310610265847643</v>
      </c>
      <c r="Y28" s="11">
        <f>SQRT((T28-R28)^2+(U28-S28)^2)*110*1000</f>
        <v>389.24771033314909</v>
      </c>
    </row>
    <row r="29" spans="1:55" x14ac:dyDescent="0.25">
      <c r="A29">
        <v>27</v>
      </c>
      <c r="B29">
        <v>181</v>
      </c>
      <c r="C29" t="s">
        <v>23</v>
      </c>
      <c r="D29">
        <v>7001015</v>
      </c>
      <c r="E29" t="s">
        <v>50</v>
      </c>
      <c r="F29" t="s">
        <v>785</v>
      </c>
      <c r="G29" t="s">
        <v>23</v>
      </c>
      <c r="H29">
        <v>0</v>
      </c>
      <c r="I29">
        <v>0</v>
      </c>
      <c r="J29" s="24">
        <v>2162</v>
      </c>
      <c r="K29">
        <v>967.16</v>
      </c>
      <c r="L29">
        <v>1990</v>
      </c>
      <c r="M29">
        <v>2021</v>
      </c>
      <c r="N29">
        <v>46.951979000000001</v>
      </c>
      <c r="O29">
        <v>10.511638</v>
      </c>
      <c r="P29" s="24">
        <v>2163</v>
      </c>
      <c r="Q29">
        <v>0</v>
      </c>
      <c r="R29">
        <v>46.958329999999997</v>
      </c>
      <c r="S29">
        <v>10.508330000000001</v>
      </c>
      <c r="T29">
        <v>46.952100000000002</v>
      </c>
      <c r="U29">
        <v>10.5121</v>
      </c>
      <c r="V29" s="24">
        <v>2148</v>
      </c>
      <c r="W29" s="10">
        <f>100*(ABS(1-V29/J29))</f>
        <v>0.64754856614246403</v>
      </c>
      <c r="X29" s="11">
        <f>SQRT((T29-N29)^2+(U29-O29)^2)*110*1000</f>
        <v>52.534069897611573</v>
      </c>
      <c r="Y29" s="11">
        <f>SQRT((T29-R29)^2+(U29-S29)^2)*110*1000</f>
        <v>801.00697874562945</v>
      </c>
    </row>
    <row r="30" spans="1:55" x14ac:dyDescent="0.25">
      <c r="A30">
        <v>28</v>
      </c>
      <c r="B30">
        <v>182</v>
      </c>
      <c r="C30" t="s">
        <v>23</v>
      </c>
      <c r="D30">
        <v>7001081</v>
      </c>
      <c r="E30" t="s">
        <v>50</v>
      </c>
      <c r="F30" t="s">
        <v>53</v>
      </c>
      <c r="G30" t="s">
        <v>23</v>
      </c>
      <c r="H30">
        <v>0</v>
      </c>
      <c r="I30">
        <v>0</v>
      </c>
      <c r="J30" s="24">
        <v>9310</v>
      </c>
      <c r="K30">
        <v>484</v>
      </c>
      <c r="L30">
        <v>1990</v>
      </c>
      <c r="M30">
        <v>2021</v>
      </c>
      <c r="N30">
        <v>47.522773999999998</v>
      </c>
      <c r="O30">
        <v>12.093311999999999</v>
      </c>
      <c r="P30" s="24">
        <v>9305</v>
      </c>
      <c r="Q30">
        <v>0</v>
      </c>
      <c r="R30">
        <v>47.524999999999999</v>
      </c>
      <c r="S30">
        <v>12.091670000000001</v>
      </c>
      <c r="T30">
        <v>47.5229</v>
      </c>
      <c r="U30">
        <v>12.0929</v>
      </c>
      <c r="V30" s="24">
        <v>9281</v>
      </c>
      <c r="W30" s="10">
        <f>100*(ABS(1-V30/J30))</f>
        <v>0.31149301825993403</v>
      </c>
      <c r="X30" s="11">
        <f>SQRT((T30-N30)^2+(U30-O30)^2)*110*1000</f>
        <v>47.392003544845757</v>
      </c>
      <c r="Y30" s="11">
        <f>SQRT((T30-R30)^2+(U30-S30)^2)*110*1000</f>
        <v>267.70709740296491</v>
      </c>
    </row>
    <row r="31" spans="1:55" x14ac:dyDescent="0.25">
      <c r="A31">
        <v>29</v>
      </c>
      <c r="B31">
        <v>183</v>
      </c>
      <c r="C31" t="s">
        <v>23</v>
      </c>
      <c r="D31">
        <v>7001043</v>
      </c>
      <c r="E31" t="s">
        <v>50</v>
      </c>
      <c r="F31" t="s">
        <v>54</v>
      </c>
      <c r="G31" t="s">
        <v>23</v>
      </c>
      <c r="H31">
        <v>0</v>
      </c>
      <c r="I31">
        <v>0</v>
      </c>
      <c r="J31" s="24">
        <v>5119</v>
      </c>
      <c r="K31">
        <v>652.98</v>
      </c>
      <c r="L31">
        <v>1990</v>
      </c>
      <c r="M31">
        <v>2021</v>
      </c>
      <c r="N31">
        <v>47.258747</v>
      </c>
      <c r="O31">
        <v>10.874705000000001</v>
      </c>
      <c r="P31" s="24">
        <v>5091</v>
      </c>
      <c r="Q31">
        <v>0</v>
      </c>
      <c r="R31">
        <v>47.258330000000001</v>
      </c>
      <c r="S31">
        <v>10.875</v>
      </c>
      <c r="T31">
        <v>47.258699999999997</v>
      </c>
      <c r="U31">
        <v>10.874599999999999</v>
      </c>
      <c r="V31" s="24">
        <v>5087</v>
      </c>
      <c r="W31" s="10">
        <f>100*(ABS(1-V31/J31))</f>
        <v>0.6251220941590141</v>
      </c>
      <c r="X31" s="11">
        <f>SQRT((T31-N31)^2+(U31-O31)^2)*110*1000</f>
        <v>12.654303615998064</v>
      </c>
      <c r="Y31" s="11">
        <f>SQRT((T31-R31)^2+(U31-S31)^2)*110*1000</f>
        <v>59.93738399344921</v>
      </c>
    </row>
    <row r="32" spans="1:55" x14ac:dyDescent="0.25">
      <c r="A32">
        <v>30</v>
      </c>
      <c r="B32">
        <v>184</v>
      </c>
      <c r="C32" t="s">
        <v>23</v>
      </c>
      <c r="D32">
        <v>7001027</v>
      </c>
      <c r="E32" t="s">
        <v>50</v>
      </c>
      <c r="F32" t="s">
        <v>55</v>
      </c>
      <c r="G32" t="s">
        <v>23</v>
      </c>
      <c r="H32">
        <v>0</v>
      </c>
      <c r="I32">
        <v>0</v>
      </c>
      <c r="J32" s="24">
        <v>3503</v>
      </c>
      <c r="K32">
        <v>768.73</v>
      </c>
      <c r="L32">
        <v>2008</v>
      </c>
      <c r="M32">
        <v>2021</v>
      </c>
      <c r="N32">
        <v>47.146796999999999</v>
      </c>
      <c r="O32">
        <v>10.571567999999999</v>
      </c>
      <c r="P32" s="24">
        <v>3487</v>
      </c>
      <c r="Q32">
        <v>0</v>
      </c>
      <c r="R32">
        <v>47.141669999999998</v>
      </c>
      <c r="S32">
        <v>10.574999999999999</v>
      </c>
      <c r="T32">
        <v>47.147100000000002</v>
      </c>
      <c r="U32">
        <v>10.572100000000001</v>
      </c>
      <c r="V32" s="24">
        <v>3484</v>
      </c>
      <c r="W32" s="10">
        <f>100*(ABS(1-V32/J32))</f>
        <v>0.54239223522695168</v>
      </c>
      <c r="X32" s="11">
        <f>SQRT((T32-N32)^2+(U32-O32)^2)*110*1000</f>
        <v>67.345967214356648</v>
      </c>
      <c r="Y32" s="11">
        <f>SQRT((T32-R32)^2+(U32-S32)^2)*110*1000</f>
        <v>677.14717011919277</v>
      </c>
    </row>
    <row r="33" spans="1:25" x14ac:dyDescent="0.25">
      <c r="A33">
        <v>31</v>
      </c>
      <c r="B33">
        <v>185</v>
      </c>
      <c r="C33" t="s">
        <v>23</v>
      </c>
      <c r="D33">
        <v>7001017</v>
      </c>
      <c r="E33" t="s">
        <v>50</v>
      </c>
      <c r="F33" t="s">
        <v>56</v>
      </c>
      <c r="G33" t="s">
        <v>23</v>
      </c>
      <c r="H33">
        <v>0</v>
      </c>
      <c r="I33">
        <v>0</v>
      </c>
      <c r="J33" s="24">
        <v>2462</v>
      </c>
      <c r="K33">
        <v>861.36</v>
      </c>
      <c r="L33">
        <v>1990</v>
      </c>
      <c r="M33">
        <v>2021</v>
      </c>
      <c r="N33">
        <v>47.076752999999997</v>
      </c>
      <c r="O33">
        <v>10.660907999999999</v>
      </c>
      <c r="P33" s="24">
        <v>2452</v>
      </c>
      <c r="Q33">
        <v>0</v>
      </c>
      <c r="R33">
        <v>47.075000000000003</v>
      </c>
      <c r="S33">
        <v>10.658329999999999</v>
      </c>
      <c r="T33">
        <v>47.077100000000002</v>
      </c>
      <c r="U33">
        <v>10.661199999999999</v>
      </c>
      <c r="V33" s="24">
        <v>2449</v>
      </c>
      <c r="W33" s="10">
        <f>100*(ABS(1-V33/J33))</f>
        <v>0.52802599512591364</v>
      </c>
      <c r="X33" s="11">
        <f>SQRT((T33-N33)^2+(U33-O33)^2)*110*1000</f>
        <v>49.886303732001906</v>
      </c>
      <c r="Y33" s="11">
        <f>SQRT((T33-R33)^2+(U33-S33)^2)*110*1000</f>
        <v>391.18728251300735</v>
      </c>
    </row>
    <row r="34" spans="1:25" x14ac:dyDescent="0.25">
      <c r="A34">
        <v>32</v>
      </c>
      <c r="B34">
        <v>187</v>
      </c>
      <c r="C34" t="s">
        <v>23</v>
      </c>
      <c r="D34">
        <v>7001140</v>
      </c>
      <c r="E34" t="s">
        <v>58</v>
      </c>
      <c r="F34" t="s">
        <v>57</v>
      </c>
      <c r="G34" t="s">
        <v>23</v>
      </c>
      <c r="H34">
        <v>0</v>
      </c>
      <c r="I34">
        <v>0</v>
      </c>
      <c r="J34" s="24">
        <v>1199</v>
      </c>
      <c r="K34">
        <v>669.29</v>
      </c>
      <c r="L34">
        <v>1990</v>
      </c>
      <c r="M34">
        <v>2021</v>
      </c>
      <c r="N34">
        <v>46.831631999999999</v>
      </c>
      <c r="O34">
        <v>12.766335</v>
      </c>
      <c r="P34" s="24">
        <v>1198</v>
      </c>
      <c r="Q34">
        <v>0</v>
      </c>
      <c r="R34">
        <v>46.841670000000001</v>
      </c>
      <c r="S34">
        <v>12.758330000000001</v>
      </c>
      <c r="T34">
        <v>46.831200000000003</v>
      </c>
      <c r="U34">
        <v>12.7662</v>
      </c>
      <c r="V34" s="24">
        <v>1196</v>
      </c>
      <c r="W34" s="10">
        <f>100*(ABS(1-V34/J34))</f>
        <v>0.25020850708924458</v>
      </c>
      <c r="X34" s="11">
        <f>SQRT((T34-N34)^2+(U34-O34)^2)*110*1000</f>
        <v>49.786272203926316</v>
      </c>
      <c r="Y34" s="11">
        <f>SQRT((T34-R34)^2+(U34-S34)^2)*110*1000</f>
        <v>1440.7808230259184</v>
      </c>
    </row>
    <row r="35" spans="1:25" x14ac:dyDescent="0.25">
      <c r="A35">
        <v>33</v>
      </c>
      <c r="B35">
        <v>188</v>
      </c>
      <c r="C35" t="s">
        <v>23</v>
      </c>
      <c r="D35">
        <v>3001039</v>
      </c>
      <c r="E35" t="s">
        <v>60</v>
      </c>
      <c r="F35" t="s">
        <v>59</v>
      </c>
      <c r="G35" t="s">
        <v>23</v>
      </c>
      <c r="H35">
        <v>0</v>
      </c>
      <c r="I35">
        <v>0</v>
      </c>
      <c r="J35" s="24">
        <v>1493</v>
      </c>
      <c r="K35">
        <v>217</v>
      </c>
      <c r="L35">
        <v>1990</v>
      </c>
      <c r="M35">
        <v>2021</v>
      </c>
      <c r="N35">
        <v>48.534688000000003</v>
      </c>
      <c r="O35">
        <v>15.690083</v>
      </c>
      <c r="P35" s="24">
        <v>1493</v>
      </c>
      <c r="Q35">
        <v>0</v>
      </c>
      <c r="R35">
        <v>48.541670000000003</v>
      </c>
      <c r="S35">
        <v>15.69167</v>
      </c>
      <c r="T35">
        <v>48.534599999999998</v>
      </c>
      <c r="U35">
        <v>15.6904</v>
      </c>
      <c r="V35" s="24">
        <v>1489</v>
      </c>
      <c r="W35" s="10">
        <f>100*(ABS(1-V35/J35))</f>
        <v>0.26791694574681557</v>
      </c>
      <c r="X35" s="11">
        <f>SQRT((T35-N35)^2+(U35-O35)^2)*110*1000</f>
        <v>36.188662589506059</v>
      </c>
      <c r="Y35" s="11">
        <f>SQRT((T35-R35)^2+(U35-S35)^2)*110*1000</f>
        <v>790.1476950551754</v>
      </c>
    </row>
    <row r="36" spans="1:25" x14ac:dyDescent="0.25">
      <c r="A36">
        <v>34</v>
      </c>
      <c r="B36">
        <v>189</v>
      </c>
      <c r="C36" t="s">
        <v>23</v>
      </c>
      <c r="D36">
        <v>7001007</v>
      </c>
      <c r="E36" t="s">
        <v>62</v>
      </c>
      <c r="F36" t="s">
        <v>61</v>
      </c>
      <c r="G36" t="s">
        <v>23</v>
      </c>
      <c r="H36">
        <v>0</v>
      </c>
      <c r="I36">
        <v>0</v>
      </c>
      <c r="J36" s="24">
        <v>1012</v>
      </c>
      <c r="K36">
        <v>836.09</v>
      </c>
      <c r="L36">
        <v>1991</v>
      </c>
      <c r="M36">
        <v>2021</v>
      </c>
      <c r="N36">
        <v>47.497014999999998</v>
      </c>
      <c r="O36">
        <v>10.709676999999999</v>
      </c>
      <c r="P36" s="24">
        <v>1021</v>
      </c>
      <c r="Q36">
        <v>0</v>
      </c>
      <c r="R36">
        <v>47.491669999999999</v>
      </c>
      <c r="S36">
        <v>10.70833</v>
      </c>
      <c r="T36">
        <v>47.497100000000003</v>
      </c>
      <c r="U36">
        <v>10.7104</v>
      </c>
      <c r="V36" s="24">
        <v>999</v>
      </c>
      <c r="W36" s="10">
        <f>100*(ABS(1-V36/J36))</f>
        <v>1.2845849802371578</v>
      </c>
      <c r="X36" s="11">
        <f>SQRT((T36-N36)^2+(U36-O36)^2)*110*1000</f>
        <v>80.077733484557456</v>
      </c>
      <c r="Y36" s="11">
        <f>SQRT((T36-R36)^2+(U36-S36)^2)*110*1000</f>
        <v>639.22967703363156</v>
      </c>
    </row>
    <row r="37" spans="1:25" x14ac:dyDescent="0.25">
      <c r="A37">
        <v>35</v>
      </c>
      <c r="B37">
        <v>190</v>
      </c>
      <c r="C37" t="s">
        <v>23</v>
      </c>
      <c r="D37">
        <v>3001121</v>
      </c>
      <c r="E37" t="s">
        <v>63</v>
      </c>
      <c r="F37" t="s">
        <v>837</v>
      </c>
      <c r="G37" t="s">
        <v>23</v>
      </c>
      <c r="H37">
        <v>0</v>
      </c>
      <c r="I37">
        <v>0</v>
      </c>
      <c r="J37" s="24">
        <v>1620</v>
      </c>
      <c r="K37">
        <v>193.04</v>
      </c>
      <c r="L37">
        <v>1990</v>
      </c>
      <c r="M37">
        <v>2010</v>
      </c>
      <c r="N37">
        <v>47.937902999999999</v>
      </c>
      <c r="O37">
        <v>16.477205000000001</v>
      </c>
      <c r="P37" s="24">
        <v>1620</v>
      </c>
      <c r="Q37">
        <v>0</v>
      </c>
      <c r="R37">
        <v>47.941670000000002</v>
      </c>
      <c r="S37">
        <v>16.475000000000001</v>
      </c>
      <c r="T37">
        <v>47.937899999999999</v>
      </c>
      <c r="U37">
        <v>16.4771</v>
      </c>
      <c r="V37" s="24">
        <v>1562</v>
      </c>
      <c r="W37" s="10">
        <f>100*(ABS(1-V37/J37))</f>
        <v>3.5802469135802428</v>
      </c>
      <c r="X37" s="11">
        <f>SQRT((T37-N37)^2+(U37-O37)^2)*110*1000</f>
        <v>11.554713324155061</v>
      </c>
      <c r="Y37" s="11">
        <f>SQRT((T37-R37)^2+(U37-S37)^2)*110*1000</f>
        <v>474.69684009923623</v>
      </c>
    </row>
    <row r="38" spans="1:25" x14ac:dyDescent="0.25">
      <c r="A38">
        <v>36</v>
      </c>
      <c r="B38">
        <v>191</v>
      </c>
      <c r="C38" t="s">
        <v>23</v>
      </c>
      <c r="D38">
        <v>3001122</v>
      </c>
      <c r="E38" t="s">
        <v>63</v>
      </c>
      <c r="F38" t="s">
        <v>816</v>
      </c>
      <c r="G38" t="s">
        <v>23</v>
      </c>
      <c r="H38">
        <v>0</v>
      </c>
      <c r="I38">
        <v>0</v>
      </c>
      <c r="J38" s="24">
        <v>1982</v>
      </c>
      <c r="K38">
        <v>139.19</v>
      </c>
      <c r="L38">
        <v>1990</v>
      </c>
      <c r="M38">
        <v>2021</v>
      </c>
      <c r="N38">
        <v>48.047609999999999</v>
      </c>
      <c r="O38">
        <v>16.943102</v>
      </c>
      <c r="P38" s="24">
        <v>1998</v>
      </c>
      <c r="Q38">
        <v>0</v>
      </c>
      <c r="R38">
        <v>48.041670000000003</v>
      </c>
      <c r="S38">
        <v>16.941669999999998</v>
      </c>
      <c r="T38">
        <v>48.0471</v>
      </c>
      <c r="U38">
        <v>16.942900000000002</v>
      </c>
      <c r="V38" s="24">
        <v>1943</v>
      </c>
      <c r="W38" s="10">
        <f>100*(ABS(1-V38/J38))</f>
        <v>1.9677093844601368</v>
      </c>
      <c r="X38" s="11">
        <f>SQRT((T38-N38)^2+(U38-O38)^2)*110*1000</f>
        <v>60.34018892886688</v>
      </c>
      <c r="Y38" s="11">
        <f>SQRT((T38-R38)^2+(U38-S38)^2)*110*1000</f>
        <v>612.43234728392008</v>
      </c>
    </row>
    <row r="39" spans="1:25" x14ac:dyDescent="0.25">
      <c r="A39">
        <v>37</v>
      </c>
      <c r="B39">
        <v>192</v>
      </c>
      <c r="C39" t="s">
        <v>23</v>
      </c>
      <c r="D39">
        <v>2001020</v>
      </c>
      <c r="E39" t="s">
        <v>68</v>
      </c>
      <c r="F39" t="s">
        <v>831</v>
      </c>
      <c r="G39" t="s">
        <v>23</v>
      </c>
      <c r="H39">
        <v>0</v>
      </c>
      <c r="I39">
        <v>0</v>
      </c>
      <c r="J39" s="24">
        <v>1036</v>
      </c>
      <c r="K39">
        <v>556.19000000000005</v>
      </c>
      <c r="L39">
        <v>1990</v>
      </c>
      <c r="M39">
        <v>2021</v>
      </c>
      <c r="N39">
        <v>46.807338000000001</v>
      </c>
      <c r="O39">
        <v>13.494837</v>
      </c>
      <c r="P39" s="24">
        <v>1044</v>
      </c>
      <c r="Q39">
        <v>0</v>
      </c>
      <c r="R39">
        <v>46.808329999999998</v>
      </c>
      <c r="S39">
        <v>13.491669999999999</v>
      </c>
      <c r="T39">
        <v>46.807099999999998</v>
      </c>
      <c r="U39">
        <v>13.4962</v>
      </c>
      <c r="V39" s="24">
        <v>1031</v>
      </c>
      <c r="W39" s="10">
        <f>100*(ABS(1-V39/J39))</f>
        <v>0.48262548262548721</v>
      </c>
      <c r="X39" s="11">
        <f>SQRT((T39-N39)^2+(U39-O39)^2)*110*1000</f>
        <v>152.19854565666236</v>
      </c>
      <c r="Y39" s="11">
        <f>SQRT((T39-R39)^2+(U39-S39)^2)*110*1000</f>
        <v>516.34192159854467</v>
      </c>
    </row>
    <row r="40" spans="1:25" x14ac:dyDescent="0.25">
      <c r="A40">
        <v>38</v>
      </c>
      <c r="B40">
        <v>195</v>
      </c>
      <c r="C40" t="s">
        <v>23</v>
      </c>
      <c r="D40">
        <v>2001007</v>
      </c>
      <c r="E40" t="s">
        <v>70</v>
      </c>
      <c r="F40" t="s">
        <v>822</v>
      </c>
      <c r="G40" t="s">
        <v>23</v>
      </c>
      <c r="H40">
        <v>0</v>
      </c>
      <c r="I40">
        <v>0</v>
      </c>
      <c r="J40" s="24">
        <v>1044</v>
      </c>
      <c r="K40">
        <v>607</v>
      </c>
      <c r="L40">
        <v>1990</v>
      </c>
      <c r="M40">
        <v>2021</v>
      </c>
      <c r="N40">
        <v>46.875107999999997</v>
      </c>
      <c r="O40">
        <v>13.302640999999999</v>
      </c>
      <c r="P40" s="24">
        <v>1053</v>
      </c>
      <c r="Q40">
        <v>0</v>
      </c>
      <c r="R40">
        <v>46.875</v>
      </c>
      <c r="S40">
        <v>13.30833</v>
      </c>
      <c r="T40">
        <v>46.874600000000001</v>
      </c>
      <c r="U40">
        <v>13.302899999999999</v>
      </c>
      <c r="V40" s="24">
        <v>1044</v>
      </c>
      <c r="W40" s="10">
        <f>100*(ABS(1-V40/J40))</f>
        <v>0</v>
      </c>
      <c r="X40" s="11">
        <f>SQRT((T40-N40)^2+(U40-O40)^2)*110*1000</f>
        <v>62.723635895525156</v>
      </c>
      <c r="Y40" s="11">
        <f>SQRT((T40-R40)^2+(U40-S40)^2)*110*1000</f>
        <v>598.91843351165551</v>
      </c>
    </row>
    <row r="41" spans="1:25" x14ac:dyDescent="0.25">
      <c r="A41">
        <v>39</v>
      </c>
      <c r="B41">
        <v>197</v>
      </c>
      <c r="C41" t="s">
        <v>23</v>
      </c>
      <c r="D41">
        <v>6001079</v>
      </c>
      <c r="E41" t="s">
        <v>10</v>
      </c>
      <c r="F41" t="s">
        <v>807</v>
      </c>
      <c r="G41" t="s">
        <v>23</v>
      </c>
      <c r="H41">
        <v>0</v>
      </c>
      <c r="I41">
        <v>0</v>
      </c>
      <c r="J41" s="24">
        <v>6214</v>
      </c>
      <c r="K41">
        <v>468.14</v>
      </c>
      <c r="L41">
        <v>1990</v>
      </c>
      <c r="M41">
        <v>2021</v>
      </c>
      <c r="N41">
        <v>47.409965999999997</v>
      </c>
      <c r="O41">
        <v>15.28143</v>
      </c>
      <c r="P41" s="24">
        <v>6215</v>
      </c>
      <c r="Q41">
        <v>0</v>
      </c>
      <c r="R41">
        <v>47.408329999999999</v>
      </c>
      <c r="S41">
        <v>15.275</v>
      </c>
      <c r="T41">
        <v>47.410400000000003</v>
      </c>
      <c r="U41">
        <v>15.2812</v>
      </c>
      <c r="V41" s="24">
        <v>6192</v>
      </c>
      <c r="W41" s="10">
        <f>100*(ABS(1-V41/J41))</f>
        <v>0.35403926617315618</v>
      </c>
      <c r="X41" s="11">
        <f>SQRT((T41-N41)^2+(U41-O41)^2)*110*1000</f>
        <v>54.029599295754089</v>
      </c>
      <c r="Y41" s="11">
        <f>SQRT((T41-R41)^2+(U41-S41)^2)*110*1000</f>
        <v>719.007155736389</v>
      </c>
    </row>
    <row r="42" spans="1:25" x14ac:dyDescent="0.25">
      <c r="A42">
        <v>40</v>
      </c>
      <c r="B42">
        <v>198</v>
      </c>
      <c r="C42" t="s">
        <v>23</v>
      </c>
      <c r="D42">
        <v>6001059</v>
      </c>
      <c r="E42" t="s">
        <v>10</v>
      </c>
      <c r="F42" t="s">
        <v>851</v>
      </c>
      <c r="G42" t="s">
        <v>23</v>
      </c>
      <c r="H42">
        <v>0</v>
      </c>
      <c r="I42">
        <v>0</v>
      </c>
      <c r="J42" s="24">
        <v>1700</v>
      </c>
      <c r="K42">
        <v>776.3</v>
      </c>
      <c r="L42">
        <v>1990</v>
      </c>
      <c r="M42">
        <v>2021</v>
      </c>
      <c r="N42">
        <v>47.110664</v>
      </c>
      <c r="O42">
        <v>14.209474999999999</v>
      </c>
      <c r="P42" s="24">
        <v>1718</v>
      </c>
      <c r="Q42">
        <v>0</v>
      </c>
      <c r="R42">
        <v>47.108330000000002</v>
      </c>
      <c r="S42">
        <v>14.20833</v>
      </c>
      <c r="T42">
        <v>47.111199999999997</v>
      </c>
      <c r="U42">
        <v>14.2096</v>
      </c>
      <c r="V42" s="24">
        <v>1696</v>
      </c>
      <c r="W42" s="10">
        <f>100*(ABS(1-V42/J42))</f>
        <v>0.23529411764705577</v>
      </c>
      <c r="X42" s="11">
        <f>SQRT((T42-N42)^2+(U42-O42)^2)*110*1000</f>
        <v>60.542085361835646</v>
      </c>
      <c r="Y42" s="11">
        <f>SQRT((T42-R42)^2+(U42-S42)^2)*110*1000</f>
        <v>345.228301272659</v>
      </c>
    </row>
    <row r="43" spans="1:25" x14ac:dyDescent="0.25">
      <c r="A43">
        <v>41</v>
      </c>
      <c r="B43">
        <v>200</v>
      </c>
      <c r="C43" t="s">
        <v>23</v>
      </c>
      <c r="D43">
        <v>6001132</v>
      </c>
      <c r="E43" t="s">
        <v>10</v>
      </c>
      <c r="F43" t="s">
        <v>72</v>
      </c>
      <c r="G43" t="s">
        <v>23</v>
      </c>
      <c r="H43">
        <v>0</v>
      </c>
      <c r="I43">
        <v>0</v>
      </c>
      <c r="J43" s="24">
        <v>7296</v>
      </c>
      <c r="K43">
        <v>290.8</v>
      </c>
      <c r="L43">
        <v>2010</v>
      </c>
      <c r="M43">
        <v>2021</v>
      </c>
      <c r="N43">
        <v>46.902062999999998</v>
      </c>
      <c r="O43">
        <v>15.492877</v>
      </c>
      <c r="P43" s="24">
        <v>7322</v>
      </c>
      <c r="Q43">
        <v>0</v>
      </c>
      <c r="R43">
        <v>46.908329999999999</v>
      </c>
      <c r="S43">
        <v>15.491669999999999</v>
      </c>
      <c r="T43">
        <v>46.902099999999997</v>
      </c>
      <c r="U43">
        <v>15.4937</v>
      </c>
      <c r="V43" s="24">
        <v>7280</v>
      </c>
      <c r="W43" s="10">
        <f>100*(ABS(1-V43/J43))</f>
        <v>0.21929824561403022</v>
      </c>
      <c r="X43" s="11">
        <f>SQRT((T43-N43)^2+(U43-O43)^2)*110*1000</f>
        <v>90.621442275039257</v>
      </c>
      <c r="Y43" s="11">
        <f>SQRT((T43-R43)^2+(U43-S43)^2)*110*1000</f>
        <v>720.76277650860459</v>
      </c>
    </row>
    <row r="44" spans="1:25" x14ac:dyDescent="0.25">
      <c r="A44">
        <v>42</v>
      </c>
      <c r="B44">
        <v>201</v>
      </c>
      <c r="C44" t="s">
        <v>23</v>
      </c>
      <c r="D44">
        <v>6001099</v>
      </c>
      <c r="E44" t="s">
        <v>10</v>
      </c>
      <c r="F44" t="s">
        <v>852</v>
      </c>
      <c r="G44" t="s">
        <v>23</v>
      </c>
      <c r="H44">
        <v>0</v>
      </c>
      <c r="I44">
        <v>0</v>
      </c>
      <c r="J44" s="24">
        <v>9770</v>
      </c>
      <c r="K44">
        <v>224.23</v>
      </c>
      <c r="L44">
        <v>1990</v>
      </c>
      <c r="M44">
        <v>2021</v>
      </c>
      <c r="N44">
        <v>46.711443000000003</v>
      </c>
      <c r="O44">
        <v>15.792175</v>
      </c>
      <c r="P44" s="24">
        <v>9777</v>
      </c>
      <c r="Q44">
        <v>0</v>
      </c>
      <c r="R44">
        <v>46.708329999999997</v>
      </c>
      <c r="S44">
        <v>15.79167</v>
      </c>
      <c r="T44">
        <v>46.711199999999998</v>
      </c>
      <c r="U44">
        <v>15.792899999999999</v>
      </c>
      <c r="V44" s="24">
        <v>9747</v>
      </c>
      <c r="W44" s="10">
        <f>100*(ABS(1-V44/J44))</f>
        <v>0.23541453428863601</v>
      </c>
      <c r="X44" s="11">
        <f>SQRT((T44-N44)^2+(U44-O44)^2)*110*1000</f>
        <v>84.110376292187155</v>
      </c>
      <c r="Y44" s="11">
        <f>SQRT((T44-R44)^2+(U44-S44)^2)*110*1000</f>
        <v>343.47136707459572</v>
      </c>
    </row>
    <row r="45" spans="1:25" x14ac:dyDescent="0.25">
      <c r="A45">
        <v>43</v>
      </c>
      <c r="B45">
        <v>202</v>
      </c>
      <c r="C45" t="s">
        <v>23</v>
      </c>
      <c r="D45">
        <v>6001060</v>
      </c>
      <c r="E45" t="s">
        <v>10</v>
      </c>
      <c r="F45" t="s">
        <v>770</v>
      </c>
      <c r="G45" t="s">
        <v>23</v>
      </c>
      <c r="H45">
        <v>0</v>
      </c>
      <c r="I45">
        <v>0</v>
      </c>
      <c r="J45" s="24">
        <v>2368</v>
      </c>
      <c r="K45">
        <v>700.15</v>
      </c>
      <c r="L45">
        <v>1990</v>
      </c>
      <c r="M45">
        <v>2021</v>
      </c>
      <c r="N45">
        <v>47.211775000000003</v>
      </c>
      <c r="O45">
        <v>14.499123000000001</v>
      </c>
      <c r="P45" s="24">
        <v>2357</v>
      </c>
      <c r="Q45">
        <v>0</v>
      </c>
      <c r="R45">
        <v>47.208329999999997</v>
      </c>
      <c r="S45">
        <v>14.491669999999999</v>
      </c>
      <c r="T45">
        <v>47.2121</v>
      </c>
      <c r="U45">
        <v>14.498699999999999</v>
      </c>
      <c r="V45" s="24">
        <v>2341</v>
      </c>
      <c r="W45" s="10">
        <f>100*(ABS(1-V45/J45))</f>
        <v>1.1402027027026973</v>
      </c>
      <c r="X45" s="11">
        <f>SQRT((T45-N45)^2+(U45-O45)^2)*110*1000</f>
        <v>58.67796349556928</v>
      </c>
      <c r="Y45" s="11">
        <f>SQRT((T45-R45)^2+(U45-S45)^2)*110*1000</f>
        <v>877.47876327596737</v>
      </c>
    </row>
    <row r="46" spans="1:25" x14ac:dyDescent="0.25">
      <c r="A46">
        <v>44</v>
      </c>
      <c r="B46">
        <v>203</v>
      </c>
      <c r="C46" t="s">
        <v>23</v>
      </c>
      <c r="D46">
        <v>6001063</v>
      </c>
      <c r="E46" t="s">
        <v>10</v>
      </c>
      <c r="F46" t="s">
        <v>75</v>
      </c>
      <c r="G46" t="s">
        <v>23</v>
      </c>
      <c r="H46">
        <v>0</v>
      </c>
      <c r="I46">
        <v>0</v>
      </c>
      <c r="J46" s="24">
        <v>2958</v>
      </c>
      <c r="K46">
        <v>646.34</v>
      </c>
      <c r="L46">
        <v>1990</v>
      </c>
      <c r="M46">
        <v>2021</v>
      </c>
      <c r="N46">
        <v>47.185059000000003</v>
      </c>
      <c r="O46">
        <v>14.752621</v>
      </c>
      <c r="P46" s="24">
        <v>2995</v>
      </c>
      <c r="Q46">
        <v>0</v>
      </c>
      <c r="R46">
        <v>47.191670000000002</v>
      </c>
      <c r="S46">
        <v>14.758330000000001</v>
      </c>
      <c r="T46">
        <v>47.185400000000001</v>
      </c>
      <c r="U46">
        <v>14.7529</v>
      </c>
      <c r="V46" s="24">
        <v>2953</v>
      </c>
      <c r="W46" s="10">
        <f>100*(ABS(1-V46/J46))</f>
        <v>0.16903313049357882</v>
      </c>
      <c r="X46" s="11">
        <f>SQRT((T46-N46)^2+(U46-O46)^2)*110*1000</f>
        <v>48.465206076067204</v>
      </c>
      <c r="Y46" s="11">
        <f>SQRT((T46-R46)^2+(U46-S46)^2)*110*1000</f>
        <v>912.38883158451972</v>
      </c>
    </row>
    <row r="47" spans="1:25" x14ac:dyDescent="0.25">
      <c r="A47">
        <v>45</v>
      </c>
      <c r="B47">
        <v>207</v>
      </c>
      <c r="C47" t="s">
        <v>23</v>
      </c>
      <c r="D47">
        <v>5001052</v>
      </c>
      <c r="E47" t="s">
        <v>77</v>
      </c>
      <c r="F47" t="s">
        <v>76</v>
      </c>
      <c r="G47" t="s">
        <v>23</v>
      </c>
      <c r="H47">
        <v>0</v>
      </c>
      <c r="I47">
        <v>0</v>
      </c>
      <c r="J47" s="24">
        <v>1139</v>
      </c>
      <c r="K47">
        <v>415.77</v>
      </c>
      <c r="L47">
        <v>1990</v>
      </c>
      <c r="M47">
        <v>2021</v>
      </c>
      <c r="N47">
        <v>47.811554999999998</v>
      </c>
      <c r="O47">
        <v>12.974216</v>
      </c>
      <c r="P47" s="24">
        <v>1133</v>
      </c>
      <c r="Q47">
        <v>0</v>
      </c>
      <c r="R47">
        <v>47.808329999999998</v>
      </c>
      <c r="S47">
        <v>12.975</v>
      </c>
      <c r="T47">
        <v>47.812100000000001</v>
      </c>
      <c r="U47">
        <v>12.974600000000001</v>
      </c>
      <c r="V47" s="24">
        <v>1137</v>
      </c>
      <c r="W47" s="10">
        <f>100*(ABS(1-V47/J47))</f>
        <v>0.17559262510974394</v>
      </c>
      <c r="X47" s="11">
        <f>SQRT((T47-N47)^2+(U47-O47)^2)*110*1000</f>
        <v>73.3363491049017</v>
      </c>
      <c r="Y47" s="11">
        <f>SQRT((T47-R47)^2+(U47-S47)^2)*110*1000</f>
        <v>417.02768493261817</v>
      </c>
    </row>
    <row r="48" spans="1:25" x14ac:dyDescent="0.25">
      <c r="A48">
        <v>46</v>
      </c>
      <c r="B48">
        <v>208</v>
      </c>
      <c r="C48" t="s">
        <v>23</v>
      </c>
      <c r="D48">
        <v>5001028</v>
      </c>
      <c r="E48" t="s">
        <v>77</v>
      </c>
      <c r="F48" t="s">
        <v>78</v>
      </c>
      <c r="G48" t="s">
        <v>23</v>
      </c>
      <c r="H48">
        <v>0</v>
      </c>
      <c r="I48">
        <v>0</v>
      </c>
      <c r="J48" s="24">
        <v>3556</v>
      </c>
      <c r="K48">
        <v>463.19</v>
      </c>
      <c r="L48">
        <v>1990</v>
      </c>
      <c r="M48">
        <v>2021</v>
      </c>
      <c r="N48">
        <v>47.595785999999997</v>
      </c>
      <c r="O48">
        <v>13.163449999999999</v>
      </c>
      <c r="P48" s="24">
        <v>3541</v>
      </c>
      <c r="Q48">
        <v>0</v>
      </c>
      <c r="R48">
        <v>47.591670000000001</v>
      </c>
      <c r="S48">
        <v>13.158329999999999</v>
      </c>
      <c r="T48">
        <v>47.595399999999998</v>
      </c>
      <c r="U48">
        <v>13.1638</v>
      </c>
      <c r="V48" s="24">
        <v>3541</v>
      </c>
      <c r="W48" s="10">
        <f>100*(ABS(1-V48/J48))</f>
        <v>0.42182227221597701</v>
      </c>
      <c r="X48" s="11">
        <f>SQRT((T48-N48)^2+(U48-O48)^2)*110*1000</f>
        <v>57.31580584793118</v>
      </c>
      <c r="Y48" s="11">
        <f>SQRT((T48-R48)^2+(U48-S48)^2)*110*1000</f>
        <v>728.27809248930453</v>
      </c>
    </row>
    <row r="49" spans="1:26" x14ac:dyDescent="0.25">
      <c r="A49">
        <v>47</v>
      </c>
      <c r="B49">
        <v>211</v>
      </c>
      <c r="C49" t="s">
        <v>23</v>
      </c>
      <c r="D49">
        <v>5001085</v>
      </c>
      <c r="E49" t="s">
        <v>77</v>
      </c>
      <c r="F49" t="s">
        <v>79</v>
      </c>
      <c r="G49" t="s">
        <v>23</v>
      </c>
      <c r="H49">
        <v>0</v>
      </c>
      <c r="I49">
        <v>0</v>
      </c>
      <c r="J49" s="24">
        <v>2143</v>
      </c>
      <c r="K49">
        <v>597.9</v>
      </c>
      <c r="L49">
        <v>2008</v>
      </c>
      <c r="M49">
        <v>2021</v>
      </c>
      <c r="N49">
        <v>47.310132000000003</v>
      </c>
      <c r="O49">
        <v>13.12021</v>
      </c>
      <c r="P49" s="24">
        <v>2157</v>
      </c>
      <c r="Q49">
        <v>0</v>
      </c>
      <c r="R49">
        <v>47.308329999999998</v>
      </c>
      <c r="S49">
        <v>13.125</v>
      </c>
      <c r="T49">
        <v>47.309600000000003</v>
      </c>
      <c r="U49">
        <v>13.1204</v>
      </c>
      <c r="V49" s="24">
        <v>2135</v>
      </c>
      <c r="W49" s="10">
        <f>100*(ABS(1-V49/J49))</f>
        <v>0.37330844610359293</v>
      </c>
      <c r="X49" s="11">
        <f>SQRT((T49-N49)^2+(U49-O49)^2)*110*1000</f>
        <v>62.140167363762714</v>
      </c>
      <c r="Y49" s="11">
        <f>SQRT((T49-R49)^2+(U49-S49)^2)*110*1000</f>
        <v>524.93055731225354</v>
      </c>
    </row>
    <row r="50" spans="1:26" x14ac:dyDescent="0.25">
      <c r="A50">
        <v>48</v>
      </c>
      <c r="B50">
        <v>212</v>
      </c>
      <c r="C50" t="s">
        <v>23</v>
      </c>
      <c r="D50">
        <v>5001098</v>
      </c>
      <c r="E50" t="s">
        <v>77</v>
      </c>
      <c r="F50" t="s">
        <v>80</v>
      </c>
      <c r="G50" t="s">
        <v>23</v>
      </c>
      <c r="H50">
        <v>0</v>
      </c>
      <c r="I50">
        <v>0</v>
      </c>
      <c r="J50" s="24">
        <v>2953</v>
      </c>
      <c r="K50">
        <v>512.13</v>
      </c>
      <c r="L50">
        <v>1995</v>
      </c>
      <c r="M50">
        <v>2021</v>
      </c>
      <c r="N50">
        <v>47.479883999999998</v>
      </c>
      <c r="O50">
        <v>13.191103</v>
      </c>
      <c r="P50" s="24">
        <v>2963</v>
      </c>
      <c r="Q50">
        <v>0</v>
      </c>
      <c r="R50">
        <v>47.475000000000001</v>
      </c>
      <c r="S50">
        <v>13.19167</v>
      </c>
      <c r="T50">
        <v>47.480400000000003</v>
      </c>
      <c r="U50">
        <v>13.1913</v>
      </c>
      <c r="V50" s="24">
        <v>2951</v>
      </c>
      <c r="W50" s="10">
        <f>100*(ABS(1-V50/J50))</f>
        <v>6.7727734507283532E-2</v>
      </c>
      <c r="X50" s="11">
        <f>SQRT((T50-N50)^2+(U50-O50)^2)*110*1000</f>
        <v>60.755958555994752</v>
      </c>
      <c r="Y50" s="11">
        <f>SQRT((T50-R50)^2+(U50-S50)^2)*110*1000</f>
        <v>595.3927191360458</v>
      </c>
    </row>
    <row r="51" spans="1:26" x14ac:dyDescent="0.25">
      <c r="A51">
        <v>49</v>
      </c>
      <c r="B51">
        <v>213</v>
      </c>
      <c r="C51" t="s">
        <v>23</v>
      </c>
      <c r="D51">
        <v>6001095</v>
      </c>
      <c r="E51" t="s">
        <v>82</v>
      </c>
      <c r="F51" t="s">
        <v>81</v>
      </c>
      <c r="G51" t="s">
        <v>23</v>
      </c>
      <c r="H51">
        <v>0</v>
      </c>
      <c r="I51">
        <v>0</v>
      </c>
      <c r="J51" s="24">
        <v>1103</v>
      </c>
      <c r="K51">
        <v>262.98</v>
      </c>
      <c r="L51">
        <v>1990</v>
      </c>
      <c r="M51">
        <v>2021</v>
      </c>
      <c r="N51">
        <v>46.771039000000002</v>
      </c>
      <c r="O51">
        <v>15.534549</v>
      </c>
      <c r="P51" s="24">
        <v>1113</v>
      </c>
      <c r="Q51">
        <v>0</v>
      </c>
      <c r="R51">
        <v>46.774999999999999</v>
      </c>
      <c r="S51">
        <v>15.54167</v>
      </c>
      <c r="T51">
        <v>46.772100000000002</v>
      </c>
      <c r="U51">
        <v>15.534599999999999</v>
      </c>
      <c r="V51" s="24">
        <v>1104</v>
      </c>
      <c r="W51" s="10">
        <f>100*(ABS(1-V51/J51))</f>
        <v>9.0661831368987755E-2</v>
      </c>
      <c r="X51" s="11">
        <f>SQRT((T51-N51)^2+(U51-O51)^2)*110*1000</f>
        <v>116.8447525565371</v>
      </c>
      <c r="Y51" s="11">
        <f>SQRT((T51-R51)^2+(U51-S51)^2)*110*1000</f>
        <v>840.58211377584848</v>
      </c>
    </row>
    <row r="52" spans="1:26" x14ac:dyDescent="0.25">
      <c r="A52">
        <v>50</v>
      </c>
      <c r="B52">
        <v>214</v>
      </c>
      <c r="C52" t="s">
        <v>23</v>
      </c>
      <c r="D52">
        <v>3001089</v>
      </c>
      <c r="E52" t="s">
        <v>84</v>
      </c>
      <c r="F52" t="s">
        <v>755</v>
      </c>
      <c r="G52" t="s">
        <v>23</v>
      </c>
      <c r="H52">
        <v>0</v>
      </c>
      <c r="I52">
        <v>0</v>
      </c>
      <c r="J52" s="24">
        <v>1406</v>
      </c>
      <c r="K52">
        <v>395.44</v>
      </c>
      <c r="L52">
        <v>1990</v>
      </c>
      <c r="M52">
        <v>2021</v>
      </c>
      <c r="N52">
        <v>48.844976000000003</v>
      </c>
      <c r="O52">
        <v>15.499183</v>
      </c>
      <c r="P52" s="24">
        <v>1423</v>
      </c>
      <c r="Q52">
        <v>0</v>
      </c>
      <c r="R52">
        <v>48.841670000000001</v>
      </c>
      <c r="S52">
        <v>15.491669999999999</v>
      </c>
      <c r="T52">
        <v>48.8446</v>
      </c>
      <c r="U52">
        <v>15.499599999999999</v>
      </c>
      <c r="V52" s="24">
        <v>1399</v>
      </c>
      <c r="W52" s="10">
        <f>100*(ABS(1-V52/J52))</f>
        <v>0.4978662873399764</v>
      </c>
      <c r="X52" s="11">
        <f>SQRT((T52-N52)^2+(U52-O52)^2)*110*1000</f>
        <v>61.763310306470217</v>
      </c>
      <c r="Y52" s="11">
        <f>SQRT((T52-R52)^2+(U52-S52)^2)*110*1000</f>
        <v>929.93794416613764</v>
      </c>
    </row>
    <row r="53" spans="1:26" x14ac:dyDescent="0.25">
      <c r="A53">
        <v>51</v>
      </c>
      <c r="B53">
        <v>216</v>
      </c>
      <c r="C53" t="s">
        <v>23</v>
      </c>
      <c r="D53">
        <v>4001181</v>
      </c>
      <c r="E53" t="s">
        <v>85</v>
      </c>
      <c r="F53" t="s">
        <v>86</v>
      </c>
      <c r="G53" t="s">
        <v>23</v>
      </c>
      <c r="H53">
        <v>0</v>
      </c>
      <c r="I53">
        <v>0</v>
      </c>
      <c r="J53" s="24">
        <v>3387</v>
      </c>
      <c r="K53">
        <v>309</v>
      </c>
      <c r="L53">
        <v>2009</v>
      </c>
      <c r="M53">
        <v>2021</v>
      </c>
      <c r="N53">
        <v>48.141089000000001</v>
      </c>
      <c r="O53">
        <v>13.995787</v>
      </c>
      <c r="P53" s="24">
        <v>3480</v>
      </c>
      <c r="Q53">
        <v>0</v>
      </c>
      <c r="R53">
        <v>48.141669999999998</v>
      </c>
      <c r="S53">
        <v>13.991669999999999</v>
      </c>
      <c r="T53">
        <v>48.1404</v>
      </c>
      <c r="U53">
        <v>13.9954</v>
      </c>
      <c r="V53" s="24">
        <v>3383</v>
      </c>
      <c r="W53" s="10">
        <f>100*(ABS(1-V53/J53))</f>
        <v>0.1180986123412997</v>
      </c>
      <c r="X53" s="11">
        <f>SQRT((T53-N53)^2+(U53-O53)^2)*110*1000</f>
        <v>86.927147658372022</v>
      </c>
      <c r="Y53" s="11">
        <f>SQRT((T53-R53)^2+(U53-S53)^2)*110*1000</f>
        <v>433.43070957192566</v>
      </c>
    </row>
    <row r="54" spans="1:26" x14ac:dyDescent="0.25">
      <c r="A54">
        <v>52</v>
      </c>
      <c r="B54">
        <v>221</v>
      </c>
      <c r="C54" t="s">
        <v>23</v>
      </c>
      <c r="D54">
        <v>3001008</v>
      </c>
      <c r="E54" t="s">
        <v>32</v>
      </c>
      <c r="F54" t="s">
        <v>88</v>
      </c>
      <c r="G54" t="s">
        <v>23</v>
      </c>
      <c r="H54">
        <v>0</v>
      </c>
      <c r="I54">
        <v>0</v>
      </c>
      <c r="J54" s="24">
        <v>1117</v>
      </c>
      <c r="K54">
        <v>261.73</v>
      </c>
      <c r="L54">
        <v>1990</v>
      </c>
      <c r="M54">
        <v>2021</v>
      </c>
      <c r="N54">
        <v>48.110874000000003</v>
      </c>
      <c r="O54">
        <v>14.891028</v>
      </c>
      <c r="P54" s="24">
        <v>1124</v>
      </c>
      <c r="Q54">
        <v>0</v>
      </c>
      <c r="R54">
        <v>48.108330000000002</v>
      </c>
      <c r="S54">
        <v>14.89167</v>
      </c>
      <c r="T54">
        <v>48.111199999999997</v>
      </c>
      <c r="U54">
        <v>14.8912</v>
      </c>
      <c r="V54" s="24">
        <v>1104</v>
      </c>
      <c r="W54" s="10">
        <f>100*(ABS(1-V54/J54))</f>
        <v>1.1638316920322245</v>
      </c>
      <c r="X54" s="11">
        <f>SQRT((T54-N54)^2+(U54-O54)^2)*110*1000</f>
        <v>40.545110678719844</v>
      </c>
      <c r="Y54" s="11">
        <f>SQRT((T54-R54)^2+(U54-S54)^2)*110*1000</f>
        <v>319.90526722704828</v>
      </c>
    </row>
    <row r="55" spans="1:26" x14ac:dyDescent="0.25">
      <c r="A55">
        <v>53</v>
      </c>
      <c r="B55">
        <v>223</v>
      </c>
      <c r="C55" t="s">
        <v>23</v>
      </c>
      <c r="D55">
        <v>7001071</v>
      </c>
      <c r="E55" t="s">
        <v>91</v>
      </c>
      <c r="F55" t="s">
        <v>794</v>
      </c>
      <c r="G55" t="s">
        <v>23</v>
      </c>
      <c r="H55">
        <v>0</v>
      </c>
      <c r="I55">
        <v>0</v>
      </c>
      <c r="J55" s="24">
        <v>1095</v>
      </c>
      <c r="K55">
        <v>530.95000000000005</v>
      </c>
      <c r="L55">
        <v>1990</v>
      </c>
      <c r="M55">
        <v>2021</v>
      </c>
      <c r="N55">
        <v>47.346304000000003</v>
      </c>
      <c r="O55">
        <v>11.862501999999999</v>
      </c>
      <c r="P55" s="24">
        <v>1094</v>
      </c>
      <c r="Q55">
        <v>0</v>
      </c>
      <c r="R55">
        <v>47.341670000000001</v>
      </c>
      <c r="S55">
        <v>11.85833</v>
      </c>
      <c r="T55">
        <v>47.347099999999998</v>
      </c>
      <c r="U55">
        <v>11.8629</v>
      </c>
      <c r="V55" s="24">
        <v>1090</v>
      </c>
      <c r="W55" s="10">
        <f>100*(ABS(1-V55/J55))</f>
        <v>0.45662100456621557</v>
      </c>
      <c r="X55" s="11">
        <f>SQRT((T55-N55)^2+(U55-O55)^2)*110*1000</f>
        <v>97.895056054380575</v>
      </c>
      <c r="Y55" s="11">
        <f>SQRT((T55-R55)^2+(U55-S55)^2)*110*1000</f>
        <v>780.68852944021137</v>
      </c>
    </row>
    <row r="56" spans="1:26" x14ac:dyDescent="0.25">
      <c r="A56">
        <v>54</v>
      </c>
      <c r="B56">
        <v>228</v>
      </c>
      <c r="C56" t="s">
        <v>93</v>
      </c>
      <c r="D56">
        <v>42010</v>
      </c>
      <c r="E56" t="s">
        <v>2</v>
      </c>
      <c r="F56" t="s">
        <v>92</v>
      </c>
      <c r="G56" t="s">
        <v>93</v>
      </c>
      <c r="H56">
        <v>0</v>
      </c>
      <c r="I56">
        <v>0</v>
      </c>
      <c r="J56" s="24">
        <v>210250</v>
      </c>
      <c r="K56">
        <v>80.64</v>
      </c>
      <c r="L56">
        <v>1991</v>
      </c>
      <c r="M56">
        <v>2021</v>
      </c>
      <c r="N56">
        <v>45.854140999999998</v>
      </c>
      <c r="O56">
        <v>18.859776</v>
      </c>
      <c r="P56" s="24">
        <v>209319</v>
      </c>
      <c r="Q56">
        <v>0</v>
      </c>
      <c r="R56">
        <v>45.875</v>
      </c>
      <c r="S56">
        <v>18.824999999999999</v>
      </c>
      <c r="T56">
        <v>45.853700000000003</v>
      </c>
      <c r="U56">
        <v>18.856200000000001</v>
      </c>
      <c r="V56" s="24">
        <v>209737</v>
      </c>
      <c r="W56" s="10">
        <f>100*(ABS(1-V56/J56))</f>
        <v>0.24399524375743331</v>
      </c>
      <c r="X56" s="11">
        <f>SQRT((T56-N56)^2+(U56-O56)^2)*110*1000</f>
        <v>396.33989163324566</v>
      </c>
      <c r="Y56" s="11">
        <f>SQRT((T56-R56)^2+(U56-S56)^2)*110*1000</f>
        <v>4155.5111598935273</v>
      </c>
      <c r="Z56">
        <v>4</v>
      </c>
    </row>
    <row r="57" spans="1:26" x14ac:dyDescent="0.25">
      <c r="A57">
        <v>55</v>
      </c>
      <c r="B57">
        <v>231</v>
      </c>
      <c r="C57" t="s">
        <v>93</v>
      </c>
      <c r="D57">
        <v>42660</v>
      </c>
      <c r="E57" t="s">
        <v>96</v>
      </c>
      <c r="F57" t="s">
        <v>95</v>
      </c>
      <c r="G57" t="s">
        <v>93</v>
      </c>
      <c r="H57">
        <v>0</v>
      </c>
      <c r="I57">
        <v>0</v>
      </c>
      <c r="J57" s="24">
        <v>1337</v>
      </c>
      <c r="K57">
        <v>91</v>
      </c>
      <c r="L57">
        <v>2008</v>
      </c>
      <c r="M57">
        <v>2021</v>
      </c>
      <c r="N57">
        <v>44.870834000000002</v>
      </c>
      <c r="O57">
        <v>21.485225</v>
      </c>
      <c r="P57" s="24">
        <v>1350</v>
      </c>
      <c r="Q57">
        <v>0</v>
      </c>
      <c r="R57">
        <v>44.875</v>
      </c>
      <c r="S57">
        <v>21.491669999999999</v>
      </c>
      <c r="T57">
        <v>44.871299999999998</v>
      </c>
      <c r="U57">
        <v>21.4862</v>
      </c>
      <c r="V57" s="24">
        <v>1343</v>
      </c>
      <c r="W57" s="10">
        <f>100*(ABS(1-V57/J57))</f>
        <v>0.44876589379208021</v>
      </c>
      <c r="X57" s="11">
        <f>SQRT((T57-N57)^2+(U57-O57)^2)*110*1000</f>
        <v>118.87030789882961</v>
      </c>
      <c r="Y57" s="11">
        <f>SQRT((T57-R57)^2+(U57-S57)^2)*110*1000</f>
        <v>726.42404282901225</v>
      </c>
    </row>
    <row r="58" spans="1:26" x14ac:dyDescent="0.25">
      <c r="A58">
        <v>56</v>
      </c>
      <c r="B58">
        <v>232</v>
      </c>
      <c r="C58" t="s">
        <v>93</v>
      </c>
      <c r="D58">
        <v>42929</v>
      </c>
      <c r="E58" t="s">
        <v>860</v>
      </c>
      <c r="F58" t="s">
        <v>97</v>
      </c>
      <c r="G58" t="s">
        <v>93</v>
      </c>
      <c r="H58">
        <v>0</v>
      </c>
      <c r="I58">
        <v>0</v>
      </c>
      <c r="J58" s="24">
        <v>2150</v>
      </c>
      <c r="K58">
        <v>124.41</v>
      </c>
      <c r="L58">
        <v>2008</v>
      </c>
      <c r="M58">
        <v>2021</v>
      </c>
      <c r="N58">
        <v>43.892142</v>
      </c>
      <c r="O58">
        <v>22.293443</v>
      </c>
      <c r="P58" s="24">
        <v>2129</v>
      </c>
      <c r="Q58">
        <v>0</v>
      </c>
      <c r="R58">
        <v>43.891669999999998</v>
      </c>
      <c r="S58">
        <v>22.29167</v>
      </c>
      <c r="T58">
        <v>43.892099999999999</v>
      </c>
      <c r="U58">
        <v>22.292899999999999</v>
      </c>
      <c r="V58" s="24">
        <v>2147</v>
      </c>
      <c r="W58" s="10">
        <f>100*(ABS(1-V58/J58))</f>
        <v>0.13953488372092648</v>
      </c>
      <c r="X58" s="11">
        <f>SQRT((T58-N58)^2+(U58-O58)^2)*110*1000</f>
        <v>59.908407590302907</v>
      </c>
      <c r="Y58" s="11">
        <f>SQRT((T58-R58)^2+(U58-S58)^2)*110*1000</f>
        <v>143.32962010695539</v>
      </c>
    </row>
    <row r="59" spans="1:26" x14ac:dyDescent="0.25">
      <c r="A59">
        <v>57</v>
      </c>
      <c r="B59">
        <v>233</v>
      </c>
      <c r="C59" t="s">
        <v>93</v>
      </c>
      <c r="D59">
        <v>42901</v>
      </c>
      <c r="E59" t="s">
        <v>836</v>
      </c>
      <c r="F59" t="s">
        <v>99</v>
      </c>
      <c r="G59" t="s">
        <v>93</v>
      </c>
      <c r="H59">
        <v>0</v>
      </c>
      <c r="I59">
        <v>0</v>
      </c>
      <c r="J59" s="24">
        <v>3945</v>
      </c>
      <c r="K59">
        <v>97.05</v>
      </c>
      <c r="L59">
        <v>2006</v>
      </c>
      <c r="M59">
        <v>2021</v>
      </c>
      <c r="N59">
        <v>44.011721999999999</v>
      </c>
      <c r="O59">
        <v>22.355993999999999</v>
      </c>
      <c r="P59" s="24">
        <v>3962</v>
      </c>
      <c r="Q59">
        <v>0</v>
      </c>
      <c r="R59">
        <v>44.008330000000001</v>
      </c>
      <c r="S59">
        <v>22.358329999999999</v>
      </c>
      <c r="T59">
        <v>44.012099999999997</v>
      </c>
      <c r="U59">
        <v>22.356200000000001</v>
      </c>
      <c r="V59" s="24">
        <v>3951</v>
      </c>
      <c r="W59" s="10">
        <f>100*(ABS(1-V59/J59))</f>
        <v>0.15209125475286189</v>
      </c>
      <c r="X59" s="11">
        <f>SQRT((T59-N59)^2+(U59-O59)^2)*110*1000</f>
        <v>47.353690457981251</v>
      </c>
      <c r="Y59" s="11">
        <f>SQRT((T59-R59)^2+(U59-S59)^2)*110*1000</f>
        <v>476.3114317329493</v>
      </c>
    </row>
    <row r="60" spans="1:26" x14ac:dyDescent="0.25">
      <c r="A60">
        <v>58</v>
      </c>
      <c r="B60">
        <v>234</v>
      </c>
      <c r="C60" t="s">
        <v>93</v>
      </c>
      <c r="D60">
        <v>45084</v>
      </c>
      <c r="E60" t="s">
        <v>702</v>
      </c>
      <c r="F60" t="s">
        <v>102</v>
      </c>
      <c r="G60" t="s">
        <v>93</v>
      </c>
      <c r="H60">
        <v>0</v>
      </c>
      <c r="I60">
        <v>0</v>
      </c>
      <c r="J60" s="24">
        <v>64073</v>
      </c>
      <c r="K60">
        <v>72.44</v>
      </c>
      <c r="L60">
        <v>2006</v>
      </c>
      <c r="M60">
        <v>2021</v>
      </c>
      <c r="N60">
        <v>44.877743000000002</v>
      </c>
      <c r="O60">
        <v>19.084005999999999</v>
      </c>
      <c r="P60" s="24">
        <v>61445</v>
      </c>
      <c r="Q60">
        <v>0</v>
      </c>
      <c r="R60">
        <v>44.875</v>
      </c>
      <c r="S60">
        <v>19.091670000000001</v>
      </c>
      <c r="T60">
        <v>44.876199999999997</v>
      </c>
      <c r="U60">
        <v>19.0854</v>
      </c>
      <c r="V60" s="24">
        <v>68096</v>
      </c>
      <c r="W60" s="10">
        <f>100*(ABS(1-V60/J60))</f>
        <v>6.2787757713857584</v>
      </c>
      <c r="X60" s="11">
        <f>SQRT((T60-N60)^2+(U60-O60)^2)*110*1000</f>
        <v>228.73877786731919</v>
      </c>
      <c r="Y60" s="11">
        <f>SQRT((T60-R60)^2+(U60-S60)^2)*110*1000</f>
        <v>702.21797897805175</v>
      </c>
    </row>
    <row r="61" spans="1:26" x14ac:dyDescent="0.25">
      <c r="A61">
        <v>59</v>
      </c>
      <c r="B61">
        <v>235</v>
      </c>
      <c r="C61" t="s">
        <v>93</v>
      </c>
      <c r="D61">
        <v>45090</v>
      </c>
      <c r="E61" t="s">
        <v>702</v>
      </c>
      <c r="F61" t="s">
        <v>704</v>
      </c>
      <c r="G61" t="s">
        <v>93</v>
      </c>
      <c r="H61">
        <v>0</v>
      </c>
      <c r="I61">
        <v>0</v>
      </c>
      <c r="J61" s="24">
        <v>87996</v>
      </c>
      <c r="K61">
        <v>72.22</v>
      </c>
      <c r="L61">
        <v>1991</v>
      </c>
      <c r="M61">
        <v>2021</v>
      </c>
      <c r="N61">
        <v>44.965671999999998</v>
      </c>
      <c r="O61">
        <v>19.600190000000001</v>
      </c>
      <c r="P61" s="24">
        <v>84873</v>
      </c>
      <c r="Q61">
        <v>0</v>
      </c>
      <c r="R61">
        <v>44.975000000000001</v>
      </c>
      <c r="S61">
        <v>19.591670000000001</v>
      </c>
      <c r="T61">
        <v>44.965400000000002</v>
      </c>
      <c r="U61">
        <v>19.601299999999998</v>
      </c>
      <c r="V61" s="24">
        <v>91749</v>
      </c>
      <c r="W61" s="10">
        <f>100*(ABS(1-V61/J61))</f>
        <v>4.2649665893904176</v>
      </c>
      <c r="X61" s="11">
        <f>SQRT((T61-N61)^2+(U61-O61)^2)*110*1000</f>
        <v>125.71243534309006</v>
      </c>
      <c r="Y61" s="11">
        <f>SQRT((T61-R61)^2+(U61-S61)^2)*110*1000</f>
        <v>1495.7447944082051</v>
      </c>
    </row>
    <row r="62" spans="1:26" x14ac:dyDescent="0.25">
      <c r="A62">
        <v>60</v>
      </c>
      <c r="B62">
        <v>236</v>
      </c>
      <c r="C62" t="s">
        <v>93</v>
      </c>
      <c r="D62">
        <v>45882</v>
      </c>
      <c r="E62" t="s">
        <v>106</v>
      </c>
      <c r="F62" t="s">
        <v>105</v>
      </c>
      <c r="G62" t="s">
        <v>93</v>
      </c>
      <c r="H62">
        <v>0</v>
      </c>
      <c r="I62">
        <v>0</v>
      </c>
      <c r="J62" s="24">
        <v>17490</v>
      </c>
      <c r="K62">
        <v>129.47</v>
      </c>
      <c r="L62">
        <v>1991</v>
      </c>
      <c r="M62">
        <v>2021</v>
      </c>
      <c r="N62">
        <v>44.419069999999998</v>
      </c>
      <c r="O62">
        <v>19.14799</v>
      </c>
      <c r="P62" s="24">
        <v>17740</v>
      </c>
      <c r="Q62">
        <v>0</v>
      </c>
      <c r="R62">
        <v>44.424999999999997</v>
      </c>
      <c r="S62">
        <v>19.141670000000001</v>
      </c>
      <c r="T62">
        <v>44.418799999999997</v>
      </c>
      <c r="U62">
        <v>19.147099999999998</v>
      </c>
      <c r="V62" s="24">
        <v>17515</v>
      </c>
      <c r="W62" s="10">
        <f>100*(ABS(1-V62/J62))</f>
        <v>0.14293882218410214</v>
      </c>
      <c r="X62" s="11">
        <f>SQRT((T62-N62)^2+(U62-O62)^2)*110*1000</f>
        <v>102.30591380776748</v>
      </c>
      <c r="Y62" s="11">
        <f>SQRT((T62-R62)^2+(U62-S62)^2)*110*1000</f>
        <v>906.58220256056302</v>
      </c>
    </row>
    <row r="63" spans="1:26" x14ac:dyDescent="0.25">
      <c r="A63">
        <v>61</v>
      </c>
      <c r="B63">
        <v>237</v>
      </c>
      <c r="C63" t="s">
        <v>93</v>
      </c>
      <c r="D63">
        <v>45910</v>
      </c>
      <c r="E63" t="s">
        <v>108</v>
      </c>
      <c r="F63" t="s">
        <v>752</v>
      </c>
      <c r="G63" t="s">
        <v>93</v>
      </c>
      <c r="H63">
        <v>0</v>
      </c>
      <c r="I63">
        <v>0</v>
      </c>
      <c r="J63" s="24">
        <v>1896</v>
      </c>
      <c r="K63">
        <v>99.32</v>
      </c>
      <c r="L63">
        <v>2008</v>
      </c>
      <c r="M63">
        <v>2021</v>
      </c>
      <c r="N63">
        <v>44.371198</v>
      </c>
      <c r="O63">
        <v>20.199508000000002</v>
      </c>
      <c r="P63" s="24">
        <v>1830</v>
      </c>
      <c r="Q63">
        <v>0</v>
      </c>
      <c r="R63">
        <v>44.375</v>
      </c>
      <c r="S63">
        <v>20.191669999999998</v>
      </c>
      <c r="T63">
        <v>44.371299999999998</v>
      </c>
      <c r="U63">
        <v>20.1996</v>
      </c>
      <c r="V63" s="24">
        <v>1831</v>
      </c>
      <c r="W63" s="10">
        <f>100*(ABS(1-V63/J63))</f>
        <v>3.4282700421940926</v>
      </c>
      <c r="X63" s="11">
        <f>SQRT((T63-N63)^2+(U63-O63)^2)*110*1000</f>
        <v>15.10969225340879</v>
      </c>
      <c r="Y63" s="11">
        <f>SQRT((T63-R63)^2+(U63-S63)^2)*110*1000</f>
        <v>962.57793970177897</v>
      </c>
    </row>
    <row r="64" spans="1:26" x14ac:dyDescent="0.25">
      <c r="A64">
        <v>62</v>
      </c>
      <c r="B64">
        <v>238</v>
      </c>
      <c r="C64" t="s">
        <v>93</v>
      </c>
      <c r="D64">
        <v>47010</v>
      </c>
      <c r="E64" t="s">
        <v>692</v>
      </c>
      <c r="F64" t="s">
        <v>693</v>
      </c>
      <c r="G64" t="s">
        <v>93</v>
      </c>
      <c r="H64">
        <v>0</v>
      </c>
      <c r="I64">
        <v>0</v>
      </c>
      <c r="J64" s="24">
        <v>31548</v>
      </c>
      <c r="K64">
        <v>126.13</v>
      </c>
      <c r="L64">
        <v>2008</v>
      </c>
      <c r="M64">
        <v>2021</v>
      </c>
      <c r="N64">
        <v>43.724575999999999</v>
      </c>
      <c r="O64">
        <v>21.373062999999998</v>
      </c>
      <c r="P64" s="24">
        <v>31505</v>
      </c>
      <c r="Q64">
        <v>0</v>
      </c>
      <c r="R64">
        <v>43.708329999999997</v>
      </c>
      <c r="S64">
        <v>21.391670000000001</v>
      </c>
      <c r="T64">
        <v>43.724600000000002</v>
      </c>
      <c r="U64">
        <v>21.373799999999999</v>
      </c>
      <c r="V64" s="24">
        <v>31633</v>
      </c>
      <c r="W64" s="10">
        <f>100*(ABS(1-V64/J64))</f>
        <v>0.26943070876124242</v>
      </c>
      <c r="X64" s="11">
        <f>SQRT((T64-N64)^2+(U64-O64)^2)*110*1000</f>
        <v>81.112973684963421</v>
      </c>
      <c r="Y64" s="11">
        <f>SQRT((T64-R64)^2+(U64-S64)^2)*110*1000</f>
        <v>2658.3834524016966</v>
      </c>
    </row>
    <row r="65" spans="1:26" x14ac:dyDescent="0.25">
      <c r="A65">
        <v>63</v>
      </c>
      <c r="B65">
        <v>239</v>
      </c>
      <c r="C65" t="s">
        <v>93</v>
      </c>
      <c r="D65">
        <v>47040</v>
      </c>
      <c r="E65" t="s">
        <v>692</v>
      </c>
      <c r="F65" t="s">
        <v>111</v>
      </c>
      <c r="G65" t="s">
        <v>93</v>
      </c>
      <c r="H65">
        <v>0</v>
      </c>
      <c r="I65">
        <v>0</v>
      </c>
      <c r="J65" s="24">
        <v>33446</v>
      </c>
      <c r="K65">
        <v>100.94</v>
      </c>
      <c r="L65">
        <v>2008</v>
      </c>
      <c r="M65">
        <v>2021</v>
      </c>
      <c r="N65">
        <v>44.070498000000001</v>
      </c>
      <c r="O65">
        <v>21.195798</v>
      </c>
      <c r="P65" s="24">
        <v>33658</v>
      </c>
      <c r="Q65">
        <v>0</v>
      </c>
      <c r="R65">
        <v>44.058329999999998</v>
      </c>
      <c r="S65">
        <v>21.20833</v>
      </c>
      <c r="T65">
        <v>44.071199999999997</v>
      </c>
      <c r="U65">
        <v>21.196200000000001</v>
      </c>
      <c r="V65" s="24">
        <v>33577</v>
      </c>
      <c r="W65" s="10">
        <f>100*(ABS(1-V65/J65))</f>
        <v>0.3916761346648423</v>
      </c>
      <c r="X65" s="11">
        <f>SQRT((T65-N65)^2+(U65-O65)^2)*110*1000</f>
        <v>88.985036944183989</v>
      </c>
      <c r="Y65" s="11">
        <f>SQRT((T65-R65)^2+(U65-S65)^2)*110*1000</f>
        <v>1945.3953274333662</v>
      </c>
    </row>
    <row r="66" spans="1:26" x14ac:dyDescent="0.25">
      <c r="A66">
        <v>64</v>
      </c>
      <c r="B66">
        <v>240</v>
      </c>
      <c r="C66" t="s">
        <v>93</v>
      </c>
      <c r="D66">
        <v>47101</v>
      </c>
      <c r="E66" t="s">
        <v>782</v>
      </c>
      <c r="F66" t="s">
        <v>783</v>
      </c>
      <c r="G66" t="s">
        <v>93</v>
      </c>
      <c r="H66">
        <v>0</v>
      </c>
      <c r="I66">
        <v>0</v>
      </c>
      <c r="J66" s="24">
        <v>3077</v>
      </c>
      <c r="K66">
        <v>290.44</v>
      </c>
      <c r="L66">
        <v>2008</v>
      </c>
      <c r="M66">
        <v>2021</v>
      </c>
      <c r="N66">
        <v>43.871259999999999</v>
      </c>
      <c r="O66">
        <v>20.118569000000001</v>
      </c>
      <c r="P66" s="24">
        <v>3090</v>
      </c>
      <c r="Q66">
        <v>0</v>
      </c>
      <c r="R66">
        <v>43.875</v>
      </c>
      <c r="S66">
        <v>20.125</v>
      </c>
      <c r="T66">
        <v>43.871299999999998</v>
      </c>
      <c r="U66">
        <v>20.1187</v>
      </c>
      <c r="V66" s="24">
        <v>3095</v>
      </c>
      <c r="W66" s="10">
        <f>100*(ABS(1-V66/J66))</f>
        <v>0.5849853753656209</v>
      </c>
      <c r="X66" s="11">
        <f>SQRT((T66-N66)^2+(U66-O66)^2)*110*1000</f>
        <v>15.066787978778144</v>
      </c>
      <c r="Y66" s="11">
        <f>SQRT((T66-R66)^2+(U66-S66)^2)*110*1000</f>
        <v>803.67779613481321</v>
      </c>
    </row>
    <row r="67" spans="1:26" x14ac:dyDescent="0.25">
      <c r="A67">
        <v>65</v>
      </c>
      <c r="B67">
        <v>241</v>
      </c>
      <c r="C67" t="s">
        <v>93</v>
      </c>
      <c r="D67">
        <v>47120</v>
      </c>
      <c r="E67" t="s">
        <v>782</v>
      </c>
      <c r="F67" t="s">
        <v>115</v>
      </c>
      <c r="G67" t="s">
        <v>93</v>
      </c>
      <c r="H67">
        <v>0</v>
      </c>
      <c r="I67">
        <v>0</v>
      </c>
      <c r="J67" s="24">
        <v>4658</v>
      </c>
      <c r="K67">
        <v>194.27</v>
      </c>
      <c r="L67">
        <v>2008</v>
      </c>
      <c r="M67">
        <v>2021</v>
      </c>
      <c r="N67">
        <v>43.775838999999998</v>
      </c>
      <c r="O67">
        <v>20.627096000000002</v>
      </c>
      <c r="P67" s="24">
        <v>4609</v>
      </c>
      <c r="Q67">
        <v>0</v>
      </c>
      <c r="R67">
        <v>43.774999999999999</v>
      </c>
      <c r="S67">
        <v>20.625</v>
      </c>
      <c r="T67">
        <v>43.776200000000003</v>
      </c>
      <c r="U67">
        <v>20.627099999999999</v>
      </c>
      <c r="V67" s="24">
        <v>4599</v>
      </c>
      <c r="W67" s="10">
        <f>100*(ABS(1-V67/J67))</f>
        <v>1.2666380420781498</v>
      </c>
      <c r="X67" s="11">
        <f>SQRT((T67-N67)^2+(U67-O67)^2)*110*1000</f>
        <v>39.712437598878431</v>
      </c>
      <c r="Y67" s="11">
        <f>SQRT((T67-R67)^2+(U67-S67)^2)*110*1000</f>
        <v>266.05450569395919</v>
      </c>
    </row>
    <row r="68" spans="1:26" x14ac:dyDescent="0.25">
      <c r="A68">
        <v>66</v>
      </c>
      <c r="B68">
        <v>242</v>
      </c>
      <c r="C68" t="s">
        <v>93</v>
      </c>
      <c r="D68">
        <v>47195</v>
      </c>
      <c r="E68" t="s">
        <v>782</v>
      </c>
      <c r="F68" t="s">
        <v>117</v>
      </c>
      <c r="G68" t="s">
        <v>93</v>
      </c>
      <c r="H68">
        <v>0</v>
      </c>
      <c r="I68">
        <v>0</v>
      </c>
      <c r="J68" s="24">
        <v>14721</v>
      </c>
      <c r="K68">
        <v>138.56</v>
      </c>
      <c r="L68">
        <v>1991</v>
      </c>
      <c r="M68">
        <v>2021</v>
      </c>
      <c r="N68">
        <v>43.608123999999997</v>
      </c>
      <c r="O68">
        <v>21.295076999999999</v>
      </c>
      <c r="P68" s="24">
        <v>14554</v>
      </c>
      <c r="Q68">
        <v>0</v>
      </c>
      <c r="R68">
        <v>43.608330000000002</v>
      </c>
      <c r="S68">
        <v>21.29167</v>
      </c>
      <c r="T68">
        <v>43.608800000000002</v>
      </c>
      <c r="U68">
        <v>21.295400000000001</v>
      </c>
      <c r="V68" s="24">
        <v>14529</v>
      </c>
      <c r="W68" s="10">
        <f>100*(ABS(1-V68/J68))</f>
        <v>1.3042592215202764</v>
      </c>
      <c r="X68" s="11">
        <f>SQRT((T68-N68)^2+(U68-O68)^2)*110*1000</f>
        <v>82.412320074764978</v>
      </c>
      <c r="Y68" s="11">
        <f>SQRT((T68-R68)^2+(U68-S68)^2)*110*1000</f>
        <v>413.54441115807725</v>
      </c>
    </row>
    <row r="69" spans="1:26" x14ac:dyDescent="0.25">
      <c r="A69">
        <v>67</v>
      </c>
      <c r="B69">
        <v>243</v>
      </c>
      <c r="C69" t="s">
        <v>93</v>
      </c>
      <c r="D69">
        <v>47528</v>
      </c>
      <c r="E69" t="s">
        <v>749</v>
      </c>
      <c r="F69" t="s">
        <v>750</v>
      </c>
      <c r="G69" t="s">
        <v>93</v>
      </c>
      <c r="H69">
        <v>0</v>
      </c>
      <c r="I69">
        <v>0</v>
      </c>
      <c r="J69" s="24">
        <v>2775</v>
      </c>
      <c r="K69">
        <v>349.98</v>
      </c>
      <c r="L69">
        <v>2008</v>
      </c>
      <c r="M69">
        <v>2021</v>
      </c>
      <c r="N69">
        <v>42.600341999999998</v>
      </c>
      <c r="O69">
        <v>22.012318</v>
      </c>
      <c r="P69" s="24">
        <v>2806</v>
      </c>
      <c r="Q69">
        <v>0</v>
      </c>
      <c r="R69">
        <v>42.608330000000002</v>
      </c>
      <c r="S69">
        <v>22.008330000000001</v>
      </c>
      <c r="T69">
        <v>42.6004</v>
      </c>
      <c r="U69">
        <v>22.0121</v>
      </c>
      <c r="V69" s="24">
        <v>2780</v>
      </c>
      <c r="W69" s="10">
        <f>100*(ABS(1-V69/J69))</f>
        <v>0.18018018018017834</v>
      </c>
      <c r="X69" s="11">
        <f>SQRT((T69-N69)^2+(U69-O69)^2)*110*1000</f>
        <v>24.814205608992246</v>
      </c>
      <c r="Y69" s="11">
        <f>SQRT((T69-R69)^2+(U69-S69)^2)*110*1000</f>
        <v>965.85888203209242</v>
      </c>
    </row>
    <row r="70" spans="1:26" x14ac:dyDescent="0.25">
      <c r="A70">
        <v>68</v>
      </c>
      <c r="B70">
        <v>244</v>
      </c>
      <c r="C70" t="s">
        <v>93</v>
      </c>
      <c r="D70">
        <v>47540</v>
      </c>
      <c r="E70" t="s">
        <v>749</v>
      </c>
      <c r="F70" t="s">
        <v>120</v>
      </c>
      <c r="G70" t="s">
        <v>93</v>
      </c>
      <c r="H70">
        <v>0</v>
      </c>
      <c r="I70">
        <v>0</v>
      </c>
      <c r="J70" s="24">
        <v>3782</v>
      </c>
      <c r="K70">
        <v>251.63</v>
      </c>
      <c r="L70">
        <v>1991</v>
      </c>
      <c r="M70">
        <v>2021</v>
      </c>
      <c r="N70">
        <v>42.890971999999998</v>
      </c>
      <c r="O70">
        <v>22.061886999999999</v>
      </c>
      <c r="P70" s="24">
        <v>3744</v>
      </c>
      <c r="Q70">
        <v>0</v>
      </c>
      <c r="R70">
        <v>42.891669999999998</v>
      </c>
      <c r="S70">
        <v>22.058330000000002</v>
      </c>
      <c r="T70">
        <v>42.8904</v>
      </c>
      <c r="U70">
        <v>22.062100000000001</v>
      </c>
      <c r="V70" s="24">
        <v>3727</v>
      </c>
      <c r="W70" s="10">
        <f>100*(ABS(1-V70/J70))</f>
        <v>1.4542570068746707</v>
      </c>
      <c r="X70" s="11">
        <f>SQRT((T70-N70)^2+(U70-O70)^2)*110*1000</f>
        <v>67.14083183865975</v>
      </c>
      <c r="Y70" s="11">
        <f>SQRT((T70-R70)^2+(U70-S70)^2)*110*1000</f>
        <v>437.59819469450019</v>
      </c>
    </row>
    <row r="71" spans="1:26" x14ac:dyDescent="0.25">
      <c r="A71">
        <v>69</v>
      </c>
      <c r="B71">
        <v>245</v>
      </c>
      <c r="C71" t="s">
        <v>93</v>
      </c>
      <c r="D71">
        <v>47550</v>
      </c>
      <c r="E71" t="s">
        <v>749</v>
      </c>
      <c r="F71" t="s">
        <v>805</v>
      </c>
      <c r="G71" t="s">
        <v>93</v>
      </c>
      <c r="H71">
        <v>0</v>
      </c>
      <c r="I71">
        <v>0</v>
      </c>
      <c r="J71" s="24">
        <v>9396</v>
      </c>
      <c r="K71">
        <v>188.09</v>
      </c>
      <c r="L71">
        <v>2008</v>
      </c>
      <c r="M71">
        <v>2021</v>
      </c>
      <c r="N71">
        <v>43.219521</v>
      </c>
      <c r="O71">
        <v>21.838303</v>
      </c>
      <c r="P71" s="24">
        <v>9516</v>
      </c>
      <c r="Q71">
        <v>0</v>
      </c>
      <c r="R71">
        <v>43.225000000000001</v>
      </c>
      <c r="S71">
        <v>21.841670000000001</v>
      </c>
      <c r="T71">
        <v>43.2196</v>
      </c>
      <c r="U71">
        <v>21.837900000000001</v>
      </c>
      <c r="V71" s="24">
        <v>9486</v>
      </c>
      <c r="W71" s="10">
        <f>100*(ABS(1-V71/J71))</f>
        <v>0.95785440613027628</v>
      </c>
      <c r="X71" s="11">
        <f>SQRT((T71-N71)^2+(U71-O71)^2)*110*1000</f>
        <v>45.173720236276452</v>
      </c>
      <c r="Y71" s="11">
        <f>SQRT((T71-R71)^2+(U71-S71)^2)*110*1000</f>
        <v>724.43915548523216</v>
      </c>
    </row>
    <row r="72" spans="1:26" x14ac:dyDescent="0.25">
      <c r="A72">
        <v>70</v>
      </c>
      <c r="B72">
        <v>246</v>
      </c>
      <c r="C72" t="s">
        <v>93</v>
      </c>
      <c r="D72">
        <v>47590</v>
      </c>
      <c r="E72" t="s">
        <v>749</v>
      </c>
      <c r="F72" t="s">
        <v>122</v>
      </c>
      <c r="G72" t="s">
        <v>93</v>
      </c>
      <c r="H72">
        <v>0</v>
      </c>
      <c r="I72">
        <v>0</v>
      </c>
      <c r="J72" s="24">
        <v>15390</v>
      </c>
      <c r="K72">
        <v>136.28</v>
      </c>
      <c r="L72">
        <v>1991</v>
      </c>
      <c r="M72">
        <v>2021</v>
      </c>
      <c r="N72">
        <v>43.630549999999999</v>
      </c>
      <c r="O72">
        <v>21.485786999999998</v>
      </c>
      <c r="P72" s="24">
        <v>15657</v>
      </c>
      <c r="Q72">
        <v>0</v>
      </c>
      <c r="R72">
        <v>43.625</v>
      </c>
      <c r="S72">
        <v>21.491669999999999</v>
      </c>
      <c r="T72">
        <v>43.629600000000003</v>
      </c>
      <c r="U72">
        <v>21.485399999999998</v>
      </c>
      <c r="V72" s="24">
        <v>15620</v>
      </c>
      <c r="W72" s="10">
        <f>100*(ABS(1-V72/J72))</f>
        <v>1.4944769330734298</v>
      </c>
      <c r="X72" s="11">
        <f>SQRT((T72-N72)^2+(U72-O72)^2)*110*1000</f>
        <v>112.83818015152259</v>
      </c>
      <c r="Y72" s="11">
        <f>SQRT((T72-R72)^2+(U72-S72)^2)*110*1000</f>
        <v>855.40755783456189</v>
      </c>
    </row>
    <row r="73" spans="1:26" x14ac:dyDescent="0.25">
      <c r="A73">
        <v>71</v>
      </c>
      <c r="B73">
        <v>247</v>
      </c>
      <c r="C73" t="s">
        <v>93</v>
      </c>
      <c r="D73">
        <v>47890</v>
      </c>
      <c r="E73" t="s">
        <v>124</v>
      </c>
      <c r="F73" t="s">
        <v>762</v>
      </c>
      <c r="G73" t="s">
        <v>93</v>
      </c>
      <c r="H73">
        <v>0</v>
      </c>
      <c r="I73">
        <v>0</v>
      </c>
      <c r="J73" s="24">
        <v>2052</v>
      </c>
      <c r="K73">
        <v>190.41</v>
      </c>
      <c r="L73">
        <v>2008</v>
      </c>
      <c r="M73">
        <v>2021</v>
      </c>
      <c r="N73">
        <v>43.20241</v>
      </c>
      <c r="O73">
        <v>21.830670999999999</v>
      </c>
      <c r="P73" s="24">
        <v>2206</v>
      </c>
      <c r="Q73">
        <v>0</v>
      </c>
      <c r="R73">
        <v>43.208329999999997</v>
      </c>
      <c r="S73">
        <v>21.824999999999999</v>
      </c>
      <c r="T73">
        <v>43.202100000000002</v>
      </c>
      <c r="U73">
        <v>21.830400000000001</v>
      </c>
      <c r="V73" s="24">
        <v>2061</v>
      </c>
      <c r="W73" s="10">
        <f>100*(ABS(1-V73/J73))</f>
        <v>0.43859649122806044</v>
      </c>
      <c r="X73" s="11">
        <f>SQRT((T73-N73)^2+(U73-O73)^2)*110*1000</f>
        <v>45.292892378144941</v>
      </c>
      <c r="Y73" s="11">
        <f>SQRT((T73-R73)^2+(U73-S73)^2)*110*1000</f>
        <v>906.90246994892982</v>
      </c>
    </row>
    <row r="74" spans="1:26" x14ac:dyDescent="0.25">
      <c r="A74">
        <v>72</v>
      </c>
      <c r="B74">
        <v>248</v>
      </c>
      <c r="C74" t="s">
        <v>93</v>
      </c>
      <c r="D74">
        <v>47920</v>
      </c>
      <c r="E74" t="s">
        <v>688</v>
      </c>
      <c r="F74" t="s">
        <v>125</v>
      </c>
      <c r="G74" t="s">
        <v>93</v>
      </c>
      <c r="H74">
        <v>0</v>
      </c>
      <c r="I74">
        <v>0</v>
      </c>
      <c r="J74" s="24">
        <v>1745</v>
      </c>
      <c r="K74">
        <v>364.27</v>
      </c>
      <c r="L74">
        <v>2008</v>
      </c>
      <c r="M74">
        <v>2021</v>
      </c>
      <c r="N74">
        <v>43.159233999999998</v>
      </c>
      <c r="O74">
        <v>22.588754999999999</v>
      </c>
      <c r="P74" s="24">
        <v>1794</v>
      </c>
      <c r="Q74">
        <v>0</v>
      </c>
      <c r="R74">
        <v>43.141669999999998</v>
      </c>
      <c r="S74">
        <v>22.608329999999999</v>
      </c>
      <c r="T74">
        <v>43.158700000000003</v>
      </c>
      <c r="U74">
        <v>22.588699999999999</v>
      </c>
      <c r="V74" s="24">
        <v>1815</v>
      </c>
      <c r="W74" s="10">
        <f>100*(ABS(1-V74/J74))</f>
        <v>4.0114613180515679</v>
      </c>
      <c r="X74" s="11">
        <f>SQRT((T74-N74)^2+(U74-O74)^2)*110*1000</f>
        <v>59.050741739043133</v>
      </c>
      <c r="Y74" s="11">
        <f>SQRT((T74-R74)^2+(U74-S74)^2)*110*1000</f>
        <v>2858.6411772032425</v>
      </c>
      <c r="Z74">
        <v>4</v>
      </c>
    </row>
    <row r="75" spans="1:26" x14ac:dyDescent="0.25">
      <c r="A75">
        <v>73</v>
      </c>
      <c r="B75">
        <v>249</v>
      </c>
      <c r="C75" t="s">
        <v>93</v>
      </c>
      <c r="D75">
        <v>47990</v>
      </c>
      <c r="E75" t="s">
        <v>688</v>
      </c>
      <c r="F75" t="s">
        <v>127</v>
      </c>
      <c r="G75" t="s">
        <v>93</v>
      </c>
      <c r="H75">
        <v>0</v>
      </c>
      <c r="I75">
        <v>0</v>
      </c>
      <c r="J75" s="24">
        <v>3870</v>
      </c>
      <c r="K75">
        <v>187.88</v>
      </c>
      <c r="L75">
        <v>1991</v>
      </c>
      <c r="M75">
        <v>2021</v>
      </c>
      <c r="N75">
        <v>43.326211000000001</v>
      </c>
      <c r="O75">
        <v>21.901959999999999</v>
      </c>
      <c r="P75" s="24">
        <v>4018</v>
      </c>
      <c r="Q75">
        <v>0</v>
      </c>
      <c r="R75">
        <v>43.325000000000003</v>
      </c>
      <c r="S75">
        <v>21.908329999999999</v>
      </c>
      <c r="T75">
        <v>43.326300000000003</v>
      </c>
      <c r="U75">
        <v>21.902100000000001</v>
      </c>
      <c r="V75" s="24">
        <v>3994</v>
      </c>
      <c r="W75" s="10">
        <f>100*(ABS(1-V75/J75))</f>
        <v>3.2041343669250599</v>
      </c>
      <c r="X75" s="11">
        <f>SQRT((T75-N75)^2+(U75-O75)^2)*110*1000</f>
        <v>18.248399930182035</v>
      </c>
      <c r="Y75" s="11">
        <f>SQRT((T75-R75)^2+(U75-S75)^2)*110*1000</f>
        <v>700.06077593292514</v>
      </c>
    </row>
    <row r="76" spans="1:26" x14ac:dyDescent="0.25">
      <c r="A76">
        <v>74</v>
      </c>
      <c r="B76">
        <v>257</v>
      </c>
      <c r="C76" t="s">
        <v>93</v>
      </c>
      <c r="D76">
        <v>47295</v>
      </c>
      <c r="E76" t="s">
        <v>130</v>
      </c>
      <c r="F76" t="s">
        <v>820</v>
      </c>
      <c r="G76" t="s">
        <v>93</v>
      </c>
      <c r="H76">
        <v>0</v>
      </c>
      <c r="I76">
        <v>0</v>
      </c>
      <c r="J76" s="24">
        <v>7818</v>
      </c>
      <c r="K76">
        <v>224.68</v>
      </c>
      <c r="L76">
        <v>1991</v>
      </c>
      <c r="M76">
        <v>2021</v>
      </c>
      <c r="N76">
        <v>43.659922000000002</v>
      </c>
      <c r="O76">
        <v>20.563451000000001</v>
      </c>
      <c r="P76" s="24">
        <v>7716</v>
      </c>
      <c r="Q76">
        <v>0</v>
      </c>
      <c r="R76">
        <v>43.658329999999999</v>
      </c>
      <c r="S76">
        <v>20.558330000000002</v>
      </c>
      <c r="T76">
        <v>43.659599999999998</v>
      </c>
      <c r="U76">
        <v>20.563700000000001</v>
      </c>
      <c r="V76" s="24">
        <v>7700</v>
      </c>
      <c r="W76" s="10">
        <f>100*(ABS(1-V76/J76))</f>
        <v>1.5093374264517734</v>
      </c>
      <c r="X76" s="11">
        <f>SQRT((T76-N76)^2+(U76-O76)^2)*110*1000</f>
        <v>44.774864600949442</v>
      </c>
      <c r="Y76" s="11">
        <f>SQRT((T76-R76)^2+(U76-S76)^2)*110*1000</f>
        <v>606.99471167370052</v>
      </c>
    </row>
    <row r="77" spans="1:26" x14ac:dyDescent="0.25">
      <c r="A77">
        <v>75</v>
      </c>
      <c r="B77">
        <v>258</v>
      </c>
      <c r="C77" t="s">
        <v>93</v>
      </c>
      <c r="D77">
        <v>42921</v>
      </c>
      <c r="E77" t="s">
        <v>860</v>
      </c>
      <c r="F77" t="s">
        <v>861</v>
      </c>
      <c r="G77" t="s">
        <v>93</v>
      </c>
      <c r="H77">
        <v>0</v>
      </c>
      <c r="I77">
        <v>0</v>
      </c>
      <c r="J77" s="24">
        <v>1242</v>
      </c>
      <c r="K77">
        <v>211.63</v>
      </c>
      <c r="L77">
        <v>2008</v>
      </c>
      <c r="M77">
        <v>2021</v>
      </c>
      <c r="N77">
        <v>43.576355</v>
      </c>
      <c r="O77">
        <v>22.259298999999999</v>
      </c>
      <c r="P77" s="24">
        <v>1237</v>
      </c>
      <c r="Q77">
        <v>0</v>
      </c>
      <c r="R77">
        <v>43.575000000000003</v>
      </c>
      <c r="S77">
        <v>22.258330000000001</v>
      </c>
      <c r="T77">
        <v>43.576300000000003</v>
      </c>
      <c r="U77">
        <v>22.259599999999999</v>
      </c>
      <c r="V77" s="24">
        <v>1257</v>
      </c>
      <c r="W77" s="10">
        <f>100*(ABS(1-V77/J77))</f>
        <v>1.2077294685990392</v>
      </c>
      <c r="X77" s="11">
        <f>SQRT((T77-N77)^2+(U77-O77)^2)*110*1000</f>
        <v>33.658202566347171</v>
      </c>
      <c r="Y77" s="11">
        <f>SQRT((T77-R77)^2+(U77-S77)^2)*110*1000</f>
        <v>199.91270594926735</v>
      </c>
    </row>
    <row r="78" spans="1:26" x14ac:dyDescent="0.25">
      <c r="A78">
        <v>76</v>
      </c>
      <c r="B78">
        <v>261</v>
      </c>
      <c r="C78" t="s">
        <v>93</v>
      </c>
      <c r="D78">
        <v>42020</v>
      </c>
      <c r="E78" t="s">
        <v>2</v>
      </c>
      <c r="F78" t="s">
        <v>838</v>
      </c>
      <c r="G78" t="s">
        <v>93</v>
      </c>
      <c r="H78">
        <v>0</v>
      </c>
      <c r="I78">
        <v>0</v>
      </c>
      <c r="J78" s="24">
        <v>251593</v>
      </c>
      <c r="K78">
        <v>77.459999999999994</v>
      </c>
      <c r="L78">
        <v>1991</v>
      </c>
      <c r="M78">
        <v>2021</v>
      </c>
      <c r="N78">
        <v>45.53004</v>
      </c>
      <c r="O78">
        <v>19.078748999999998</v>
      </c>
      <c r="P78" s="24">
        <v>252207</v>
      </c>
      <c r="Q78">
        <v>0</v>
      </c>
      <c r="R78">
        <v>45.524999999999999</v>
      </c>
      <c r="S78">
        <v>19.074999999999999</v>
      </c>
      <c r="T78">
        <v>45.527900000000002</v>
      </c>
      <c r="U78">
        <v>19.0779</v>
      </c>
      <c r="V78" s="24">
        <v>253996</v>
      </c>
      <c r="W78" s="10">
        <f>100*(ABS(1-V78/J78))</f>
        <v>0.95511401350594216</v>
      </c>
      <c r="X78" s="11">
        <f>SQRT((T78-N78)^2+(U78-O78)^2)*110*1000</f>
        <v>253.24859742914035</v>
      </c>
      <c r="Y78" s="11">
        <f>SQRT((T78-R78)^2+(U78-S78)^2)*110*1000</f>
        <v>451.13412639734759</v>
      </c>
    </row>
    <row r="79" spans="1:26" x14ac:dyDescent="0.25">
      <c r="A79">
        <v>77</v>
      </c>
      <c r="B79">
        <v>263</v>
      </c>
      <c r="C79" t="s">
        <v>93</v>
      </c>
      <c r="D79">
        <v>42480</v>
      </c>
      <c r="E79" t="s">
        <v>817</v>
      </c>
      <c r="F79" t="s">
        <v>818</v>
      </c>
      <c r="G79" t="s">
        <v>93</v>
      </c>
      <c r="H79">
        <v>0</v>
      </c>
      <c r="I79">
        <v>0</v>
      </c>
      <c r="J79" s="24">
        <v>1111</v>
      </c>
      <c r="K79">
        <v>76.900000000000006</v>
      </c>
      <c r="L79">
        <v>2008</v>
      </c>
      <c r="M79">
        <v>2021</v>
      </c>
      <c r="N79">
        <v>45.326954000000001</v>
      </c>
      <c r="O79">
        <v>21.030380000000001</v>
      </c>
      <c r="P79" s="24">
        <v>1217</v>
      </c>
      <c r="Q79">
        <v>0</v>
      </c>
      <c r="R79">
        <v>45.325000000000003</v>
      </c>
      <c r="S79">
        <v>21.024999999999999</v>
      </c>
      <c r="T79">
        <v>45.326300000000003</v>
      </c>
      <c r="U79">
        <v>21.0304</v>
      </c>
      <c r="V79" s="24">
        <v>949</v>
      </c>
      <c r="W79" s="10">
        <f>100*(ABS(1-V79/J79))</f>
        <v>14.581458145814585</v>
      </c>
      <c r="X79" s="11">
        <f>SQRT((T79-N79)^2+(U79-O79)^2)*110*1000</f>
        <v>71.97363128227164</v>
      </c>
      <c r="Y79" s="11">
        <f>SQRT((T79-R79)^2+(U79-S79)^2)*110*1000</f>
        <v>610.97053938813531</v>
      </c>
    </row>
    <row r="80" spans="1:26" x14ac:dyDescent="0.25">
      <c r="A80">
        <v>78</v>
      </c>
      <c r="B80">
        <v>264</v>
      </c>
      <c r="C80" t="s">
        <v>93</v>
      </c>
      <c r="D80">
        <v>47090</v>
      </c>
      <c r="E80" t="s">
        <v>692</v>
      </c>
      <c r="F80" t="s">
        <v>727</v>
      </c>
      <c r="G80" t="s">
        <v>93</v>
      </c>
      <c r="H80">
        <v>0</v>
      </c>
      <c r="I80">
        <v>0</v>
      </c>
      <c r="J80" s="24">
        <v>37320</v>
      </c>
      <c r="K80">
        <v>73.42</v>
      </c>
      <c r="L80">
        <v>1991</v>
      </c>
      <c r="M80">
        <v>2021</v>
      </c>
      <c r="N80">
        <v>44.585386999999997</v>
      </c>
      <c r="O80">
        <v>21.131837000000001</v>
      </c>
      <c r="P80" s="24">
        <v>37277</v>
      </c>
      <c r="Q80">
        <v>0</v>
      </c>
      <c r="R80">
        <v>44.591670000000001</v>
      </c>
      <c r="S80">
        <v>21.125</v>
      </c>
      <c r="T80">
        <v>44.584600000000002</v>
      </c>
      <c r="U80">
        <v>21.132100000000001</v>
      </c>
      <c r="V80" s="24">
        <v>37147</v>
      </c>
      <c r="W80" s="10">
        <f>100*(ABS(1-V80/J80))</f>
        <v>0.46355841371918949</v>
      </c>
      <c r="X80" s="11">
        <f>SQRT((T80-N80)^2+(U80-O80)^2)*110*1000</f>
        <v>91.276008895630241</v>
      </c>
      <c r="Y80" s="11">
        <f>SQRT((T80-R80)^2+(U80-S80)^2)*110*1000</f>
        <v>1102.1698099657799</v>
      </c>
    </row>
    <row r="81" spans="1:25" x14ac:dyDescent="0.25">
      <c r="A81">
        <v>79</v>
      </c>
      <c r="B81">
        <v>272</v>
      </c>
      <c r="C81" t="s">
        <v>137</v>
      </c>
      <c r="D81">
        <v>5040</v>
      </c>
      <c r="E81" t="s">
        <v>726</v>
      </c>
      <c r="F81" t="s">
        <v>746</v>
      </c>
      <c r="G81" t="s">
        <v>137</v>
      </c>
      <c r="H81">
        <v>0</v>
      </c>
      <c r="I81">
        <v>0</v>
      </c>
      <c r="J81" s="24">
        <v>24129</v>
      </c>
      <c r="K81">
        <v>146.24</v>
      </c>
      <c r="L81">
        <v>1991</v>
      </c>
      <c r="M81">
        <v>2021</v>
      </c>
      <c r="N81">
        <v>48.602277999999998</v>
      </c>
      <c r="O81">
        <v>16.935428999999999</v>
      </c>
      <c r="P81" s="24">
        <v>24137</v>
      </c>
      <c r="Q81">
        <v>0</v>
      </c>
      <c r="R81">
        <v>48.608330000000002</v>
      </c>
      <c r="S81">
        <v>16.941669999999998</v>
      </c>
      <c r="T81">
        <v>48.6021</v>
      </c>
      <c r="U81">
        <v>16.935400000000001</v>
      </c>
      <c r="V81" s="24">
        <v>23997</v>
      </c>
      <c r="W81" s="10">
        <f>100*(ABS(1-V81/J81))</f>
        <v>0.5470595548924484</v>
      </c>
      <c r="X81" s="11">
        <f>SQRT((T81-N81)^2+(U81-O81)^2)*110*1000</f>
        <v>19.838157676328699</v>
      </c>
      <c r="Y81" s="11">
        <f>SQRT((T81-R81)^2+(U81-S81)^2)*110*1000</f>
        <v>972.27680215044211</v>
      </c>
    </row>
    <row r="82" spans="1:25" x14ac:dyDescent="0.25">
      <c r="A82">
        <v>80</v>
      </c>
      <c r="B82">
        <v>273</v>
      </c>
      <c r="C82" t="s">
        <v>137</v>
      </c>
      <c r="D82">
        <v>5127</v>
      </c>
      <c r="E82" t="s">
        <v>2</v>
      </c>
      <c r="F82" t="s">
        <v>849</v>
      </c>
      <c r="G82" t="s">
        <v>137</v>
      </c>
      <c r="H82">
        <v>0</v>
      </c>
      <c r="I82">
        <v>0</v>
      </c>
      <c r="J82" s="24">
        <v>131244</v>
      </c>
      <c r="K82">
        <v>132.87</v>
      </c>
      <c r="L82">
        <v>2002</v>
      </c>
      <c r="M82">
        <v>2021</v>
      </c>
      <c r="N82">
        <v>48.173299</v>
      </c>
      <c r="O82">
        <v>16.977316999999999</v>
      </c>
      <c r="P82" s="24">
        <v>131325</v>
      </c>
      <c r="Q82">
        <v>0</v>
      </c>
      <c r="R82">
        <v>48.174999999999997</v>
      </c>
      <c r="S82">
        <v>16.975000000000001</v>
      </c>
      <c r="T82">
        <v>48.1721</v>
      </c>
      <c r="U82">
        <v>16.976299999999998</v>
      </c>
      <c r="V82" s="24">
        <v>131005</v>
      </c>
      <c r="W82" s="10">
        <f>100*(ABS(1-V82/J82))</f>
        <v>0.18210356282953866</v>
      </c>
      <c r="X82" s="11">
        <f>SQRT((T82-N82)^2+(U82-O82)^2)*110*1000</f>
        <v>172.94469925388026</v>
      </c>
      <c r="Y82" s="11">
        <f>SQRT((T82-R82)^2+(U82-S82)^2)*110*1000</f>
        <v>349.58546880509738</v>
      </c>
    </row>
    <row r="83" spans="1:25" x14ac:dyDescent="0.25">
      <c r="A83">
        <v>81</v>
      </c>
      <c r="B83">
        <v>274</v>
      </c>
      <c r="C83" t="s">
        <v>137</v>
      </c>
      <c r="D83">
        <v>5550</v>
      </c>
      <c r="E83" t="s">
        <v>775</v>
      </c>
      <c r="F83" t="s">
        <v>776</v>
      </c>
      <c r="G83" t="s">
        <v>137</v>
      </c>
      <c r="H83">
        <v>0</v>
      </c>
      <c r="I83">
        <v>0</v>
      </c>
      <c r="J83" s="24">
        <v>1107</v>
      </c>
      <c r="K83">
        <v>567.67999999999995</v>
      </c>
      <c r="L83">
        <v>1991</v>
      </c>
      <c r="M83">
        <v>2021</v>
      </c>
      <c r="N83">
        <v>49.086364000000003</v>
      </c>
      <c r="O83">
        <v>19.603513</v>
      </c>
      <c r="P83" s="24">
        <v>1131</v>
      </c>
      <c r="Q83">
        <v>0</v>
      </c>
      <c r="R83">
        <v>49.091670000000001</v>
      </c>
      <c r="S83">
        <v>19.608329999999999</v>
      </c>
      <c r="T83">
        <v>49.086199999999998</v>
      </c>
      <c r="U83">
        <v>19.602900000000002</v>
      </c>
      <c r="V83" s="24">
        <v>1100</v>
      </c>
      <c r="W83" s="10">
        <f>100*(ABS(1-V83/J83))</f>
        <v>0.63233965672989667</v>
      </c>
      <c r="X83" s="11">
        <f>SQRT((T83-N83)^2+(U83-O83)^2)*110*1000</f>
        <v>69.801479210595261</v>
      </c>
      <c r="Y83" s="11">
        <f>SQRT((T83-R83)^2+(U83-S83)^2)*110*1000</f>
        <v>847.82673937540574</v>
      </c>
    </row>
    <row r="84" spans="1:25" x14ac:dyDescent="0.25">
      <c r="A84">
        <v>82</v>
      </c>
      <c r="B84">
        <v>277</v>
      </c>
      <c r="C84" t="s">
        <v>137</v>
      </c>
      <c r="D84">
        <v>6146</v>
      </c>
      <c r="E84" t="s">
        <v>775</v>
      </c>
      <c r="F84" t="s">
        <v>819</v>
      </c>
      <c r="G84" t="s">
        <v>137</v>
      </c>
      <c r="H84">
        <v>0</v>
      </c>
      <c r="I84">
        <v>0</v>
      </c>
      <c r="J84" s="24">
        <v>5453</v>
      </c>
      <c r="K84">
        <v>353.4</v>
      </c>
      <c r="L84">
        <v>1996</v>
      </c>
      <c r="M84">
        <v>2021</v>
      </c>
      <c r="N84">
        <v>49.172511</v>
      </c>
      <c r="O84">
        <v>18.864046999999999</v>
      </c>
      <c r="P84" s="24">
        <v>5476</v>
      </c>
      <c r="Q84">
        <v>0</v>
      </c>
      <c r="R84">
        <v>49.174999999999997</v>
      </c>
      <c r="S84">
        <v>18.858329999999999</v>
      </c>
      <c r="T84">
        <v>49.173699999999997</v>
      </c>
      <c r="U84">
        <v>18.863700000000001</v>
      </c>
      <c r="V84" s="24">
        <v>5425</v>
      </c>
      <c r="W84" s="10">
        <f>100*(ABS(1-V84/J84))</f>
        <v>0.51347881899871384</v>
      </c>
      <c r="X84" s="11">
        <f>SQRT((T84-N84)^2+(U84-O84)^2)*110*1000</f>
        <v>136.24600177576963</v>
      </c>
      <c r="Y84" s="11">
        <f>SQRT((T84-R84)^2+(U84-S84)^2)*110*1000</f>
        <v>607.76269217547019</v>
      </c>
    </row>
    <row r="85" spans="1:25" x14ac:dyDescent="0.25">
      <c r="A85">
        <v>83</v>
      </c>
      <c r="B85">
        <v>278</v>
      </c>
      <c r="C85" t="s">
        <v>137</v>
      </c>
      <c r="D85">
        <v>6480</v>
      </c>
      <c r="E85" t="s">
        <v>775</v>
      </c>
      <c r="F85" t="s">
        <v>791</v>
      </c>
      <c r="G85" t="s">
        <v>137</v>
      </c>
      <c r="H85">
        <v>0</v>
      </c>
      <c r="I85">
        <v>0</v>
      </c>
      <c r="J85" s="24">
        <v>11218</v>
      </c>
      <c r="K85">
        <v>109.23</v>
      </c>
      <c r="L85">
        <v>1991</v>
      </c>
      <c r="M85">
        <v>2021</v>
      </c>
      <c r="N85">
        <v>48.161217000000001</v>
      </c>
      <c r="O85">
        <v>17.881948999999999</v>
      </c>
      <c r="P85" s="24">
        <v>10808</v>
      </c>
      <c r="Q85">
        <v>0</v>
      </c>
      <c r="R85">
        <v>48.158329999999999</v>
      </c>
      <c r="S85">
        <v>17.875</v>
      </c>
      <c r="T85">
        <v>48.159599999999998</v>
      </c>
      <c r="U85">
        <v>17.882100000000001</v>
      </c>
      <c r="V85" s="24">
        <v>10435</v>
      </c>
      <c r="W85" s="10">
        <f>100*(ABS(1-V85/J85))</f>
        <v>6.9798538063825966</v>
      </c>
      <c r="X85" s="11">
        <f>SQRT((T85-N85)^2+(U85-O85)^2)*110*1000</f>
        <v>178.64386079608173</v>
      </c>
      <c r="Y85" s="11">
        <f>SQRT((T85-R85)^2+(U85-S85)^2)*110*1000</f>
        <v>793.39592260116308</v>
      </c>
    </row>
    <row r="86" spans="1:25" x14ac:dyDescent="0.25">
      <c r="A86">
        <v>84</v>
      </c>
      <c r="B86">
        <v>279</v>
      </c>
      <c r="C86" t="s">
        <v>137</v>
      </c>
      <c r="D86">
        <v>6730</v>
      </c>
      <c r="E86" t="s">
        <v>141</v>
      </c>
      <c r="F86" t="s">
        <v>856</v>
      </c>
      <c r="G86" t="s">
        <v>137</v>
      </c>
      <c r="H86">
        <v>0</v>
      </c>
      <c r="I86">
        <v>0</v>
      </c>
      <c r="J86" s="24">
        <v>2094</v>
      </c>
      <c r="K86">
        <v>158.25</v>
      </c>
      <c r="L86">
        <v>1991</v>
      </c>
      <c r="M86">
        <v>2021</v>
      </c>
      <c r="N86">
        <v>48.523947999999997</v>
      </c>
      <c r="O86">
        <v>18.172554999999999</v>
      </c>
      <c r="P86" s="24">
        <v>2129</v>
      </c>
      <c r="Q86">
        <v>0</v>
      </c>
      <c r="R86">
        <v>48.524999999999999</v>
      </c>
      <c r="S86">
        <v>18.175000000000001</v>
      </c>
      <c r="T86">
        <v>48.5246</v>
      </c>
      <c r="U86">
        <v>18.1721</v>
      </c>
      <c r="V86" s="24">
        <v>2079</v>
      </c>
      <c r="W86" s="10">
        <f>100*(ABS(1-V86/J86))</f>
        <v>0.71633237822349427</v>
      </c>
      <c r="X86" s="11">
        <f>SQRT((T86-N86)^2+(U86-O86)^2)*110*1000</f>
        <v>87.45719467272508</v>
      </c>
      <c r="Y86" s="11">
        <f>SQRT((T86-R86)^2+(U86-S86)^2)*110*1000</f>
        <v>322.02018570272162</v>
      </c>
    </row>
    <row r="87" spans="1:25" x14ac:dyDescent="0.25">
      <c r="A87">
        <v>85</v>
      </c>
      <c r="B87">
        <v>280</v>
      </c>
      <c r="C87" t="s">
        <v>137</v>
      </c>
      <c r="D87">
        <v>6772</v>
      </c>
      <c r="E87" t="s">
        <v>141</v>
      </c>
      <c r="F87" t="s">
        <v>826</v>
      </c>
      <c r="G87" t="s">
        <v>137</v>
      </c>
      <c r="H87">
        <v>0</v>
      </c>
      <c r="I87">
        <v>0</v>
      </c>
      <c r="J87" s="24">
        <v>4064</v>
      </c>
      <c r="K87">
        <v>108.73</v>
      </c>
      <c r="L87">
        <v>1991</v>
      </c>
      <c r="M87">
        <v>2021</v>
      </c>
      <c r="N87">
        <v>47.978552000000001</v>
      </c>
      <c r="O87">
        <v>18.174320999999999</v>
      </c>
      <c r="P87" s="24">
        <v>3157</v>
      </c>
      <c r="Q87">
        <v>0</v>
      </c>
      <c r="R87">
        <v>47.975000000000001</v>
      </c>
      <c r="S87">
        <v>18.175000000000001</v>
      </c>
      <c r="T87">
        <v>47.979599999999998</v>
      </c>
      <c r="U87">
        <v>18.172899999999998</v>
      </c>
      <c r="V87" s="24">
        <v>3106</v>
      </c>
      <c r="W87" s="10">
        <f>100*(ABS(1-V87/J87))</f>
        <v>23.572834645669293</v>
      </c>
      <c r="X87" s="11">
        <f>SQRT((T87-N87)^2+(U87-O87)^2)*110*1000</f>
        <v>194.22228116246117</v>
      </c>
      <c r="Y87" s="11">
        <f>SQRT((T87-R87)^2+(U87-S87)^2)*110*1000</f>
        <v>556.23466270964275</v>
      </c>
    </row>
    <row r="88" spans="1:25" x14ac:dyDescent="0.25">
      <c r="A88">
        <v>86</v>
      </c>
      <c r="B88">
        <v>281</v>
      </c>
      <c r="C88" t="s">
        <v>137</v>
      </c>
      <c r="D88">
        <v>6849</v>
      </c>
      <c r="E88" t="s">
        <v>2</v>
      </c>
      <c r="F88" t="s">
        <v>756</v>
      </c>
      <c r="G88" t="s">
        <v>137</v>
      </c>
      <c r="H88">
        <v>0</v>
      </c>
      <c r="I88">
        <v>0</v>
      </c>
      <c r="J88" s="24">
        <v>151962</v>
      </c>
      <c r="K88">
        <v>103.4</v>
      </c>
      <c r="L88">
        <v>1995</v>
      </c>
      <c r="M88">
        <v>2021</v>
      </c>
      <c r="N88">
        <v>47.754313000000003</v>
      </c>
      <c r="O88">
        <v>18.127811999999999</v>
      </c>
      <c r="P88" s="24">
        <v>151484</v>
      </c>
      <c r="Q88">
        <v>0</v>
      </c>
      <c r="R88">
        <v>47.758330000000001</v>
      </c>
      <c r="S88">
        <v>18.125</v>
      </c>
      <c r="T88">
        <v>47.750399999999999</v>
      </c>
      <c r="U88">
        <v>18.1279</v>
      </c>
      <c r="V88" s="24">
        <v>151083</v>
      </c>
      <c r="W88" s="10">
        <f>100*(ABS(1-V88/J88))</f>
        <v>0.57843408220475956</v>
      </c>
      <c r="X88" s="11">
        <f>SQRT((T88-N88)^2+(U88-O88)^2)*110*1000</f>
        <v>430.53883367288512</v>
      </c>
      <c r="Y88" s="11">
        <f>SQRT((T88-R88)^2+(U88-S88)^2)*110*1000</f>
        <v>928.79938092160876</v>
      </c>
    </row>
    <row r="89" spans="1:25" x14ac:dyDescent="0.25">
      <c r="A89">
        <v>87</v>
      </c>
      <c r="B89">
        <v>282</v>
      </c>
      <c r="C89" t="s">
        <v>137</v>
      </c>
      <c r="D89">
        <v>7160</v>
      </c>
      <c r="E89" t="s">
        <v>142</v>
      </c>
      <c r="F89" t="s">
        <v>808</v>
      </c>
      <c r="G89" t="s">
        <v>137</v>
      </c>
      <c r="H89">
        <v>0</v>
      </c>
      <c r="I89">
        <v>0</v>
      </c>
      <c r="J89" s="24">
        <v>1766</v>
      </c>
      <c r="K89">
        <v>334.29</v>
      </c>
      <c r="L89">
        <v>1991</v>
      </c>
      <c r="M89">
        <v>2021</v>
      </c>
      <c r="N89">
        <v>48.731088</v>
      </c>
      <c r="O89">
        <v>19.140371999999999</v>
      </c>
      <c r="P89" s="24">
        <v>1858</v>
      </c>
      <c r="Q89">
        <v>0</v>
      </c>
      <c r="R89">
        <v>48.725000000000001</v>
      </c>
      <c r="S89">
        <v>19.141670000000001</v>
      </c>
      <c r="T89">
        <v>48.731299999999997</v>
      </c>
      <c r="U89">
        <v>19.1404</v>
      </c>
      <c r="V89" s="24">
        <v>1758</v>
      </c>
      <c r="W89" s="10">
        <f>100*(ABS(1-V89/J89))</f>
        <v>0.45300113250282825</v>
      </c>
      <c r="X89" s="11">
        <f>SQRT((T89-N89)^2+(U89-O89)^2)*110*1000</f>
        <v>23.522516871887497</v>
      </c>
      <c r="Y89" s="11">
        <f>SQRT((T89-R89)^2+(U89-S89)^2)*110*1000</f>
        <v>706.94065521756306</v>
      </c>
    </row>
    <row r="90" spans="1:25" x14ac:dyDescent="0.25">
      <c r="A90">
        <v>88</v>
      </c>
      <c r="B90">
        <v>283</v>
      </c>
      <c r="C90" t="s">
        <v>137</v>
      </c>
      <c r="D90">
        <v>7290</v>
      </c>
      <c r="E90" t="s">
        <v>142</v>
      </c>
      <c r="F90" t="s">
        <v>143</v>
      </c>
      <c r="G90" t="s">
        <v>137</v>
      </c>
      <c r="H90">
        <v>0</v>
      </c>
      <c r="I90">
        <v>0</v>
      </c>
      <c r="J90" s="24">
        <v>3821</v>
      </c>
      <c r="K90">
        <v>194.27</v>
      </c>
      <c r="L90">
        <v>1991</v>
      </c>
      <c r="M90">
        <v>2021</v>
      </c>
      <c r="N90">
        <v>48.406725999999999</v>
      </c>
      <c r="O90">
        <v>18.646239999999999</v>
      </c>
      <c r="P90" s="24">
        <v>3901</v>
      </c>
      <c r="Q90">
        <v>0</v>
      </c>
      <c r="R90">
        <v>48.408329999999999</v>
      </c>
      <c r="S90">
        <v>18.641670000000001</v>
      </c>
      <c r="T90">
        <v>48.4071</v>
      </c>
      <c r="U90">
        <v>18.6463</v>
      </c>
      <c r="V90" s="24">
        <v>3860</v>
      </c>
      <c r="W90" s="10">
        <f>100*(ABS(1-V90/J90))</f>
        <v>1.0206752159120702</v>
      </c>
      <c r="X90" s="11">
        <f>SQRT((T90-N90)^2+(U90-O90)^2)*110*1000</f>
        <v>41.666048528853352</v>
      </c>
      <c r="Y90" s="11">
        <f>SQRT((T90-R90)^2+(U90-S90)^2)*110*1000</f>
        <v>526.96544478727867</v>
      </c>
    </row>
    <row r="91" spans="1:25" x14ac:dyDescent="0.25">
      <c r="A91">
        <v>89</v>
      </c>
      <c r="B91">
        <v>284</v>
      </c>
      <c r="C91" t="s">
        <v>137</v>
      </c>
      <c r="D91">
        <v>7540</v>
      </c>
      <c r="E91" t="s">
        <v>144</v>
      </c>
      <c r="F91" t="s">
        <v>774</v>
      </c>
      <c r="G91" t="s">
        <v>137</v>
      </c>
      <c r="H91">
        <v>0</v>
      </c>
      <c r="I91">
        <v>0</v>
      </c>
      <c r="J91" s="24">
        <v>2768</v>
      </c>
      <c r="K91">
        <v>136.11000000000001</v>
      </c>
      <c r="L91">
        <v>1991</v>
      </c>
      <c r="M91">
        <v>2021</v>
      </c>
      <c r="N91">
        <v>48.087161000000002</v>
      </c>
      <c r="O91">
        <v>19.297626000000001</v>
      </c>
      <c r="P91" s="24">
        <v>2763</v>
      </c>
      <c r="Q91">
        <v>0</v>
      </c>
      <c r="R91">
        <v>48.091670000000001</v>
      </c>
      <c r="S91">
        <v>19.29167</v>
      </c>
      <c r="T91">
        <v>48.0871</v>
      </c>
      <c r="U91">
        <v>19.297899999999998</v>
      </c>
      <c r="V91" s="24">
        <v>2748</v>
      </c>
      <c r="W91" s="10">
        <f>100*(ABS(1-V91/J91))</f>
        <v>0.7225433526011571</v>
      </c>
      <c r="X91" s="11">
        <f>SQRT((T91-N91)^2+(U91-O91)^2)*110*1000</f>
        <v>30.877883670783749</v>
      </c>
      <c r="Y91" s="11">
        <f>SQRT((T91-R91)^2+(U91-S91)^2)*110*1000</f>
        <v>849.90786559480171</v>
      </c>
    </row>
    <row r="92" spans="1:25" x14ac:dyDescent="0.25">
      <c r="A92">
        <v>90</v>
      </c>
      <c r="B92">
        <v>285</v>
      </c>
      <c r="C92" t="s">
        <v>137</v>
      </c>
      <c r="D92">
        <v>7820</v>
      </c>
      <c r="E92" t="s">
        <v>145</v>
      </c>
      <c r="F92" t="s">
        <v>801</v>
      </c>
      <c r="G92" t="s">
        <v>137</v>
      </c>
      <c r="H92">
        <v>0</v>
      </c>
      <c r="I92">
        <v>0</v>
      </c>
      <c r="J92" s="24">
        <v>1830</v>
      </c>
      <c r="K92">
        <v>150.41</v>
      </c>
      <c r="L92">
        <v>1991</v>
      </c>
      <c r="M92">
        <v>2021</v>
      </c>
      <c r="N92">
        <v>48.305070000000001</v>
      </c>
      <c r="O92">
        <v>20.313416</v>
      </c>
      <c r="P92" s="24">
        <v>1769</v>
      </c>
      <c r="Q92">
        <v>0</v>
      </c>
      <c r="R92">
        <v>48.308329999999998</v>
      </c>
      <c r="S92">
        <v>20.308330000000002</v>
      </c>
      <c r="T92">
        <v>48.305399999999999</v>
      </c>
      <c r="U92">
        <v>20.314599999999999</v>
      </c>
      <c r="V92" s="24">
        <v>1793</v>
      </c>
      <c r="W92" s="10">
        <f>100*(ABS(1-V92/J92))</f>
        <v>2.0218579234972722</v>
      </c>
      <c r="X92" s="11">
        <f>SQRT((T92-N92)^2+(U92-O92)^2)*110*1000</f>
        <v>135.20409609158636</v>
      </c>
      <c r="Y92" s="11">
        <f>SQRT((T92-R92)^2+(U92-S92)^2)*110*1000</f>
        <v>761.29060154418414</v>
      </c>
    </row>
    <row r="93" spans="1:25" x14ac:dyDescent="0.25">
      <c r="A93">
        <v>91</v>
      </c>
      <c r="B93">
        <v>286</v>
      </c>
      <c r="C93" t="s">
        <v>137</v>
      </c>
      <c r="D93">
        <v>7900</v>
      </c>
      <c r="E93" t="s">
        <v>760</v>
      </c>
      <c r="F93" t="s">
        <v>761</v>
      </c>
      <c r="G93" t="s">
        <v>137</v>
      </c>
      <c r="H93">
        <v>0</v>
      </c>
      <c r="I93">
        <v>0</v>
      </c>
      <c r="J93" s="24">
        <v>1377</v>
      </c>
      <c r="K93">
        <v>150.63</v>
      </c>
      <c r="L93">
        <v>1991</v>
      </c>
      <c r="M93">
        <v>2021</v>
      </c>
      <c r="N93">
        <v>48.285404</v>
      </c>
      <c r="O93">
        <v>20.301721000000001</v>
      </c>
      <c r="P93" s="24">
        <v>1371</v>
      </c>
      <c r="Q93">
        <v>0</v>
      </c>
      <c r="R93">
        <v>48.291670000000003</v>
      </c>
      <c r="S93">
        <v>20.308330000000002</v>
      </c>
      <c r="T93">
        <v>48.285400000000003</v>
      </c>
      <c r="U93">
        <v>20.302900000000001</v>
      </c>
      <c r="V93" s="24">
        <v>1375</v>
      </c>
      <c r="W93" s="10">
        <f>100*(ABS(1-V93/J93))</f>
        <v>0.14524328249818641</v>
      </c>
      <c r="X93" s="11">
        <f>SQRT((T93-N93)^2+(U93-O93)^2)*110*1000</f>
        <v>129.69074639315465</v>
      </c>
      <c r="Y93" s="11">
        <f>SQRT((T93-R93)^2+(U93-S93)^2)*110*1000</f>
        <v>912.38883158451972</v>
      </c>
    </row>
    <row r="94" spans="1:25" x14ac:dyDescent="0.25">
      <c r="A94">
        <v>92</v>
      </c>
      <c r="B94">
        <v>288</v>
      </c>
      <c r="C94" t="s">
        <v>137</v>
      </c>
      <c r="D94">
        <v>8510</v>
      </c>
      <c r="E94" t="s">
        <v>148</v>
      </c>
      <c r="F94" t="s">
        <v>147</v>
      </c>
      <c r="G94" t="s">
        <v>137</v>
      </c>
      <c r="H94">
        <v>0</v>
      </c>
      <c r="I94">
        <v>0</v>
      </c>
      <c r="J94" s="24">
        <v>1133</v>
      </c>
      <c r="K94">
        <v>329.35</v>
      </c>
      <c r="L94">
        <v>1991</v>
      </c>
      <c r="M94">
        <v>2021</v>
      </c>
      <c r="N94">
        <v>48.909548000000001</v>
      </c>
      <c r="O94">
        <v>20.972338000000001</v>
      </c>
      <c r="P94" s="24">
        <v>1113</v>
      </c>
      <c r="Q94">
        <v>0</v>
      </c>
      <c r="R94">
        <v>48.908329999999999</v>
      </c>
      <c r="S94">
        <v>20.975000000000001</v>
      </c>
      <c r="T94">
        <v>48.909599999999998</v>
      </c>
      <c r="U94">
        <v>20.972100000000001</v>
      </c>
      <c r="V94" s="24">
        <v>1124</v>
      </c>
      <c r="W94" s="10">
        <f>100*(ABS(1-V94/J94))</f>
        <v>0.79435127978817466</v>
      </c>
      <c r="X94" s="11">
        <f>SQRT((T94-N94)^2+(U94-O94)^2)*110*1000</f>
        <v>26.797589443697152</v>
      </c>
      <c r="Y94" s="11">
        <f>SQRT((T94-R94)^2+(U94-S94)^2)*110*1000</f>
        <v>348.24860373010267</v>
      </c>
    </row>
    <row r="95" spans="1:25" x14ac:dyDescent="0.25">
      <c r="A95">
        <v>93</v>
      </c>
      <c r="B95">
        <v>289</v>
      </c>
      <c r="C95" t="s">
        <v>137</v>
      </c>
      <c r="D95">
        <v>8870</v>
      </c>
      <c r="E95" t="s">
        <v>149</v>
      </c>
      <c r="F95" t="s">
        <v>729</v>
      </c>
      <c r="G95" t="s">
        <v>137</v>
      </c>
      <c r="H95">
        <v>0</v>
      </c>
      <c r="I95">
        <v>0</v>
      </c>
      <c r="J95" s="24">
        <v>1298</v>
      </c>
      <c r="K95">
        <v>185.7</v>
      </c>
      <c r="L95">
        <v>1991</v>
      </c>
      <c r="M95">
        <v>2021</v>
      </c>
      <c r="N95">
        <v>48.733426000000001</v>
      </c>
      <c r="O95">
        <v>21.336383000000001</v>
      </c>
      <c r="P95" s="24">
        <v>1291</v>
      </c>
      <c r="Q95">
        <v>0</v>
      </c>
      <c r="R95">
        <v>48.725000000000001</v>
      </c>
      <c r="S95">
        <v>21.341670000000001</v>
      </c>
      <c r="T95">
        <v>48.732900000000001</v>
      </c>
      <c r="U95">
        <v>21.336200000000002</v>
      </c>
      <c r="V95" s="24">
        <v>1297</v>
      </c>
      <c r="W95" s="10">
        <f>100*(ABS(1-V95/J95))</f>
        <v>7.7041602465333092E-2</v>
      </c>
      <c r="X95" s="11">
        <f>SQRT((T95-N95)^2+(U95-O95)^2)*110*1000</f>
        <v>61.261705004089045</v>
      </c>
      <c r="Y95" s="11">
        <f>SQRT((T95-R95)^2+(U95-S95)^2)*110*1000</f>
        <v>1056.9786610900621</v>
      </c>
    </row>
    <row r="96" spans="1:25" x14ac:dyDescent="0.25">
      <c r="A96">
        <v>94</v>
      </c>
      <c r="B96">
        <v>290</v>
      </c>
      <c r="C96" t="s">
        <v>137</v>
      </c>
      <c r="D96">
        <v>9230</v>
      </c>
      <c r="E96" t="s">
        <v>150</v>
      </c>
      <c r="F96" t="s">
        <v>828</v>
      </c>
      <c r="G96" t="s">
        <v>137</v>
      </c>
      <c r="H96">
        <v>0</v>
      </c>
      <c r="I96">
        <v>0</v>
      </c>
      <c r="J96" s="24">
        <v>1272</v>
      </c>
      <c r="K96">
        <v>143.6</v>
      </c>
      <c r="L96">
        <v>1991</v>
      </c>
      <c r="M96">
        <v>2021</v>
      </c>
      <c r="N96">
        <v>48.928054000000003</v>
      </c>
      <c r="O96">
        <v>21.912382000000001</v>
      </c>
      <c r="P96" s="24">
        <v>1273</v>
      </c>
      <c r="Q96">
        <v>0</v>
      </c>
      <c r="R96">
        <v>48.924999999999997</v>
      </c>
      <c r="S96">
        <v>21.908329999999999</v>
      </c>
      <c r="T96">
        <v>48.927900000000001</v>
      </c>
      <c r="U96">
        <v>21.912099999999999</v>
      </c>
      <c r="V96" s="24">
        <v>1269</v>
      </c>
      <c r="W96" s="10">
        <f>100*(ABS(1-V96/J96))</f>
        <v>0.23584905660377631</v>
      </c>
      <c r="X96" s="11">
        <f>SQRT((T96-N96)^2+(U96-O96)^2)*110*1000</f>
        <v>35.344080126972138</v>
      </c>
      <c r="Y96" s="11">
        <f>SQRT((T96-R96)^2+(U96-S96)^2)*110*1000</f>
        <v>523.19890099293741</v>
      </c>
    </row>
    <row r="97" spans="1:26" x14ac:dyDescent="0.25">
      <c r="A97">
        <v>95</v>
      </c>
      <c r="B97">
        <v>291</v>
      </c>
      <c r="C97" t="s">
        <v>137</v>
      </c>
      <c r="D97">
        <v>9320</v>
      </c>
      <c r="E97" t="s">
        <v>151</v>
      </c>
      <c r="F97" t="s">
        <v>845</v>
      </c>
      <c r="G97" t="s">
        <v>137</v>
      </c>
      <c r="H97">
        <v>0</v>
      </c>
      <c r="I97">
        <v>0</v>
      </c>
      <c r="J97" s="24">
        <v>1989</v>
      </c>
      <c r="K97">
        <v>98.92</v>
      </c>
      <c r="L97">
        <v>1991</v>
      </c>
      <c r="M97">
        <v>2021</v>
      </c>
      <c r="N97">
        <v>48.605474999999998</v>
      </c>
      <c r="O97">
        <v>22.156618999999999</v>
      </c>
      <c r="P97" s="24">
        <v>2008</v>
      </c>
      <c r="Q97">
        <v>0</v>
      </c>
      <c r="R97">
        <v>48.608330000000002</v>
      </c>
      <c r="S97">
        <v>22.158329999999999</v>
      </c>
      <c r="T97">
        <v>48.605400000000003</v>
      </c>
      <c r="U97">
        <v>22.156199999999998</v>
      </c>
      <c r="V97" s="24">
        <v>1991</v>
      </c>
      <c r="W97" s="10">
        <f>100*(ABS(1-V97/J97))</f>
        <v>0.10055304172951196</v>
      </c>
      <c r="X97" s="11">
        <f>SQRT((T97-N97)^2+(U97-O97)^2)*110*1000</f>
        <v>46.822543715608759</v>
      </c>
      <c r="Y97" s="11">
        <f>SQRT((T97-R97)^2+(U97-S97)^2)*110*1000</f>
        <v>398.46427694336603</v>
      </c>
    </row>
    <row r="98" spans="1:26" x14ac:dyDescent="0.25">
      <c r="A98">
        <v>96</v>
      </c>
      <c r="B98">
        <v>292</v>
      </c>
      <c r="C98" t="s">
        <v>137</v>
      </c>
      <c r="D98">
        <v>9410</v>
      </c>
      <c r="E98" t="s">
        <v>152</v>
      </c>
      <c r="F98" t="s">
        <v>721</v>
      </c>
      <c r="G98" t="s">
        <v>137</v>
      </c>
      <c r="H98">
        <v>0</v>
      </c>
      <c r="I98">
        <v>0</v>
      </c>
      <c r="J98" s="24">
        <v>2915</v>
      </c>
      <c r="K98">
        <v>93.7</v>
      </c>
      <c r="L98">
        <v>1991</v>
      </c>
      <c r="M98">
        <v>2021</v>
      </c>
      <c r="N98">
        <v>48.500765999999999</v>
      </c>
      <c r="O98">
        <v>22.051758</v>
      </c>
      <c r="P98" s="24">
        <v>3814</v>
      </c>
      <c r="Q98">
        <v>0</v>
      </c>
      <c r="R98">
        <v>48.491669999999999</v>
      </c>
      <c r="S98">
        <v>22.058330000000002</v>
      </c>
      <c r="T98">
        <v>48.500399999999999</v>
      </c>
      <c r="U98">
        <v>22.052099999999999</v>
      </c>
      <c r="V98" s="24">
        <v>3425</v>
      </c>
      <c r="W98" s="10">
        <f>100*(ABS(1-V98/J98))</f>
        <v>17.495711835334472</v>
      </c>
      <c r="X98" s="11">
        <f>SQRT((T98-N98)^2+(U98-O98)^2)*110*1000</f>
        <v>55.101107066877944</v>
      </c>
      <c r="Y98" s="11">
        <f>SQRT((T98-R98)^2+(U98-S98)^2)*110*1000</f>
        <v>1179.7508974356867</v>
      </c>
    </row>
    <row r="99" spans="1:26" x14ac:dyDescent="0.25">
      <c r="A99">
        <v>97</v>
      </c>
      <c r="B99">
        <v>293</v>
      </c>
      <c r="C99" t="s">
        <v>137</v>
      </c>
      <c r="D99">
        <v>9500</v>
      </c>
      <c r="E99" t="s">
        <v>154</v>
      </c>
      <c r="F99" t="s">
        <v>731</v>
      </c>
      <c r="G99" t="s">
        <v>137</v>
      </c>
      <c r="H99">
        <v>0</v>
      </c>
      <c r="I99">
        <v>0</v>
      </c>
      <c r="J99" s="24">
        <v>1050</v>
      </c>
      <c r="K99">
        <v>160.4</v>
      </c>
      <c r="L99">
        <v>1991</v>
      </c>
      <c r="M99">
        <v>2021</v>
      </c>
      <c r="N99">
        <v>49.032598</v>
      </c>
      <c r="O99">
        <v>21.519206000000001</v>
      </c>
      <c r="P99" s="24">
        <v>1080</v>
      </c>
      <c r="Q99">
        <v>0</v>
      </c>
      <c r="R99">
        <v>49.024999999999999</v>
      </c>
      <c r="S99">
        <v>21.524999999999999</v>
      </c>
      <c r="T99">
        <v>49.032899999999998</v>
      </c>
      <c r="U99">
        <v>21.519600000000001</v>
      </c>
      <c r="V99" s="24">
        <v>1056</v>
      </c>
      <c r="W99" s="10">
        <f>100*(ABS(1-V99/J99))</f>
        <v>0.57142857142857828</v>
      </c>
      <c r="X99" s="11">
        <f>SQRT((T99-N99)^2+(U99-O99)^2)*110*1000</f>
        <v>54.606995888658837</v>
      </c>
      <c r="Y99" s="11">
        <f>SQRT((T99-R99)^2+(U99-S99)^2)*110*1000</f>
        <v>1052.614364332743</v>
      </c>
    </row>
    <row r="100" spans="1:26" x14ac:dyDescent="0.25">
      <c r="A100">
        <v>98</v>
      </c>
      <c r="B100">
        <v>294</v>
      </c>
      <c r="C100" t="s">
        <v>137</v>
      </c>
      <c r="D100">
        <v>9670</v>
      </c>
      <c r="E100" t="s">
        <v>156</v>
      </c>
      <c r="F100" t="s">
        <v>786</v>
      </c>
      <c r="G100" t="s">
        <v>137</v>
      </c>
      <c r="H100">
        <v>0</v>
      </c>
      <c r="I100">
        <v>0</v>
      </c>
      <c r="J100" s="24">
        <v>11474</v>
      </c>
      <c r="K100">
        <v>91.48</v>
      </c>
      <c r="L100">
        <v>1991</v>
      </c>
      <c r="M100">
        <v>2021</v>
      </c>
      <c r="N100">
        <v>48.395088000000001</v>
      </c>
      <c r="O100">
        <v>21.748242999999999</v>
      </c>
      <c r="P100" s="24">
        <v>12092</v>
      </c>
      <c r="Q100">
        <v>0</v>
      </c>
      <c r="R100">
        <v>48.391669999999998</v>
      </c>
      <c r="S100">
        <v>21.741669999999999</v>
      </c>
      <c r="T100">
        <v>48.395400000000002</v>
      </c>
      <c r="U100">
        <v>21.747900000000001</v>
      </c>
      <c r="V100" s="24">
        <v>11931</v>
      </c>
      <c r="W100" s="10">
        <f>100*(ABS(1-V100/J100))</f>
        <v>3.9829179013421756</v>
      </c>
      <c r="X100" s="11">
        <f>SQRT((T100-N100)^2+(U100-O100)^2)*110*1000</f>
        <v>51.004071405968375</v>
      </c>
      <c r="Y100" s="11">
        <f>SQRT((T100-R100)^2+(U100-S100)^2)*110*1000</f>
        <v>798.7378668879611</v>
      </c>
    </row>
    <row r="101" spans="1:26" x14ac:dyDescent="0.25">
      <c r="A101">
        <v>99</v>
      </c>
      <c r="B101">
        <v>327</v>
      </c>
      <c r="C101" t="s">
        <v>93</v>
      </c>
      <c r="D101">
        <v>42527</v>
      </c>
      <c r="E101" t="s">
        <v>753</v>
      </c>
      <c r="F101" t="s">
        <v>754</v>
      </c>
      <c r="G101" t="s">
        <v>93</v>
      </c>
      <c r="H101">
        <v>0</v>
      </c>
      <c r="I101">
        <v>0</v>
      </c>
      <c r="J101" s="24">
        <v>1124</v>
      </c>
      <c r="K101">
        <v>92.55</v>
      </c>
      <c r="L101">
        <v>2008</v>
      </c>
      <c r="M101">
        <v>2021</v>
      </c>
      <c r="N101">
        <v>44.494549999999997</v>
      </c>
      <c r="O101">
        <v>21.299876999999999</v>
      </c>
      <c r="P101" s="24">
        <v>1296</v>
      </c>
      <c r="Q101">
        <v>0</v>
      </c>
      <c r="R101">
        <v>44.491669999999999</v>
      </c>
      <c r="S101">
        <v>21.308330000000002</v>
      </c>
      <c r="T101">
        <v>44.494599999999998</v>
      </c>
      <c r="U101">
        <v>21.3004</v>
      </c>
      <c r="V101" s="24">
        <v>1276</v>
      </c>
      <c r="W101" s="10">
        <f>100*(ABS(1-V101/J101))</f>
        <v>13.523131672597867</v>
      </c>
      <c r="X101" s="11">
        <f>SQRT((T101-N101)^2+(U101-O101)^2)*110*1000</f>
        <v>57.792308311891375</v>
      </c>
      <c r="Y101" s="11">
        <f>SQRT((T101-R101)^2+(U101-S101)^2)*110*1000</f>
        <v>929.9379441663209</v>
      </c>
    </row>
    <row r="102" spans="1:26" x14ac:dyDescent="0.25">
      <c r="A102">
        <v>100</v>
      </c>
      <c r="B102">
        <v>457</v>
      </c>
      <c r="C102" t="s">
        <v>1</v>
      </c>
      <c r="D102">
        <v>16606009</v>
      </c>
      <c r="E102" t="s">
        <v>160</v>
      </c>
      <c r="F102" t="s">
        <v>159</v>
      </c>
      <c r="G102" t="s">
        <v>1</v>
      </c>
      <c r="H102">
        <v>0</v>
      </c>
      <c r="I102">
        <v>0</v>
      </c>
      <c r="J102" s="24">
        <v>2189</v>
      </c>
      <c r="K102">
        <v>464.07</v>
      </c>
      <c r="L102">
        <v>1990</v>
      </c>
      <c r="M102">
        <v>2021</v>
      </c>
      <c r="N102">
        <v>48.296999999999997</v>
      </c>
      <c r="O102">
        <v>11.4916</v>
      </c>
      <c r="P102" s="24">
        <v>2238</v>
      </c>
      <c r="Q102">
        <v>0</v>
      </c>
      <c r="R102">
        <v>48.291670000000003</v>
      </c>
      <c r="S102">
        <v>11.491669999999999</v>
      </c>
      <c r="T102">
        <v>48.2971</v>
      </c>
      <c r="U102">
        <v>11.491199999999999</v>
      </c>
      <c r="V102" s="24">
        <v>2311</v>
      </c>
      <c r="W102" s="10">
        <f>100*(ABS(1-V102/J102))</f>
        <v>5.5733211512106084</v>
      </c>
      <c r="X102" s="11">
        <f>SQRT((T102-N102)^2+(U102-O102)^2)*110*1000</f>
        <v>45.354161881972914</v>
      </c>
      <c r="Y102" s="11">
        <f>SQRT((T102-R102)^2+(U102-S102)^2)*110*1000</f>
        <v>599.53330182701052</v>
      </c>
    </row>
    <row r="103" spans="1:26" x14ac:dyDescent="0.25">
      <c r="A103">
        <v>101</v>
      </c>
      <c r="B103">
        <v>458</v>
      </c>
      <c r="C103" t="s">
        <v>1</v>
      </c>
      <c r="D103">
        <v>12407000</v>
      </c>
      <c r="E103" t="s">
        <v>163</v>
      </c>
      <c r="F103" t="s">
        <v>766</v>
      </c>
      <c r="G103" t="s">
        <v>1</v>
      </c>
      <c r="H103">
        <v>0</v>
      </c>
      <c r="I103">
        <v>0</v>
      </c>
      <c r="J103" s="24">
        <v>1257</v>
      </c>
      <c r="K103">
        <v>464.09</v>
      </c>
      <c r="L103">
        <v>1999</v>
      </c>
      <c r="M103">
        <v>2021</v>
      </c>
      <c r="N103">
        <v>48.378352999999997</v>
      </c>
      <c r="O103">
        <v>10.881891</v>
      </c>
      <c r="P103" s="24">
        <v>1256</v>
      </c>
      <c r="Q103">
        <v>0</v>
      </c>
      <c r="R103">
        <v>48.375</v>
      </c>
      <c r="S103">
        <v>10.875</v>
      </c>
      <c r="T103">
        <v>48.378799999999998</v>
      </c>
      <c r="U103">
        <v>10.882099999999999</v>
      </c>
      <c r="V103" s="24">
        <v>1240</v>
      </c>
      <c r="W103" s="10">
        <f>100*(ABS(1-V103/J103))</f>
        <v>1.352426412092278</v>
      </c>
      <c r="X103" s="11">
        <f>SQRT((T103-N103)^2+(U103-O103)^2)*110*1000</f>
        <v>54.279176486130069</v>
      </c>
      <c r="Y103" s="11">
        <f>SQRT((T103-R103)^2+(U103-S103)^2)*110*1000</f>
        <v>885.82447471253749</v>
      </c>
    </row>
    <row r="104" spans="1:26" x14ac:dyDescent="0.25">
      <c r="A104">
        <v>102</v>
      </c>
      <c r="B104">
        <v>460</v>
      </c>
      <c r="C104" t="s">
        <v>1</v>
      </c>
      <c r="D104">
        <v>13407902</v>
      </c>
      <c r="E104" t="s">
        <v>167</v>
      </c>
      <c r="F104" t="s">
        <v>696</v>
      </c>
      <c r="G104" t="s">
        <v>1</v>
      </c>
      <c r="H104">
        <v>0</v>
      </c>
      <c r="I104">
        <v>0</v>
      </c>
      <c r="J104" s="24">
        <v>2251</v>
      </c>
      <c r="K104">
        <v>362.66</v>
      </c>
      <c r="L104">
        <v>1990</v>
      </c>
      <c r="M104">
        <v>2021</v>
      </c>
      <c r="N104">
        <v>49.028500000000001</v>
      </c>
      <c r="O104">
        <v>11.478300000000001</v>
      </c>
      <c r="P104" s="24">
        <v>2267</v>
      </c>
      <c r="Q104">
        <v>0</v>
      </c>
      <c r="R104">
        <v>49.024999999999999</v>
      </c>
      <c r="S104">
        <v>11.45833</v>
      </c>
      <c r="T104">
        <v>49.027900000000002</v>
      </c>
      <c r="U104">
        <v>11.4779</v>
      </c>
      <c r="V104" s="24">
        <v>2450</v>
      </c>
      <c r="W104" s="10">
        <f>100*(ABS(1-V104/J104))</f>
        <v>8.8405153265215475</v>
      </c>
      <c r="X104" s="11">
        <f>SQRT((T104-N104)^2+(U104-O104)^2)*110*1000</f>
        <v>79.322128060131277</v>
      </c>
      <c r="Y104" s="11">
        <f>SQRT((T104-R104)^2+(U104-S104)^2)*110*1000</f>
        <v>2176.2073177894176</v>
      </c>
    </row>
    <row r="105" spans="1:26" x14ac:dyDescent="0.25">
      <c r="A105">
        <v>103</v>
      </c>
      <c r="B105">
        <v>461</v>
      </c>
      <c r="C105" t="s">
        <v>1</v>
      </c>
      <c r="D105">
        <v>18606000</v>
      </c>
      <c r="E105" t="s">
        <v>169</v>
      </c>
      <c r="F105" t="s">
        <v>168</v>
      </c>
      <c r="G105" t="s">
        <v>1</v>
      </c>
      <c r="H105">
        <v>0</v>
      </c>
      <c r="I105">
        <v>0</v>
      </c>
      <c r="J105" s="24">
        <v>6649</v>
      </c>
      <c r="K105">
        <v>351.62</v>
      </c>
      <c r="L105">
        <v>1990</v>
      </c>
      <c r="M105">
        <v>2021</v>
      </c>
      <c r="N105">
        <v>48.158499999999997</v>
      </c>
      <c r="O105">
        <v>12.834099999999999</v>
      </c>
      <c r="P105" s="24">
        <v>6659</v>
      </c>
      <c r="Q105">
        <v>0</v>
      </c>
      <c r="R105">
        <v>48.158329999999999</v>
      </c>
      <c r="S105">
        <v>12.841670000000001</v>
      </c>
      <c r="T105">
        <v>48.158700000000003</v>
      </c>
      <c r="U105">
        <v>12.8346</v>
      </c>
      <c r="V105" s="24">
        <v>6647</v>
      </c>
      <c r="W105" s="10">
        <f>100*(ABS(1-V105/J105))</f>
        <v>3.0079711234776152E-2</v>
      </c>
      <c r="X105" s="11">
        <f>SQRT((T105-N105)^2+(U105-O105)^2)*110*1000</f>
        <v>59.236812878813183</v>
      </c>
      <c r="Y105" s="11">
        <f>SQRT((T105-R105)^2+(U105-S105)^2)*110*1000</f>
        <v>778.76426471695027</v>
      </c>
    </row>
    <row r="106" spans="1:26" x14ac:dyDescent="0.25">
      <c r="A106">
        <v>104</v>
      </c>
      <c r="B106">
        <v>462</v>
      </c>
      <c r="C106" t="s">
        <v>1</v>
      </c>
      <c r="D106">
        <v>15202300</v>
      </c>
      <c r="E106" t="s">
        <v>171</v>
      </c>
      <c r="F106" t="s">
        <v>170</v>
      </c>
      <c r="G106" t="s">
        <v>1</v>
      </c>
      <c r="H106">
        <v>0</v>
      </c>
      <c r="I106">
        <v>0</v>
      </c>
      <c r="J106" s="24">
        <v>1357</v>
      </c>
      <c r="K106">
        <v>371.28</v>
      </c>
      <c r="L106">
        <v>1990</v>
      </c>
      <c r="M106">
        <v>2021</v>
      </c>
      <c r="N106">
        <v>49.181156999999999</v>
      </c>
      <c r="O106">
        <v>12.746632999999999</v>
      </c>
      <c r="P106" s="24">
        <v>1366</v>
      </c>
      <c r="Q106">
        <v>0</v>
      </c>
      <c r="R106">
        <v>49.174999999999997</v>
      </c>
      <c r="S106">
        <v>12.758330000000001</v>
      </c>
      <c r="T106">
        <v>49.182099999999998</v>
      </c>
      <c r="U106">
        <v>12.7462</v>
      </c>
      <c r="V106" s="24">
        <v>1353</v>
      </c>
      <c r="W106" s="10">
        <f>100*(ABS(1-V106/J106))</f>
        <v>0.29476787030213725</v>
      </c>
      <c r="X106" s="11">
        <f>SQRT((T106-N106)^2+(U106-O106)^2)*110*1000</f>
        <v>114.14258539204367</v>
      </c>
      <c r="Y106" s="11">
        <f>SQRT((T106-R106)^2+(U106-S106)^2)*110*1000</f>
        <v>1546.0651635686195</v>
      </c>
    </row>
    <row r="107" spans="1:26" x14ac:dyDescent="0.25">
      <c r="A107">
        <v>105</v>
      </c>
      <c r="B107">
        <v>463</v>
      </c>
      <c r="C107" t="s">
        <v>1</v>
      </c>
      <c r="D107">
        <v>10035801</v>
      </c>
      <c r="E107" t="s">
        <v>2</v>
      </c>
      <c r="F107" t="s">
        <v>172</v>
      </c>
      <c r="G107" t="s">
        <v>1</v>
      </c>
      <c r="H107">
        <v>0</v>
      </c>
      <c r="I107">
        <v>0</v>
      </c>
      <c r="J107" s="24">
        <v>11350</v>
      </c>
      <c r="K107">
        <v>415</v>
      </c>
      <c r="L107">
        <v>1990</v>
      </c>
      <c r="M107">
        <v>2021</v>
      </c>
      <c r="N107">
        <v>48.568399999999997</v>
      </c>
      <c r="O107">
        <v>10.500500000000001</v>
      </c>
      <c r="P107" s="24">
        <v>11740</v>
      </c>
      <c r="Q107">
        <v>0</v>
      </c>
      <c r="R107">
        <v>48.575000000000003</v>
      </c>
      <c r="S107">
        <v>10.508330000000001</v>
      </c>
      <c r="T107">
        <v>48.567900000000002</v>
      </c>
      <c r="U107">
        <v>10.500400000000001</v>
      </c>
      <c r="V107" s="24">
        <v>11331</v>
      </c>
      <c r="W107" s="10">
        <f>100*(ABS(1-V107/J107))</f>
        <v>0.16740088105726691</v>
      </c>
      <c r="X107" s="11">
        <f>SQRT((T107-N107)^2+(U107-O107)^2)*110*1000</f>
        <v>56.089214649006706</v>
      </c>
      <c r="Y107" s="11">
        <f>SQRT((T107-R107)^2+(U107-S107)^2)*110*1000</f>
        <v>1170.8408474255618</v>
      </c>
    </row>
    <row r="108" spans="1:26" x14ac:dyDescent="0.25">
      <c r="A108">
        <v>106</v>
      </c>
      <c r="B108">
        <v>464</v>
      </c>
      <c r="C108" t="s">
        <v>1</v>
      </c>
      <c r="D108">
        <v>10039802</v>
      </c>
      <c r="E108" t="s">
        <v>2</v>
      </c>
      <c r="F108" t="s">
        <v>779</v>
      </c>
      <c r="G108" t="s">
        <v>1</v>
      </c>
      <c r="H108">
        <v>0</v>
      </c>
      <c r="I108">
        <v>0</v>
      </c>
      <c r="J108" s="24">
        <v>15092</v>
      </c>
      <c r="K108">
        <v>394.78</v>
      </c>
      <c r="L108">
        <v>1990</v>
      </c>
      <c r="M108">
        <v>2021</v>
      </c>
      <c r="N108">
        <v>48.710700000000003</v>
      </c>
      <c r="O108">
        <v>10.801399999999999</v>
      </c>
      <c r="P108" s="24">
        <v>15092</v>
      </c>
      <c r="Q108">
        <v>0</v>
      </c>
      <c r="R108">
        <v>48.708329999999997</v>
      </c>
      <c r="S108">
        <v>10.80833</v>
      </c>
      <c r="T108">
        <v>48.7104</v>
      </c>
      <c r="U108">
        <v>10.8012</v>
      </c>
      <c r="V108" s="24">
        <v>15075</v>
      </c>
      <c r="W108" s="10">
        <f>100*(ABS(1-V108/J108))</f>
        <v>0.11264245958123587</v>
      </c>
      <c r="X108" s="11">
        <f>SQRT((T108-N108)^2+(U108-O108)^2)*110*1000</f>
        <v>39.661064030336618</v>
      </c>
      <c r="Y108" s="11">
        <f>SQRT((T108-R108)^2+(U108-S108)^2)*110*1000</f>
        <v>816.68462701350131</v>
      </c>
    </row>
    <row r="109" spans="1:26" x14ac:dyDescent="0.25">
      <c r="A109">
        <v>107</v>
      </c>
      <c r="B109">
        <v>465</v>
      </c>
      <c r="C109" t="s">
        <v>1</v>
      </c>
      <c r="D109">
        <v>13407200</v>
      </c>
      <c r="E109" t="s">
        <v>167</v>
      </c>
      <c r="F109" t="s">
        <v>718</v>
      </c>
      <c r="G109" t="s">
        <v>1</v>
      </c>
      <c r="H109">
        <v>0</v>
      </c>
      <c r="I109">
        <v>0</v>
      </c>
      <c r="J109" s="24">
        <v>1397</v>
      </c>
      <c r="K109">
        <v>382.19</v>
      </c>
      <c r="L109">
        <v>1990</v>
      </c>
      <c r="M109">
        <v>2021</v>
      </c>
      <c r="N109">
        <v>48.883071999999999</v>
      </c>
      <c r="O109">
        <v>11.200333000000001</v>
      </c>
      <c r="P109" s="24">
        <v>1404</v>
      </c>
      <c r="Q109">
        <v>0</v>
      </c>
      <c r="R109">
        <v>48.875</v>
      </c>
      <c r="S109">
        <v>11.20833</v>
      </c>
      <c r="T109">
        <v>48.882899999999999</v>
      </c>
      <c r="U109">
        <v>11.2004</v>
      </c>
      <c r="V109" s="24">
        <v>1393</v>
      </c>
      <c r="W109" s="10">
        <f>100*(ABS(1-V109/J109))</f>
        <v>0.28632784538296097</v>
      </c>
      <c r="X109" s="11">
        <f>SQRT((T109-N109)^2+(U109-O109)^2)*110*1000</f>
        <v>20.304760525450689</v>
      </c>
      <c r="Y109" s="11">
        <f>SQRT((T109-R109)^2+(U109-S109)^2)*110*1000</f>
        <v>1231.2872491826897</v>
      </c>
    </row>
    <row r="110" spans="1:26" x14ac:dyDescent="0.25">
      <c r="A110">
        <v>108</v>
      </c>
      <c r="B110">
        <v>466</v>
      </c>
      <c r="C110" t="s">
        <v>1</v>
      </c>
      <c r="D110">
        <v>16605006</v>
      </c>
      <c r="E110" t="s">
        <v>160</v>
      </c>
      <c r="F110" t="s">
        <v>844</v>
      </c>
      <c r="G110" t="s">
        <v>1</v>
      </c>
      <c r="H110">
        <v>0</v>
      </c>
      <c r="I110">
        <v>0</v>
      </c>
      <c r="J110" s="24">
        <v>1230</v>
      </c>
      <c r="K110">
        <v>514.23</v>
      </c>
      <c r="L110">
        <v>1990</v>
      </c>
      <c r="M110">
        <v>2021</v>
      </c>
      <c r="N110">
        <v>48.177101</v>
      </c>
      <c r="O110">
        <v>11.261473000000001</v>
      </c>
      <c r="P110" s="24">
        <v>1272</v>
      </c>
      <c r="Q110">
        <v>0</v>
      </c>
      <c r="R110">
        <v>48.174999999999997</v>
      </c>
      <c r="S110">
        <v>11.258330000000001</v>
      </c>
      <c r="T110">
        <v>48.177100000000003</v>
      </c>
      <c r="U110">
        <v>11.2613</v>
      </c>
      <c r="V110" s="24">
        <v>1237</v>
      </c>
      <c r="W110" s="10">
        <f>100*(ABS(1-V110/J110))</f>
        <v>0.56910569105690367</v>
      </c>
      <c r="X110" s="11">
        <f>SQRT((T110-N110)^2+(U110-O110)^2)*110*1000</f>
        <v>19.030317916440058</v>
      </c>
      <c r="Y110" s="11">
        <f>SQRT((T110-R110)^2+(U110-S110)^2)*110*1000</f>
        <v>400.11734528792306</v>
      </c>
    </row>
    <row r="111" spans="1:26" x14ac:dyDescent="0.25">
      <c r="A111">
        <v>109</v>
      </c>
      <c r="B111">
        <v>467</v>
      </c>
      <c r="C111" t="s">
        <v>1</v>
      </c>
      <c r="D111">
        <v>11809009</v>
      </c>
      <c r="E111" t="s">
        <v>174</v>
      </c>
      <c r="F111" t="s">
        <v>173</v>
      </c>
      <c r="G111" t="s">
        <v>1</v>
      </c>
      <c r="H111">
        <v>0</v>
      </c>
      <c r="I111">
        <v>0</v>
      </c>
      <c r="J111" s="24">
        <v>1569</v>
      </c>
      <c r="K111">
        <v>400.65</v>
      </c>
      <c r="L111">
        <v>1990</v>
      </c>
      <c r="M111">
        <v>2021</v>
      </c>
      <c r="N111">
        <v>48.783017000000001</v>
      </c>
      <c r="O111">
        <v>10.692216</v>
      </c>
      <c r="P111" s="24">
        <v>1573</v>
      </c>
      <c r="Q111">
        <v>0</v>
      </c>
      <c r="R111">
        <v>48.791670000000003</v>
      </c>
      <c r="S111">
        <v>10.69167</v>
      </c>
      <c r="T111">
        <v>48.782899999999998</v>
      </c>
      <c r="U111">
        <v>10.6929</v>
      </c>
      <c r="V111" s="24">
        <v>1566</v>
      </c>
      <c r="W111" s="10">
        <f>100*(ABS(1-V111/J111))</f>
        <v>0.19120458891013214</v>
      </c>
      <c r="X111" s="11">
        <f>SQRT((T111-N111)^2+(U111-O111)^2)*110*1000</f>
        <v>76.332787843778931</v>
      </c>
      <c r="Y111" s="11">
        <f>SQRT((T111-R111)^2+(U111-S111)^2)*110*1000</f>
        <v>974.14176586426834</v>
      </c>
    </row>
    <row r="112" spans="1:26" x14ac:dyDescent="0.25">
      <c r="A112">
        <v>110</v>
      </c>
      <c r="B112">
        <v>469</v>
      </c>
      <c r="C112" t="s">
        <v>1</v>
      </c>
      <c r="D112">
        <v>10046105</v>
      </c>
      <c r="E112" t="s">
        <v>2</v>
      </c>
      <c r="F112" t="s">
        <v>685</v>
      </c>
      <c r="G112" t="s">
        <v>1</v>
      </c>
      <c r="H112">
        <v>0</v>
      </c>
      <c r="I112">
        <v>0</v>
      </c>
      <c r="J112" s="24">
        <v>20001</v>
      </c>
      <c r="K112">
        <v>360.35</v>
      </c>
      <c r="L112">
        <v>1990</v>
      </c>
      <c r="M112">
        <v>2021</v>
      </c>
      <c r="N112">
        <v>48.757399999999997</v>
      </c>
      <c r="O112">
        <v>11.426</v>
      </c>
      <c r="P112" s="24">
        <v>20026</v>
      </c>
      <c r="Q112">
        <v>0</v>
      </c>
      <c r="R112">
        <v>48.741669999999999</v>
      </c>
      <c r="S112">
        <v>11.39167</v>
      </c>
      <c r="T112">
        <v>48.757100000000001</v>
      </c>
      <c r="U112">
        <v>11.4254</v>
      </c>
      <c r="V112" s="24">
        <v>20178</v>
      </c>
      <c r="W112" s="10">
        <f>100*(ABS(1-V112/J112))</f>
        <v>0.88495575221239076</v>
      </c>
      <c r="X112" s="11">
        <f>SQRT((T112-N112)^2+(U112-O112)^2)*110*1000</f>
        <v>73.79024325732108</v>
      </c>
      <c r="Y112" s="11">
        <f>SQRT((T112-R112)^2+(U112-S112)^2)*110*1000</f>
        <v>4080.0923249359171</v>
      </c>
      <c r="Z112">
        <v>4</v>
      </c>
    </row>
    <row r="113" spans="1:25" x14ac:dyDescent="0.25">
      <c r="A113">
        <v>111</v>
      </c>
      <c r="B113">
        <v>470</v>
      </c>
      <c r="C113" t="s">
        <v>1</v>
      </c>
      <c r="D113">
        <v>16607001</v>
      </c>
      <c r="E113" t="s">
        <v>160</v>
      </c>
      <c r="F113" t="s">
        <v>175</v>
      </c>
      <c r="G113" t="s">
        <v>1</v>
      </c>
      <c r="H113">
        <v>0</v>
      </c>
      <c r="I113">
        <v>0</v>
      </c>
      <c r="J113" s="24">
        <v>3076</v>
      </c>
      <c r="K113">
        <v>415.58</v>
      </c>
      <c r="L113">
        <v>1990</v>
      </c>
      <c r="M113">
        <v>2021</v>
      </c>
      <c r="N113">
        <v>48.460700000000003</v>
      </c>
      <c r="O113">
        <v>11.8652</v>
      </c>
      <c r="P113" s="24">
        <v>3207</v>
      </c>
      <c r="Q113">
        <v>0</v>
      </c>
      <c r="R113">
        <v>48.458329999999997</v>
      </c>
      <c r="S113">
        <v>11.85833</v>
      </c>
      <c r="T113">
        <v>48.4604</v>
      </c>
      <c r="U113">
        <v>11.865399999999999</v>
      </c>
      <c r="V113" s="24">
        <v>3158</v>
      </c>
      <c r="W113" s="10">
        <f>100*(ABS(1-V113/J113))</f>
        <v>2.6657997399219813</v>
      </c>
      <c r="X113" s="11">
        <f>SQRT((T113-N113)^2+(U113-O113)^2)*110*1000</f>
        <v>39.661064030336618</v>
      </c>
      <c r="Y113" s="11">
        <f>SQRT((T113-R113)^2+(U113-S113)^2)*110*1000</f>
        <v>810.34843123187579</v>
      </c>
    </row>
    <row r="114" spans="1:25" x14ac:dyDescent="0.25">
      <c r="A114">
        <v>112</v>
      </c>
      <c r="B114">
        <v>471</v>
      </c>
      <c r="C114" t="s">
        <v>1</v>
      </c>
      <c r="D114">
        <v>10053009</v>
      </c>
      <c r="E114" t="s">
        <v>2</v>
      </c>
      <c r="F114" t="s">
        <v>176</v>
      </c>
      <c r="G114" t="s">
        <v>1</v>
      </c>
      <c r="H114">
        <v>0</v>
      </c>
      <c r="I114">
        <v>0</v>
      </c>
      <c r="J114" s="24">
        <v>23019</v>
      </c>
      <c r="K114">
        <v>337.1</v>
      </c>
      <c r="L114">
        <v>1990</v>
      </c>
      <c r="M114">
        <v>2021</v>
      </c>
      <c r="N114">
        <v>48.916600000000003</v>
      </c>
      <c r="O114">
        <v>11.8643</v>
      </c>
      <c r="P114" s="24">
        <v>23009</v>
      </c>
      <c r="Q114">
        <v>0</v>
      </c>
      <c r="R114">
        <v>48.908329999999999</v>
      </c>
      <c r="S114">
        <v>11.85833</v>
      </c>
      <c r="T114">
        <v>48.916200000000003</v>
      </c>
      <c r="U114">
        <v>11.864599999999999</v>
      </c>
      <c r="V114" s="24">
        <v>22942</v>
      </c>
      <c r="W114" s="10">
        <f>100*(ABS(1-V114/J114))</f>
        <v>0.33450627742299677</v>
      </c>
      <c r="X114" s="11">
        <f>SQRT((T114-N114)^2+(U114-O114)^2)*110*1000</f>
        <v>54.999999999871818</v>
      </c>
      <c r="Y114" s="11">
        <f>SQRT((T114-R114)^2+(U114-S114)^2)*110*1000</f>
        <v>1106.8525556733384</v>
      </c>
    </row>
    <row r="115" spans="1:25" x14ac:dyDescent="0.25">
      <c r="A115">
        <v>113</v>
      </c>
      <c r="B115">
        <v>473</v>
      </c>
      <c r="C115" t="s">
        <v>1</v>
      </c>
      <c r="D115">
        <v>15205501</v>
      </c>
      <c r="E115" t="s">
        <v>171</v>
      </c>
      <c r="F115" t="s">
        <v>177</v>
      </c>
      <c r="G115" t="s">
        <v>1</v>
      </c>
      <c r="H115">
        <v>0</v>
      </c>
      <c r="I115">
        <v>0</v>
      </c>
      <c r="J115" s="24">
        <v>2174</v>
      </c>
      <c r="K115">
        <v>354.12</v>
      </c>
      <c r="L115">
        <v>1990</v>
      </c>
      <c r="M115">
        <v>2021</v>
      </c>
      <c r="N115">
        <v>49.190300000000001</v>
      </c>
      <c r="O115">
        <v>12.495100000000001</v>
      </c>
      <c r="P115" s="24">
        <v>2178</v>
      </c>
      <c r="Q115">
        <v>0</v>
      </c>
      <c r="R115">
        <v>49.191670000000002</v>
      </c>
      <c r="S115">
        <v>12.491669999999999</v>
      </c>
      <c r="T115">
        <v>49.190399999999997</v>
      </c>
      <c r="U115">
        <v>12.4954</v>
      </c>
      <c r="V115" s="24">
        <v>2172</v>
      </c>
      <c r="W115" s="10">
        <f>100*(ABS(1-V115/J115))</f>
        <v>9.1996320147191835E-2</v>
      </c>
      <c r="X115" s="11">
        <f>SQRT((T115-N115)^2+(U115-O115)^2)*110*1000</f>
        <v>34.785054261647517</v>
      </c>
      <c r="Y115" s="11">
        <f>SQRT((T115-R115)^2+(U115-S115)^2)*110*1000</f>
        <v>433.43070957217759</v>
      </c>
    </row>
    <row r="116" spans="1:25" x14ac:dyDescent="0.25">
      <c r="A116">
        <v>114</v>
      </c>
      <c r="B116">
        <v>474</v>
      </c>
      <c r="C116" t="s">
        <v>1</v>
      </c>
      <c r="D116">
        <v>16008007</v>
      </c>
      <c r="E116" t="s">
        <v>179</v>
      </c>
      <c r="F116" t="s">
        <v>178</v>
      </c>
      <c r="G116" t="s">
        <v>1</v>
      </c>
      <c r="H116">
        <v>0</v>
      </c>
      <c r="I116">
        <v>0</v>
      </c>
      <c r="J116" s="24">
        <v>8392</v>
      </c>
      <c r="K116">
        <v>333.65</v>
      </c>
      <c r="L116">
        <v>1990</v>
      </c>
      <c r="M116">
        <v>2021</v>
      </c>
      <c r="N116">
        <v>48.675294000000001</v>
      </c>
      <c r="O116">
        <v>12.692565999999999</v>
      </c>
      <c r="P116" s="24">
        <v>8618</v>
      </c>
      <c r="Q116">
        <v>0</v>
      </c>
      <c r="R116">
        <v>48.674999999999997</v>
      </c>
      <c r="S116">
        <v>12.69167</v>
      </c>
      <c r="T116">
        <v>48.675400000000003</v>
      </c>
      <c r="U116">
        <v>12.6929</v>
      </c>
      <c r="V116" s="24">
        <v>8623</v>
      </c>
      <c r="W116" s="10">
        <f>100*(ABS(1-V116/J116))</f>
        <v>2.7526215443279378</v>
      </c>
      <c r="X116" s="11">
        <f>SQRT((T116-N116)^2+(U116-O116)^2)*110*1000</f>
        <v>38.545858402818794</v>
      </c>
      <c r="Y116" s="11">
        <f>SQRT((T116-R116)^2+(U116-S116)^2)*110*1000</f>
        <v>142.27469908612863</v>
      </c>
    </row>
    <row r="117" spans="1:25" x14ac:dyDescent="0.25">
      <c r="A117">
        <v>115</v>
      </c>
      <c r="B117">
        <v>475</v>
      </c>
      <c r="C117" t="s">
        <v>1</v>
      </c>
      <c r="D117">
        <v>18602009</v>
      </c>
      <c r="E117" t="s">
        <v>169</v>
      </c>
      <c r="F117" t="s">
        <v>741</v>
      </c>
      <c r="G117" t="s">
        <v>1</v>
      </c>
      <c r="H117">
        <v>0</v>
      </c>
      <c r="I117">
        <v>0</v>
      </c>
      <c r="J117" s="24">
        <v>6112</v>
      </c>
      <c r="K117">
        <v>387.05</v>
      </c>
      <c r="L117">
        <v>1990</v>
      </c>
      <c r="M117">
        <v>2021</v>
      </c>
      <c r="N117">
        <v>47.939700000000002</v>
      </c>
      <c r="O117">
        <v>12.933</v>
      </c>
      <c r="P117" s="24">
        <v>6126</v>
      </c>
      <c r="Q117">
        <v>0</v>
      </c>
      <c r="R117">
        <v>47.941670000000002</v>
      </c>
      <c r="S117">
        <v>12.94167</v>
      </c>
      <c r="T117">
        <v>47.939599999999999</v>
      </c>
      <c r="U117">
        <v>12.9329</v>
      </c>
      <c r="V117" s="24">
        <v>6104</v>
      </c>
      <c r="W117" s="10">
        <f>100*(ABS(1-V117/J117))</f>
        <v>0.13089005235602524</v>
      </c>
      <c r="X117" s="11">
        <f>SQRT((T117-N117)^2+(U117-O117)^2)*110*1000</f>
        <v>15.556349186344127</v>
      </c>
      <c r="Y117" s="11">
        <f>SQRT((T117-R117)^2+(U117-S117)^2)*110*1000</f>
        <v>991.20804072616522</v>
      </c>
    </row>
    <row r="118" spans="1:25" x14ac:dyDescent="0.25">
      <c r="A118">
        <v>116</v>
      </c>
      <c r="B118">
        <v>477</v>
      </c>
      <c r="C118" t="s">
        <v>1</v>
      </c>
      <c r="D118">
        <v>14006000</v>
      </c>
      <c r="E118" t="s">
        <v>181</v>
      </c>
      <c r="F118" t="s">
        <v>710</v>
      </c>
      <c r="G118" t="s">
        <v>1</v>
      </c>
      <c r="H118">
        <v>0</v>
      </c>
      <c r="I118">
        <v>0</v>
      </c>
      <c r="J118" s="24">
        <v>4008</v>
      </c>
      <c r="K118">
        <v>344.01</v>
      </c>
      <c r="L118">
        <v>1990</v>
      </c>
      <c r="M118">
        <v>2021</v>
      </c>
      <c r="N118">
        <v>49.234000000000002</v>
      </c>
      <c r="O118">
        <v>12.084</v>
      </c>
      <c r="P118" s="24">
        <v>4014</v>
      </c>
      <c r="Q118">
        <v>0</v>
      </c>
      <c r="R118">
        <v>49.241669999999999</v>
      </c>
      <c r="S118">
        <v>12.091670000000001</v>
      </c>
      <c r="T118">
        <v>49.233800000000002</v>
      </c>
      <c r="U118">
        <v>12.0829</v>
      </c>
      <c r="V118" s="24">
        <v>3993</v>
      </c>
      <c r="W118" s="10">
        <f>100*(ABS(1-V118/J118))</f>
        <v>0.37425149700598404</v>
      </c>
      <c r="X118" s="11">
        <f>SQRT((T118-N118)^2+(U118-O118)^2)*110*1000</f>
        <v>122.98373876239405</v>
      </c>
      <c r="Y118" s="11">
        <f>SQRT((T118-R118)^2+(U118-S118)^2)*110*1000</f>
        <v>1296.1799952165022</v>
      </c>
    </row>
    <row r="119" spans="1:25" x14ac:dyDescent="0.25">
      <c r="A119">
        <v>117</v>
      </c>
      <c r="B119">
        <v>479</v>
      </c>
      <c r="C119" t="s">
        <v>1</v>
      </c>
      <c r="D119">
        <v>10026301</v>
      </c>
      <c r="E119" t="s">
        <v>2</v>
      </c>
      <c r="F119" t="s">
        <v>698</v>
      </c>
      <c r="G119" t="s">
        <v>1</v>
      </c>
      <c r="H119">
        <v>0</v>
      </c>
      <c r="I119">
        <v>0</v>
      </c>
      <c r="J119" s="24">
        <v>7588</v>
      </c>
      <c r="K119">
        <v>464.92</v>
      </c>
      <c r="L119">
        <v>1990</v>
      </c>
      <c r="M119">
        <v>2021</v>
      </c>
      <c r="N119">
        <v>48.389200000000002</v>
      </c>
      <c r="O119">
        <v>9.9867000000000008</v>
      </c>
      <c r="P119" s="24">
        <v>7587</v>
      </c>
      <c r="Q119">
        <v>0</v>
      </c>
      <c r="R119">
        <v>48.375</v>
      </c>
      <c r="S119">
        <v>9.9749999999999996</v>
      </c>
      <c r="T119">
        <v>48.389600000000002</v>
      </c>
      <c r="U119">
        <v>9.9870999999999999</v>
      </c>
      <c r="V119" s="24">
        <v>7605</v>
      </c>
      <c r="W119" s="10">
        <f>100*(ABS(1-V119/J119))</f>
        <v>0.22403795466525711</v>
      </c>
      <c r="X119" s="11">
        <f>SQRT((T119-N119)^2+(U119-O119)^2)*110*1000</f>
        <v>62.225396744271158</v>
      </c>
      <c r="Y119" s="11">
        <f>SQRT((T119-R119)^2+(U119-S119)^2)*110*1000</f>
        <v>2085.8564188363002</v>
      </c>
    </row>
    <row r="120" spans="1:25" x14ac:dyDescent="0.25">
      <c r="A120">
        <v>118</v>
      </c>
      <c r="B120">
        <v>483</v>
      </c>
      <c r="C120" t="s">
        <v>1</v>
      </c>
      <c r="D120">
        <v>16008506</v>
      </c>
      <c r="E120" t="s">
        <v>179</v>
      </c>
      <c r="F120" t="s">
        <v>183</v>
      </c>
      <c r="G120" t="s">
        <v>1</v>
      </c>
      <c r="H120">
        <v>0</v>
      </c>
      <c r="I120">
        <v>0</v>
      </c>
      <c r="J120" s="24">
        <v>8435</v>
      </c>
      <c r="K120">
        <v>316.31</v>
      </c>
      <c r="L120">
        <v>1990</v>
      </c>
      <c r="M120">
        <v>2021</v>
      </c>
      <c r="N120">
        <v>48.771000000000001</v>
      </c>
      <c r="O120">
        <v>12.8835</v>
      </c>
      <c r="P120" s="24">
        <v>8948</v>
      </c>
      <c r="Q120">
        <v>0</v>
      </c>
      <c r="R120">
        <v>48.774999999999999</v>
      </c>
      <c r="S120">
        <v>12.89167</v>
      </c>
      <c r="T120">
        <v>48.769599999999997</v>
      </c>
      <c r="U120">
        <v>12.885400000000001</v>
      </c>
      <c r="V120" s="24">
        <v>8820</v>
      </c>
      <c r="W120" s="10">
        <f>100*(ABS(1-V120/J120))</f>
        <v>4.5643153526971014</v>
      </c>
      <c r="X120" s="11">
        <f>SQRT((T120-N120)^2+(U120-O120)^2)*110*1000</f>
        <v>259.60932186686136</v>
      </c>
      <c r="Y120" s="11">
        <f>SQRT((T120-R120)^2+(U120-S120)^2)*110*1000</f>
        <v>910.23188803735263</v>
      </c>
    </row>
    <row r="121" spans="1:25" x14ac:dyDescent="0.25">
      <c r="A121">
        <v>119</v>
      </c>
      <c r="B121">
        <v>487</v>
      </c>
      <c r="C121" t="s">
        <v>1</v>
      </c>
      <c r="D121">
        <v>18403002</v>
      </c>
      <c r="E121" t="s">
        <v>185</v>
      </c>
      <c r="F121" t="s">
        <v>184</v>
      </c>
      <c r="G121" t="s">
        <v>1</v>
      </c>
      <c r="H121">
        <v>0</v>
      </c>
      <c r="I121">
        <v>0</v>
      </c>
      <c r="J121" s="24">
        <v>1399</v>
      </c>
      <c r="K121">
        <v>517.34</v>
      </c>
      <c r="L121">
        <v>1990</v>
      </c>
      <c r="M121">
        <v>2021</v>
      </c>
      <c r="N121">
        <v>47.934545</v>
      </c>
      <c r="O121">
        <v>12.480662000000001</v>
      </c>
      <c r="P121" s="24">
        <v>1476</v>
      </c>
      <c r="Q121">
        <v>0</v>
      </c>
      <c r="R121">
        <v>47.941670000000002</v>
      </c>
      <c r="S121">
        <v>12.475</v>
      </c>
      <c r="T121">
        <v>47.934600000000003</v>
      </c>
      <c r="U121">
        <v>12.4796</v>
      </c>
      <c r="V121" s="24">
        <v>1449</v>
      </c>
      <c r="W121" s="10">
        <f>100*(ABS(1-V121/J121))</f>
        <v>3.5739814152966343</v>
      </c>
      <c r="X121" s="11">
        <f>SQRT((T121-N121)^2+(U121-O121)^2)*110*1000</f>
        <v>116.97655705324118</v>
      </c>
      <c r="Y121" s="11">
        <f>SQRT((T121-R121)^2+(U121-S121)^2)*110*1000</f>
        <v>927.82179862287546</v>
      </c>
    </row>
    <row r="122" spans="1:25" x14ac:dyDescent="0.25">
      <c r="A122">
        <v>120</v>
      </c>
      <c r="B122">
        <v>488</v>
      </c>
      <c r="C122" t="s">
        <v>1</v>
      </c>
      <c r="D122">
        <v>14002305</v>
      </c>
      <c r="E122" t="s">
        <v>181</v>
      </c>
      <c r="F122" t="s">
        <v>795</v>
      </c>
      <c r="G122" t="s">
        <v>1</v>
      </c>
      <c r="H122">
        <v>0</v>
      </c>
      <c r="I122">
        <v>0</v>
      </c>
      <c r="J122" s="24">
        <v>2010</v>
      </c>
      <c r="K122">
        <v>369.63</v>
      </c>
      <c r="L122">
        <v>1990</v>
      </c>
      <c r="M122">
        <v>2021</v>
      </c>
      <c r="N122">
        <v>49.535600000000002</v>
      </c>
      <c r="O122">
        <v>12.154</v>
      </c>
      <c r="P122" s="24">
        <v>2010</v>
      </c>
      <c r="Q122">
        <v>0</v>
      </c>
      <c r="R122">
        <v>49.541670000000003</v>
      </c>
      <c r="S122">
        <v>12.158329999999999</v>
      </c>
      <c r="T122">
        <v>49.536299999999997</v>
      </c>
      <c r="U122">
        <v>12.153700000000001</v>
      </c>
      <c r="V122" s="24">
        <v>2003</v>
      </c>
      <c r="W122" s="10">
        <f>100*(ABS(1-V122/J122))</f>
        <v>0.34825870646766344</v>
      </c>
      <c r="X122" s="11">
        <f>SQRT((T122-N122)^2+(U122-O122)^2)*110*1000</f>
        <v>83.773504163948559</v>
      </c>
      <c r="Y122" s="11">
        <f>SQRT((T122-R122)^2+(U122-S122)^2)*110*1000</f>
        <v>779.94421595437598</v>
      </c>
    </row>
    <row r="123" spans="1:25" x14ac:dyDescent="0.25">
      <c r="A123">
        <v>121</v>
      </c>
      <c r="B123">
        <v>489</v>
      </c>
      <c r="C123" t="s">
        <v>1</v>
      </c>
      <c r="D123">
        <v>18003004</v>
      </c>
      <c r="E123" t="s">
        <v>50</v>
      </c>
      <c r="F123" t="s">
        <v>186</v>
      </c>
      <c r="G123" t="s">
        <v>1</v>
      </c>
      <c r="H123">
        <v>0</v>
      </c>
      <c r="I123">
        <v>0</v>
      </c>
      <c r="J123" s="24">
        <v>11980</v>
      </c>
      <c r="K123">
        <v>420.45</v>
      </c>
      <c r="L123">
        <v>1990</v>
      </c>
      <c r="M123">
        <v>2021</v>
      </c>
      <c r="N123">
        <v>48.0593</v>
      </c>
      <c r="O123">
        <v>12.234299999999999</v>
      </c>
      <c r="P123" s="24">
        <v>11970</v>
      </c>
      <c r="Q123">
        <v>0</v>
      </c>
      <c r="R123">
        <v>48.075000000000003</v>
      </c>
      <c r="S123">
        <v>12.225</v>
      </c>
      <c r="T123">
        <v>48.059600000000003</v>
      </c>
      <c r="U123">
        <v>12.2346</v>
      </c>
      <c r="V123" s="24">
        <v>11920</v>
      </c>
      <c r="W123" s="10">
        <f>100*(ABS(1-V123/J123))</f>
        <v>0.5008347245408995</v>
      </c>
      <c r="X123" s="11">
        <f>SQRT((T123-N123)^2+(U123-O123)^2)*110*1000</f>
        <v>46.669047558617869</v>
      </c>
      <c r="Y123" s="11">
        <f>SQRT((T123-R123)^2+(U123-S123)^2)*110*1000</f>
        <v>1996.1893697743287</v>
      </c>
    </row>
    <row r="124" spans="1:25" x14ac:dyDescent="0.25">
      <c r="A124">
        <v>122</v>
      </c>
      <c r="B124">
        <v>574</v>
      </c>
      <c r="C124" t="s">
        <v>188</v>
      </c>
      <c r="D124">
        <v>367000</v>
      </c>
      <c r="E124" t="s">
        <v>726</v>
      </c>
      <c r="F124" t="s">
        <v>187</v>
      </c>
      <c r="G124" t="s">
        <v>188</v>
      </c>
      <c r="H124">
        <v>0</v>
      </c>
      <c r="I124">
        <v>0</v>
      </c>
      <c r="J124" s="24">
        <v>3324</v>
      </c>
      <c r="K124">
        <v>204.63</v>
      </c>
      <c r="L124">
        <v>1991</v>
      </c>
      <c r="M124">
        <v>2021</v>
      </c>
      <c r="N124">
        <v>49.576873999999997</v>
      </c>
      <c r="O124">
        <v>17.261330000000001</v>
      </c>
      <c r="P124" s="24">
        <v>3324</v>
      </c>
      <c r="Q124">
        <v>0</v>
      </c>
      <c r="R124">
        <v>49.575000000000003</v>
      </c>
      <c r="S124">
        <v>17.258330000000001</v>
      </c>
      <c r="T124">
        <v>49.5779</v>
      </c>
      <c r="U124">
        <v>17.261299999999999</v>
      </c>
      <c r="V124" s="24">
        <v>3330</v>
      </c>
      <c r="W124" s="10">
        <f>100*(ABS(1-V124/J124))</f>
        <v>0.18050541516245744</v>
      </c>
      <c r="X124" s="11">
        <f>SQRT((T124-N124)^2+(U124-O124)^2)*110*1000</f>
        <v>112.90823530672255</v>
      </c>
      <c r="Y124" s="11">
        <f>SQRT((T124-R124)^2+(U124-S124)^2)*110*1000</f>
        <v>456.61131172980095</v>
      </c>
    </row>
    <row r="125" spans="1:25" x14ac:dyDescent="0.25">
      <c r="A125">
        <v>123</v>
      </c>
      <c r="B125">
        <v>575</v>
      </c>
      <c r="C125" t="s">
        <v>188</v>
      </c>
      <c r="D125">
        <v>390000</v>
      </c>
      <c r="E125" t="s">
        <v>792</v>
      </c>
      <c r="F125" t="s">
        <v>189</v>
      </c>
      <c r="G125" t="s">
        <v>188</v>
      </c>
      <c r="H125">
        <v>0</v>
      </c>
      <c r="I125">
        <v>0</v>
      </c>
      <c r="J125" s="24">
        <v>1593</v>
      </c>
      <c r="K125">
        <v>199.71</v>
      </c>
      <c r="L125">
        <v>1991</v>
      </c>
      <c r="M125">
        <v>2010</v>
      </c>
      <c r="N125">
        <v>49.449115999999997</v>
      </c>
      <c r="O125">
        <v>17.408543000000002</v>
      </c>
      <c r="P125" s="24">
        <v>1591</v>
      </c>
      <c r="Q125">
        <v>0</v>
      </c>
      <c r="R125">
        <v>49.441670000000002</v>
      </c>
      <c r="S125">
        <v>17.408329999999999</v>
      </c>
      <c r="T125">
        <v>49.448799999999999</v>
      </c>
      <c r="U125">
        <v>17.4087</v>
      </c>
      <c r="V125" s="24">
        <v>1587</v>
      </c>
      <c r="W125" s="10">
        <f>100*(ABS(1-V125/J125))</f>
        <v>0.37664783427495685</v>
      </c>
      <c r="X125" s="11">
        <f>SQRT((T125-N125)^2+(U125-O125)^2)*110*1000</f>
        <v>38.813792651283812</v>
      </c>
      <c r="Y125" s="11">
        <f>SQRT((T125-R125)^2+(U125-S125)^2)*110*1000</f>
        <v>785.35532085763748</v>
      </c>
    </row>
    <row r="126" spans="1:25" x14ac:dyDescent="0.25">
      <c r="A126">
        <v>124</v>
      </c>
      <c r="B126">
        <v>576</v>
      </c>
      <c r="C126" t="s">
        <v>188</v>
      </c>
      <c r="D126">
        <v>403000</v>
      </c>
      <c r="E126" t="s">
        <v>726</v>
      </c>
      <c r="F126" t="s">
        <v>191</v>
      </c>
      <c r="G126" t="s">
        <v>188</v>
      </c>
      <c r="H126">
        <v>0</v>
      </c>
      <c r="I126">
        <v>0</v>
      </c>
      <c r="J126" s="24">
        <v>7030</v>
      </c>
      <c r="K126">
        <v>183.17</v>
      </c>
      <c r="L126">
        <v>1991</v>
      </c>
      <c r="M126">
        <v>2021</v>
      </c>
      <c r="N126">
        <v>49.301910999999997</v>
      </c>
      <c r="O126">
        <v>17.39939</v>
      </c>
      <c r="P126" s="24">
        <v>6997</v>
      </c>
      <c r="Q126">
        <v>0</v>
      </c>
      <c r="R126">
        <v>49.308329999999998</v>
      </c>
      <c r="S126">
        <v>17.391670000000001</v>
      </c>
      <c r="T126">
        <v>49.302100000000003</v>
      </c>
      <c r="U126">
        <v>17.3996</v>
      </c>
      <c r="V126" s="24">
        <v>7002</v>
      </c>
      <c r="W126" s="10">
        <f>100*(ABS(1-V126/J126))</f>
        <v>0.39829302987197668</v>
      </c>
      <c r="X126" s="11">
        <f>SQRT((T126-N126)^2+(U126-O126)^2)*110*1000</f>
        <v>31.077871549111983</v>
      </c>
      <c r="Y126" s="11">
        <f>SQRT((T126-R126)^2+(U126-S126)^2)*110*1000</f>
        <v>1109.2985982137159</v>
      </c>
    </row>
    <row r="127" spans="1:25" x14ac:dyDescent="0.25">
      <c r="A127">
        <v>125</v>
      </c>
      <c r="B127">
        <v>577</v>
      </c>
      <c r="C127" t="s">
        <v>188</v>
      </c>
      <c r="D127">
        <v>421500</v>
      </c>
      <c r="E127" t="s">
        <v>726</v>
      </c>
      <c r="F127" t="s">
        <v>192</v>
      </c>
      <c r="G127" t="s">
        <v>188</v>
      </c>
      <c r="H127">
        <v>0</v>
      </c>
      <c r="I127">
        <v>0</v>
      </c>
      <c r="J127" s="24">
        <v>9145</v>
      </c>
      <c r="K127">
        <v>163.28</v>
      </c>
      <c r="L127">
        <v>1991</v>
      </c>
      <c r="M127">
        <v>2021</v>
      </c>
      <c r="N127">
        <v>48.933061000000002</v>
      </c>
      <c r="O127">
        <v>17.298601000000001</v>
      </c>
      <c r="P127" s="24">
        <v>9139</v>
      </c>
      <c r="Q127">
        <v>0</v>
      </c>
      <c r="R127">
        <v>48.924999999999997</v>
      </c>
      <c r="S127">
        <v>17.29167</v>
      </c>
      <c r="T127">
        <v>48.932899999999997</v>
      </c>
      <c r="U127">
        <v>17.297899999999998</v>
      </c>
      <c r="V127" s="24">
        <v>9091</v>
      </c>
      <c r="W127" s="10">
        <f>100*(ABS(1-V127/J127))</f>
        <v>0.59048660470202297</v>
      </c>
      <c r="X127" s="11">
        <f>SQRT((T127-N127)^2+(U127-O127)^2)*110*1000</f>
        <v>79.117609923909882</v>
      </c>
      <c r="Y127" s="11">
        <f>SQRT((T127-R127)^2+(U127-S127)^2)*110*1000</f>
        <v>1106.7055118682968</v>
      </c>
    </row>
    <row r="128" spans="1:25" x14ac:dyDescent="0.25">
      <c r="A128">
        <v>126</v>
      </c>
      <c r="B128">
        <v>578</v>
      </c>
      <c r="C128" t="s">
        <v>188</v>
      </c>
      <c r="D128">
        <v>437000</v>
      </c>
      <c r="E128" t="s">
        <v>84</v>
      </c>
      <c r="F128" t="s">
        <v>839</v>
      </c>
      <c r="G128" t="s">
        <v>188</v>
      </c>
      <c r="H128">
        <v>0</v>
      </c>
      <c r="I128">
        <v>0</v>
      </c>
      <c r="J128" s="24">
        <v>3531</v>
      </c>
      <c r="K128">
        <v>172.64</v>
      </c>
      <c r="L128">
        <v>1991</v>
      </c>
      <c r="M128">
        <v>2021</v>
      </c>
      <c r="N128">
        <v>48.790546999999997</v>
      </c>
      <c r="O128">
        <v>16.437895999999999</v>
      </c>
      <c r="P128" s="24">
        <v>3633</v>
      </c>
      <c r="Q128">
        <v>0</v>
      </c>
      <c r="R128">
        <v>48.791670000000003</v>
      </c>
      <c r="S128">
        <v>16.441669999999998</v>
      </c>
      <c r="T128">
        <v>48.790399999999998</v>
      </c>
      <c r="U128">
        <v>16.437899999999999</v>
      </c>
      <c r="V128" s="24">
        <v>3528</v>
      </c>
      <c r="W128" s="10">
        <f>100*(ABS(1-V128/J128))</f>
        <v>8.4961767204760896E-2</v>
      </c>
      <c r="X128" s="11">
        <f>SQRT((T128-N128)^2+(U128-O128)^2)*110*1000</f>
        <v>16.175985286657475</v>
      </c>
      <c r="Y128" s="11">
        <f>SQRT((T128-R128)^2+(U128-S128)^2)*110*1000</f>
        <v>437.59819469474962</v>
      </c>
    </row>
    <row r="129" spans="1:26" x14ac:dyDescent="0.25">
      <c r="A129">
        <v>127</v>
      </c>
      <c r="B129">
        <v>579</v>
      </c>
      <c r="C129" t="s">
        <v>188</v>
      </c>
      <c r="D129">
        <v>462000</v>
      </c>
      <c r="E129" t="s">
        <v>715</v>
      </c>
      <c r="F129" t="s">
        <v>716</v>
      </c>
      <c r="G129" t="s">
        <v>188</v>
      </c>
      <c r="H129">
        <v>0</v>
      </c>
      <c r="I129">
        <v>0</v>
      </c>
      <c r="J129" s="24">
        <v>3940</v>
      </c>
      <c r="K129">
        <v>177.89</v>
      </c>
      <c r="L129">
        <v>1991</v>
      </c>
      <c r="M129">
        <v>2021</v>
      </c>
      <c r="N129">
        <v>49.035525</v>
      </c>
      <c r="O129">
        <v>16.616741000000001</v>
      </c>
      <c r="P129" s="24">
        <v>3958</v>
      </c>
      <c r="Q129">
        <v>0</v>
      </c>
      <c r="R129">
        <v>49.041670000000003</v>
      </c>
      <c r="S129">
        <v>16.608329999999999</v>
      </c>
      <c r="T129">
        <v>49.034599999999998</v>
      </c>
      <c r="U129">
        <v>16.617100000000001</v>
      </c>
      <c r="V129" s="24">
        <v>3921</v>
      </c>
      <c r="W129" s="10">
        <f>100*(ABS(1-V129/J129))</f>
        <v>0.4822335025380764</v>
      </c>
      <c r="X129" s="11">
        <f>SQRT((T129-N129)^2+(U129-O129)^2)*110*1000</f>
        <v>109.14450329745092</v>
      </c>
      <c r="Y129" s="11">
        <f>SQRT((T129-R129)^2+(U129-S129)^2)*110*1000</f>
        <v>1239.1381601748139</v>
      </c>
    </row>
    <row r="130" spans="1:26" x14ac:dyDescent="0.25">
      <c r="A130">
        <v>128</v>
      </c>
      <c r="B130">
        <v>580</v>
      </c>
      <c r="C130" t="s">
        <v>188</v>
      </c>
      <c r="D130">
        <v>478000</v>
      </c>
      <c r="E130" t="s">
        <v>758</v>
      </c>
      <c r="F130" t="s">
        <v>759</v>
      </c>
      <c r="G130" t="s">
        <v>188</v>
      </c>
      <c r="H130">
        <v>0</v>
      </c>
      <c r="I130">
        <v>0</v>
      </c>
      <c r="J130" s="24">
        <v>2682</v>
      </c>
      <c r="K130">
        <v>194.01</v>
      </c>
      <c r="L130">
        <v>1991</v>
      </c>
      <c r="M130">
        <v>2021</v>
      </c>
      <c r="N130">
        <v>49.083013000000001</v>
      </c>
      <c r="O130">
        <v>16.411487999999999</v>
      </c>
      <c r="P130" s="24">
        <v>2678</v>
      </c>
      <c r="Q130">
        <v>0</v>
      </c>
      <c r="R130">
        <v>49.075000000000003</v>
      </c>
      <c r="S130">
        <v>16.408329999999999</v>
      </c>
      <c r="T130">
        <v>49.082900000000002</v>
      </c>
      <c r="U130">
        <v>16.411200000000001</v>
      </c>
      <c r="V130" s="24">
        <v>2672</v>
      </c>
      <c r="W130" s="10">
        <f>100*(ABS(1-V130/J130))</f>
        <v>0.37285607755406236</v>
      </c>
      <c r="X130" s="11">
        <f>SQRT((T130-N130)^2+(U130-O130)^2)*110*1000</f>
        <v>34.03126944415213</v>
      </c>
      <c r="Y130" s="11">
        <f>SQRT((T130-R130)^2+(U130-S130)^2)*110*1000</f>
        <v>924.56881301500721</v>
      </c>
    </row>
    <row r="131" spans="1:26" x14ac:dyDescent="0.25">
      <c r="A131">
        <v>129</v>
      </c>
      <c r="B131">
        <v>581</v>
      </c>
      <c r="C131" t="s">
        <v>188</v>
      </c>
      <c r="D131">
        <v>480500</v>
      </c>
      <c r="E131" t="s">
        <v>84</v>
      </c>
      <c r="F131" t="s">
        <v>809</v>
      </c>
      <c r="G131" t="s">
        <v>188</v>
      </c>
      <c r="H131">
        <v>0</v>
      </c>
      <c r="I131">
        <v>0</v>
      </c>
      <c r="J131" s="24">
        <v>12280</v>
      </c>
      <c r="K131">
        <v>157.38</v>
      </c>
      <c r="L131">
        <v>1991</v>
      </c>
      <c r="M131">
        <v>2021</v>
      </c>
      <c r="N131">
        <v>48.79945</v>
      </c>
      <c r="O131">
        <v>16.858671999999999</v>
      </c>
      <c r="P131" s="24">
        <v>12365</v>
      </c>
      <c r="Q131">
        <v>0</v>
      </c>
      <c r="R131">
        <v>48.791670000000003</v>
      </c>
      <c r="S131">
        <v>16.858329999999999</v>
      </c>
      <c r="T131">
        <v>48.797899999999998</v>
      </c>
      <c r="U131">
        <v>16.858799999999999</v>
      </c>
      <c r="V131" s="24">
        <v>12281</v>
      </c>
      <c r="W131" s="10">
        <f>100*(ABS(1-V131/J131))</f>
        <v>8.1433224755622646E-3</v>
      </c>
      <c r="X131" s="11">
        <f>SQRT((T131-N131)^2+(U131-O131)^2)*110*1000</f>
        <v>171.08037993897722</v>
      </c>
      <c r="Y131" s="11">
        <f>SQRT((T131-R131)^2+(U131-S131)^2)*110*1000</f>
        <v>687.24739359218881</v>
      </c>
    </row>
    <row r="132" spans="1:26" x14ac:dyDescent="0.25">
      <c r="A132">
        <v>130</v>
      </c>
      <c r="B132">
        <v>582</v>
      </c>
      <c r="C132" t="s">
        <v>200</v>
      </c>
      <c r="D132">
        <v>16850</v>
      </c>
      <c r="E132" t="s">
        <v>201</v>
      </c>
      <c r="F132" t="s">
        <v>199</v>
      </c>
      <c r="G132" t="s">
        <v>200</v>
      </c>
      <c r="H132">
        <v>0</v>
      </c>
      <c r="I132">
        <v>0</v>
      </c>
      <c r="J132" s="24">
        <v>3112</v>
      </c>
      <c r="K132">
        <v>26.32</v>
      </c>
      <c r="L132">
        <v>1991</v>
      </c>
      <c r="M132">
        <v>2021</v>
      </c>
      <c r="N132">
        <v>43.691899999999997</v>
      </c>
      <c r="O132">
        <v>23.825800000000001</v>
      </c>
      <c r="P132" s="24">
        <v>3180</v>
      </c>
      <c r="Q132">
        <v>0</v>
      </c>
      <c r="R132">
        <v>43.691670000000002</v>
      </c>
      <c r="S132">
        <v>23.824999999999999</v>
      </c>
      <c r="T132">
        <v>43.692100000000003</v>
      </c>
      <c r="U132">
        <v>23.8262</v>
      </c>
      <c r="V132" s="24">
        <v>3139</v>
      </c>
      <c r="W132" s="10">
        <f>100*(ABS(1-V132/J132))</f>
        <v>0.86760925449871351</v>
      </c>
      <c r="X132" s="11">
        <f>SQRT((T132-N132)^2+(U132-O132)^2)*110*1000</f>
        <v>49.193495505230274</v>
      </c>
      <c r="Y132" s="11">
        <f>SQRT((T132-R132)^2+(U132-S132)^2)*110*1000</f>
        <v>140.21872200258213</v>
      </c>
    </row>
    <row r="133" spans="1:26" x14ac:dyDescent="0.25">
      <c r="A133">
        <v>131</v>
      </c>
      <c r="B133">
        <v>583</v>
      </c>
      <c r="C133" t="s">
        <v>200</v>
      </c>
      <c r="D133">
        <v>18700</v>
      </c>
      <c r="E133" t="s">
        <v>203</v>
      </c>
      <c r="F133" t="s">
        <v>827</v>
      </c>
      <c r="G133" t="s">
        <v>200</v>
      </c>
      <c r="H133">
        <v>0</v>
      </c>
      <c r="I133">
        <v>0</v>
      </c>
      <c r="J133" s="24">
        <v>3662</v>
      </c>
      <c r="K133">
        <v>502.63</v>
      </c>
      <c r="L133">
        <v>2015</v>
      </c>
      <c r="M133">
        <v>2021</v>
      </c>
      <c r="N133">
        <v>42.8292</v>
      </c>
      <c r="O133">
        <v>23.3598</v>
      </c>
      <c r="P133" s="24">
        <v>3525</v>
      </c>
      <c r="Q133">
        <v>0</v>
      </c>
      <c r="R133">
        <v>42.825000000000003</v>
      </c>
      <c r="S133">
        <v>23.358329999999999</v>
      </c>
      <c r="T133">
        <v>42.829599999999999</v>
      </c>
      <c r="U133">
        <v>23.3596</v>
      </c>
      <c r="V133" s="24">
        <v>3552</v>
      </c>
      <c r="W133" s="10">
        <f>100*(ABS(1-V133/J133))</f>
        <v>3.0038230475150196</v>
      </c>
      <c r="X133" s="11">
        <f>SQRT((T133-N133)^2+(U133-O133)^2)*110*1000</f>
        <v>49.193495504880723</v>
      </c>
      <c r="Y133" s="11">
        <f>SQRT((T133-R133)^2+(U133-S133)^2)*110*1000</f>
        <v>524.93055731177299</v>
      </c>
    </row>
    <row r="134" spans="1:26" x14ac:dyDescent="0.25">
      <c r="A134">
        <v>132</v>
      </c>
      <c r="B134">
        <v>584</v>
      </c>
      <c r="C134" t="s">
        <v>200</v>
      </c>
      <c r="D134">
        <v>18850</v>
      </c>
      <c r="E134" t="s">
        <v>203</v>
      </c>
      <c r="F134" t="s">
        <v>841</v>
      </c>
      <c r="G134" t="s">
        <v>200</v>
      </c>
      <c r="H134">
        <v>0</v>
      </c>
      <c r="I134">
        <v>0</v>
      </c>
      <c r="J134" s="24">
        <v>8366</v>
      </c>
      <c r="K134">
        <v>31.2</v>
      </c>
      <c r="L134">
        <v>1991</v>
      </c>
      <c r="M134">
        <v>2021</v>
      </c>
      <c r="N134">
        <v>43.587800000000001</v>
      </c>
      <c r="O134">
        <v>24.358899999999998</v>
      </c>
      <c r="P134" s="24">
        <v>8324</v>
      </c>
      <c r="Q134">
        <v>0</v>
      </c>
      <c r="R134">
        <v>43.591670000000001</v>
      </c>
      <c r="S134">
        <v>24.358329999999999</v>
      </c>
      <c r="T134">
        <v>43.587899999999998</v>
      </c>
      <c r="U134">
        <v>24.358799999999999</v>
      </c>
      <c r="V134" s="24">
        <v>8355</v>
      </c>
      <c r="W134" s="10">
        <f>100*(ABS(1-V134/J134))</f>
        <v>0.13148458044465183</v>
      </c>
      <c r="X134" s="11">
        <f>SQRT((T134-N134)^2+(U134-O134)^2)*110*1000</f>
        <v>15.556349185791454</v>
      </c>
      <c r="Y134" s="11">
        <f>SQRT((T134-R134)^2+(U134-S134)^2)*110*1000</f>
        <v>417.9102535237293</v>
      </c>
    </row>
    <row r="135" spans="1:26" x14ac:dyDescent="0.25">
      <c r="A135">
        <v>133</v>
      </c>
      <c r="B135">
        <v>585</v>
      </c>
      <c r="C135" t="s">
        <v>200</v>
      </c>
      <c r="D135">
        <v>21800</v>
      </c>
      <c r="E135" t="s">
        <v>700</v>
      </c>
      <c r="F135" t="s">
        <v>205</v>
      </c>
      <c r="G135" t="s">
        <v>200</v>
      </c>
      <c r="H135">
        <v>0</v>
      </c>
      <c r="I135">
        <v>0</v>
      </c>
      <c r="J135" s="24">
        <v>2236</v>
      </c>
      <c r="K135">
        <v>58.24</v>
      </c>
      <c r="L135">
        <v>1991</v>
      </c>
      <c r="M135">
        <v>2021</v>
      </c>
      <c r="N135">
        <v>43.4056</v>
      </c>
      <c r="O135">
        <v>24.519200000000001</v>
      </c>
      <c r="P135" s="24">
        <v>2364</v>
      </c>
      <c r="Q135">
        <v>0</v>
      </c>
      <c r="R135">
        <v>43.391669999999998</v>
      </c>
      <c r="S135">
        <v>24.508330000000001</v>
      </c>
      <c r="T135">
        <v>43.406199999999998</v>
      </c>
      <c r="U135">
        <v>24.519600000000001</v>
      </c>
      <c r="V135" s="24">
        <v>2202</v>
      </c>
      <c r="W135" s="10">
        <f>100*(ABS(1-V135/J135))</f>
        <v>1.5205724508050134</v>
      </c>
      <c r="X135" s="11">
        <f>SQRT((T135-N135)^2+(U135-O135)^2)*110*1000</f>
        <v>79.322128060022891</v>
      </c>
      <c r="Y135" s="11">
        <f>SQRT((T135-R135)^2+(U135-S135)^2)*110*1000</f>
        <v>2022.72563141918</v>
      </c>
    </row>
    <row r="136" spans="1:26" x14ac:dyDescent="0.25">
      <c r="A136">
        <v>134</v>
      </c>
      <c r="B136">
        <v>586</v>
      </c>
      <c r="C136" t="s">
        <v>200</v>
      </c>
      <c r="D136">
        <v>22700</v>
      </c>
      <c r="E136" t="s">
        <v>208</v>
      </c>
      <c r="F136" t="s">
        <v>207</v>
      </c>
      <c r="G136" t="s">
        <v>200</v>
      </c>
      <c r="H136">
        <v>0</v>
      </c>
      <c r="I136">
        <v>0</v>
      </c>
      <c r="J136" s="24">
        <v>458</v>
      </c>
      <c r="K136">
        <v>353.1</v>
      </c>
      <c r="L136">
        <v>1991</v>
      </c>
      <c r="M136">
        <v>2021</v>
      </c>
      <c r="N136">
        <v>42.917200000000001</v>
      </c>
      <c r="O136">
        <v>24.709700000000002</v>
      </c>
      <c r="P136" s="24">
        <v>482</v>
      </c>
      <c r="Q136">
        <v>0</v>
      </c>
      <c r="R136">
        <v>42.924999999999997</v>
      </c>
      <c r="S136">
        <v>24.70833</v>
      </c>
      <c r="T136">
        <v>42.917099999999998</v>
      </c>
      <c r="U136">
        <v>24.709599999999998</v>
      </c>
      <c r="V136" s="24">
        <v>464</v>
      </c>
      <c r="W136" s="10">
        <f>100*(ABS(1-V136/J136))</f>
        <v>1.3100436681222627</v>
      </c>
      <c r="X136" s="11">
        <f>SQRT((T136-N136)^2+(U136-O136)^2)*110*1000</f>
        <v>15.556349186620462</v>
      </c>
      <c r="Y136" s="11">
        <f>SQRT((T136-R136)^2+(U136-S136)^2)*110*1000</f>
        <v>880.15742341913926</v>
      </c>
    </row>
    <row r="137" spans="1:26" x14ac:dyDescent="0.25">
      <c r="A137">
        <v>135</v>
      </c>
      <c r="B137">
        <v>587</v>
      </c>
      <c r="C137" t="s">
        <v>200</v>
      </c>
      <c r="D137">
        <v>22800</v>
      </c>
      <c r="E137" t="s">
        <v>208</v>
      </c>
      <c r="F137" t="s">
        <v>209</v>
      </c>
      <c r="G137" t="s">
        <v>200</v>
      </c>
      <c r="H137">
        <v>0</v>
      </c>
      <c r="I137">
        <v>0</v>
      </c>
      <c r="J137" s="24">
        <v>2154</v>
      </c>
      <c r="K137">
        <v>40.32</v>
      </c>
      <c r="L137">
        <v>1991</v>
      </c>
      <c r="M137">
        <v>2021</v>
      </c>
      <c r="N137">
        <v>43.455500000000001</v>
      </c>
      <c r="O137">
        <v>25.052800000000001</v>
      </c>
      <c r="P137" s="24">
        <v>2185</v>
      </c>
      <c r="Q137">
        <v>0</v>
      </c>
      <c r="R137">
        <v>43.458329999999997</v>
      </c>
      <c r="S137">
        <v>25.058330000000002</v>
      </c>
      <c r="T137">
        <v>43.455399999999997</v>
      </c>
      <c r="U137">
        <v>25.052900000000001</v>
      </c>
      <c r="V137" s="24">
        <v>2170</v>
      </c>
      <c r="W137" s="10">
        <f>100*(ABS(1-V137/J137))</f>
        <v>0.74280408542246601</v>
      </c>
      <c r="X137" s="11">
        <f>SQRT((T137-N137)^2+(U137-O137)^2)*110*1000</f>
        <v>15.556349186344127</v>
      </c>
      <c r="Y137" s="11">
        <f>SQRT((T137-R137)^2+(U137-S137)^2)*110*1000</f>
        <v>678.70802264302768</v>
      </c>
    </row>
    <row r="138" spans="1:26" x14ac:dyDescent="0.25">
      <c r="A138">
        <v>136</v>
      </c>
      <c r="B138">
        <v>588</v>
      </c>
      <c r="C138" t="s">
        <v>200</v>
      </c>
      <c r="D138">
        <v>23500</v>
      </c>
      <c r="E138" t="s">
        <v>211</v>
      </c>
      <c r="F138" t="s">
        <v>843</v>
      </c>
      <c r="G138" t="s">
        <v>200</v>
      </c>
      <c r="H138">
        <v>0</v>
      </c>
      <c r="I138">
        <v>0</v>
      </c>
      <c r="J138" s="24">
        <v>958</v>
      </c>
      <c r="K138">
        <v>196.24</v>
      </c>
      <c r="L138">
        <v>1991</v>
      </c>
      <c r="M138">
        <v>2021</v>
      </c>
      <c r="N138">
        <v>42.995800000000003</v>
      </c>
      <c r="O138">
        <v>25.108599999999999</v>
      </c>
      <c r="P138" s="24">
        <v>998</v>
      </c>
      <c r="Q138">
        <v>0</v>
      </c>
      <c r="R138">
        <v>42.991669999999999</v>
      </c>
      <c r="S138">
        <v>25.108329999999999</v>
      </c>
      <c r="T138">
        <v>42.995399999999997</v>
      </c>
      <c r="U138">
        <v>25.107900000000001</v>
      </c>
      <c r="V138" s="24">
        <v>1002</v>
      </c>
      <c r="W138" s="10">
        <f>100*(ABS(1-V138/J138))</f>
        <v>4.5929018789144127</v>
      </c>
      <c r="X138" s="11">
        <f>SQRT((T138-N138)^2+(U138-O138)^2)*110*1000</f>
        <v>88.684835231465144</v>
      </c>
      <c r="Y138" s="11">
        <f>SQRT((T138-R138)^2+(U138-S138)^2)*110*1000</f>
        <v>413.01740883374271</v>
      </c>
    </row>
    <row r="139" spans="1:26" x14ac:dyDescent="0.25">
      <c r="A139">
        <v>137</v>
      </c>
      <c r="B139">
        <v>589</v>
      </c>
      <c r="C139" t="s">
        <v>200</v>
      </c>
      <c r="D139">
        <v>23850</v>
      </c>
      <c r="E139" t="s">
        <v>213</v>
      </c>
      <c r="F139" t="s">
        <v>212</v>
      </c>
      <c r="G139" t="s">
        <v>200</v>
      </c>
      <c r="H139">
        <v>0</v>
      </c>
      <c r="I139">
        <v>0</v>
      </c>
      <c r="J139" s="24">
        <v>6860</v>
      </c>
      <c r="K139">
        <v>30.9</v>
      </c>
      <c r="L139">
        <v>1991</v>
      </c>
      <c r="M139">
        <v>2021</v>
      </c>
      <c r="N139">
        <v>43.380299999999998</v>
      </c>
      <c r="O139">
        <v>25.667200000000001</v>
      </c>
      <c r="P139" s="24">
        <v>6871</v>
      </c>
      <c r="Q139">
        <v>0</v>
      </c>
      <c r="R139">
        <v>43.375</v>
      </c>
      <c r="S139">
        <v>25.675000000000001</v>
      </c>
      <c r="T139">
        <v>43.380400000000002</v>
      </c>
      <c r="U139">
        <v>25.667899999999999</v>
      </c>
      <c r="V139" s="24">
        <v>6862</v>
      </c>
      <c r="W139" s="10">
        <f>100*(ABS(1-V139/J139))</f>
        <v>2.9154518950447184E-2</v>
      </c>
      <c r="X139" s="11">
        <f>SQRT((T139-N139)^2+(U139-O139)^2)*110*1000</f>
        <v>77.781745930394223</v>
      </c>
      <c r="Y139" s="11">
        <f>SQRT((T139-R139)^2+(U139-S139)^2)*110*1000</f>
        <v>981.22219705855684</v>
      </c>
    </row>
    <row r="140" spans="1:26" x14ac:dyDescent="0.25">
      <c r="A140">
        <v>138</v>
      </c>
      <c r="B140">
        <v>590</v>
      </c>
      <c r="C140" t="s">
        <v>200</v>
      </c>
      <c r="D140">
        <v>23400</v>
      </c>
      <c r="E140" t="s">
        <v>215</v>
      </c>
      <c r="F140" t="s">
        <v>214</v>
      </c>
      <c r="G140" t="s">
        <v>200</v>
      </c>
      <c r="H140">
        <v>0</v>
      </c>
      <c r="I140">
        <v>0</v>
      </c>
      <c r="J140" s="24">
        <v>882</v>
      </c>
      <c r="K140">
        <v>62.02</v>
      </c>
      <c r="L140">
        <v>1991</v>
      </c>
      <c r="M140">
        <v>2021</v>
      </c>
      <c r="N140">
        <v>43.133000000000003</v>
      </c>
      <c r="O140">
        <v>25.905899999999999</v>
      </c>
      <c r="P140" s="24">
        <v>902</v>
      </c>
      <c r="Q140">
        <v>0</v>
      </c>
      <c r="R140">
        <v>43.125</v>
      </c>
      <c r="S140">
        <v>25.908329999999999</v>
      </c>
      <c r="T140">
        <v>43.132899999999999</v>
      </c>
      <c r="U140">
        <v>25.9054</v>
      </c>
      <c r="V140" s="24">
        <v>884</v>
      </c>
      <c r="W140" s="10">
        <f>100*(ABS(1-V140/J140))</f>
        <v>0.22675736961450532</v>
      </c>
      <c r="X140" s="11">
        <f>SQRT((T140-N140)^2+(U140-O140)^2)*110*1000</f>
        <v>56.089214649466555</v>
      </c>
      <c r="Y140" s="11">
        <f>SQRT((T140-R140)^2+(U140-S140)^2)*110*1000</f>
        <v>926.84318522596914</v>
      </c>
    </row>
    <row r="141" spans="1:26" x14ac:dyDescent="0.25">
      <c r="A141">
        <v>139</v>
      </c>
      <c r="B141">
        <v>591</v>
      </c>
      <c r="C141" t="s">
        <v>200</v>
      </c>
      <c r="D141">
        <v>31550</v>
      </c>
      <c r="E141" t="s">
        <v>803</v>
      </c>
      <c r="F141" t="s">
        <v>804</v>
      </c>
      <c r="G141" t="s">
        <v>200</v>
      </c>
      <c r="H141">
        <v>0</v>
      </c>
      <c r="I141">
        <v>0</v>
      </c>
      <c r="J141" s="24">
        <v>1383</v>
      </c>
      <c r="K141">
        <v>92.81</v>
      </c>
      <c r="L141">
        <v>2015</v>
      </c>
      <c r="M141">
        <v>2021</v>
      </c>
      <c r="N141">
        <v>43.552900000000001</v>
      </c>
      <c r="O141">
        <v>25.945799999999998</v>
      </c>
      <c r="P141" s="24">
        <v>1411</v>
      </c>
      <c r="Q141">
        <v>0</v>
      </c>
      <c r="R141">
        <v>43.558329999999998</v>
      </c>
      <c r="S141">
        <v>25.941669999999998</v>
      </c>
      <c r="T141">
        <v>43.552900000000001</v>
      </c>
      <c r="U141">
        <v>25.945399999999999</v>
      </c>
      <c r="V141" s="24">
        <v>1394</v>
      </c>
      <c r="W141" s="10">
        <f>100*(ABS(1-V141/J141))</f>
        <v>0.79537237888647194</v>
      </c>
      <c r="X141" s="11">
        <f>SQRT((T141-N141)^2+(U141-O141)^2)*110*1000</f>
        <v>43.999999999897454</v>
      </c>
      <c r="Y141" s="11">
        <f>SQRT((T141-R141)^2+(U141-S141)^2)*110*1000</f>
        <v>724.64707271862949</v>
      </c>
    </row>
    <row r="142" spans="1:26" x14ac:dyDescent="0.25">
      <c r="A142">
        <v>140</v>
      </c>
      <c r="B142">
        <v>657</v>
      </c>
      <c r="C142" t="s">
        <v>218</v>
      </c>
      <c r="D142">
        <v>444507</v>
      </c>
      <c r="E142" t="s">
        <v>220</v>
      </c>
      <c r="F142" t="s">
        <v>219</v>
      </c>
      <c r="G142" t="s">
        <v>218</v>
      </c>
      <c r="H142">
        <v>0</v>
      </c>
      <c r="I142">
        <v>0</v>
      </c>
      <c r="J142" s="24">
        <v>1974</v>
      </c>
      <c r="K142" t="s">
        <v>3</v>
      </c>
      <c r="L142">
        <v>1991</v>
      </c>
      <c r="M142">
        <v>2021</v>
      </c>
      <c r="N142">
        <v>47.762999999999998</v>
      </c>
      <c r="O142">
        <v>22.420100000000001</v>
      </c>
      <c r="P142" s="24">
        <v>1964</v>
      </c>
      <c r="Q142">
        <v>0</v>
      </c>
      <c r="R142">
        <v>47.758330000000001</v>
      </c>
      <c r="S142">
        <v>22.425000000000001</v>
      </c>
      <c r="T142">
        <v>47.762900000000002</v>
      </c>
      <c r="U142">
        <v>22.420400000000001</v>
      </c>
      <c r="V142" s="24">
        <v>1968</v>
      </c>
      <c r="W142" s="10">
        <f>100*(ABS(1-V142/J142))</f>
        <v>0.30395136778115228</v>
      </c>
      <c r="X142" s="11">
        <f>SQRT((T142-N142)^2+(U142-O142)^2)*110*1000</f>
        <v>34.785054261647517</v>
      </c>
      <c r="Y142" s="11">
        <f>SQRT((T142-R142)^2+(U142-S142)^2)*110*1000</f>
        <v>713.26242716135812</v>
      </c>
    </row>
    <row r="143" spans="1:26" x14ac:dyDescent="0.25">
      <c r="A143">
        <v>141</v>
      </c>
      <c r="B143">
        <v>660</v>
      </c>
      <c r="C143" t="s">
        <v>218</v>
      </c>
      <c r="D143">
        <v>444361</v>
      </c>
      <c r="E143" s="12" t="s">
        <v>223</v>
      </c>
      <c r="F143" s="12" t="s">
        <v>222</v>
      </c>
      <c r="G143" t="s">
        <v>218</v>
      </c>
      <c r="H143">
        <v>0</v>
      </c>
      <c r="I143">
        <v>0</v>
      </c>
      <c r="J143" s="24">
        <v>9011</v>
      </c>
      <c r="K143" t="s">
        <v>3</v>
      </c>
      <c r="L143">
        <v>2015</v>
      </c>
      <c r="M143">
        <v>2021</v>
      </c>
      <c r="N143">
        <v>46.785600000000002</v>
      </c>
      <c r="O143">
        <v>21.1419</v>
      </c>
      <c r="P143" s="24">
        <v>10759</v>
      </c>
      <c r="Q143">
        <v>0</v>
      </c>
      <c r="R143">
        <v>46.8596</v>
      </c>
      <c r="S143">
        <v>21.093599999999999</v>
      </c>
      <c r="T143">
        <v>46.785400000000003</v>
      </c>
      <c r="U143">
        <v>21.142099999999999</v>
      </c>
      <c r="V143" s="24">
        <v>11387</v>
      </c>
      <c r="W143" s="10">
        <f>100*(ABS(1-V143/J143))</f>
        <v>26.367772722228388</v>
      </c>
      <c r="X143" s="11">
        <f>SQRT((T143-N143)^2+(U143-O143)^2)*110*1000</f>
        <v>31.112698372135579</v>
      </c>
      <c r="Y143" s="11">
        <f>SQRT((T143-R143)^2+(U143-S143)^2)*110*1000</f>
        <v>9750.9214436378516</v>
      </c>
      <c r="Z143">
        <v>4</v>
      </c>
    </row>
    <row r="144" spans="1:26" x14ac:dyDescent="0.25">
      <c r="A144">
        <v>142</v>
      </c>
      <c r="B144">
        <v>663</v>
      </c>
      <c r="C144" t="s">
        <v>218</v>
      </c>
      <c r="D144">
        <v>444382</v>
      </c>
      <c r="E144" t="s">
        <v>226</v>
      </c>
      <c r="F144" t="s">
        <v>225</v>
      </c>
      <c r="G144" t="s">
        <v>218</v>
      </c>
      <c r="H144">
        <v>0</v>
      </c>
      <c r="I144">
        <v>0</v>
      </c>
      <c r="J144" s="24">
        <v>3712</v>
      </c>
      <c r="K144" t="s">
        <v>3</v>
      </c>
      <c r="L144">
        <v>2015</v>
      </c>
      <c r="M144">
        <v>2021</v>
      </c>
      <c r="N144">
        <v>47.207700000000003</v>
      </c>
      <c r="O144">
        <v>21.539400000000001</v>
      </c>
      <c r="P144" s="24">
        <v>3746</v>
      </c>
      <c r="Q144">
        <v>0</v>
      </c>
      <c r="R144">
        <v>47.208329999999997</v>
      </c>
      <c r="S144">
        <v>21.54167</v>
      </c>
      <c r="T144">
        <v>47.207900000000002</v>
      </c>
      <c r="U144">
        <v>21.538799999999998</v>
      </c>
      <c r="V144" s="24">
        <v>3681</v>
      </c>
      <c r="W144" s="10">
        <f>100*(ABS(1-V144/J144))</f>
        <v>0.83512931034482873</v>
      </c>
      <c r="X144" s="11">
        <f>SQRT((T144-N144)^2+(U144-O144)^2)*110*1000</f>
        <v>69.57010852391295</v>
      </c>
      <c r="Y144" s="11">
        <f>SQRT((T144-R144)^2+(U144-S144)^2)*110*1000</f>
        <v>319.2237146579879</v>
      </c>
    </row>
    <row r="145" spans="1:26" x14ac:dyDescent="0.25">
      <c r="A145">
        <v>143</v>
      </c>
      <c r="B145">
        <v>664</v>
      </c>
      <c r="C145" t="s">
        <v>218</v>
      </c>
      <c r="D145">
        <v>442027</v>
      </c>
      <c r="E145" t="s">
        <v>2</v>
      </c>
      <c r="F145" t="s">
        <v>227</v>
      </c>
      <c r="G145" t="s">
        <v>218</v>
      </c>
      <c r="H145">
        <v>0</v>
      </c>
      <c r="I145">
        <v>0</v>
      </c>
      <c r="J145" s="24">
        <v>184893</v>
      </c>
      <c r="K145" t="s">
        <v>3</v>
      </c>
      <c r="L145">
        <v>2015</v>
      </c>
      <c r="M145">
        <v>2021</v>
      </c>
      <c r="N145">
        <v>47.494900000000001</v>
      </c>
      <c r="O145">
        <v>19.048300000000001</v>
      </c>
      <c r="P145" s="24">
        <v>184824</v>
      </c>
      <c r="Q145">
        <v>0</v>
      </c>
      <c r="R145">
        <v>47.491669999999999</v>
      </c>
      <c r="S145">
        <v>19.04167</v>
      </c>
      <c r="T145">
        <v>47.492899999999999</v>
      </c>
      <c r="U145">
        <v>19.0471</v>
      </c>
      <c r="V145" s="24">
        <v>184226</v>
      </c>
      <c r="W145" s="10">
        <f>100*(ABS(1-V145/J145))</f>
        <v>0.36074919007209605</v>
      </c>
      <c r="X145" s="11">
        <f>SQRT((T145-N145)^2+(U145-O145)^2)*110*1000</f>
        <v>256.56188337346651</v>
      </c>
      <c r="Y145" s="11">
        <f>SQRT((T145-R145)^2+(U145-S145)^2)*110*1000</f>
        <v>612.43234728421476</v>
      </c>
    </row>
    <row r="146" spans="1:26" x14ac:dyDescent="0.25">
      <c r="A146">
        <v>144</v>
      </c>
      <c r="B146">
        <v>665</v>
      </c>
      <c r="C146" t="s">
        <v>218</v>
      </c>
      <c r="D146">
        <v>444244</v>
      </c>
      <c r="E146" t="s">
        <v>229</v>
      </c>
      <c r="F146" t="s">
        <v>228</v>
      </c>
      <c r="G146" t="s">
        <v>218</v>
      </c>
      <c r="H146">
        <v>0</v>
      </c>
      <c r="I146">
        <v>0</v>
      </c>
      <c r="J146" s="24">
        <v>15283</v>
      </c>
      <c r="K146" t="s">
        <v>3</v>
      </c>
      <c r="L146">
        <v>1994</v>
      </c>
      <c r="M146">
        <v>2021</v>
      </c>
      <c r="N146">
        <v>47.841000000000001</v>
      </c>
      <c r="O146">
        <v>22.692399999999999</v>
      </c>
      <c r="P146" s="24">
        <v>15326</v>
      </c>
      <c r="Q146">
        <v>0</v>
      </c>
      <c r="R146">
        <v>47.841670000000001</v>
      </c>
      <c r="S146">
        <v>22.691669999999998</v>
      </c>
      <c r="T146">
        <v>47.840400000000002</v>
      </c>
      <c r="U146">
        <v>22.692900000000002</v>
      </c>
      <c r="V146" s="24">
        <v>15352</v>
      </c>
      <c r="W146" s="10">
        <f>100*(ABS(1-V146/J146))</f>
        <v>0.4514820388667129</v>
      </c>
      <c r="X146" s="11">
        <f>SQRT((T146-N146)^2+(U146-O146)^2)*110*1000</f>
        <v>85.912746435023152</v>
      </c>
      <c r="Y146" s="11">
        <f>SQRT((T146-R146)^2+(U146-S146)^2)*110*1000</f>
        <v>194.47925339232521</v>
      </c>
    </row>
    <row r="147" spans="1:26" x14ac:dyDescent="0.25">
      <c r="A147">
        <v>145</v>
      </c>
      <c r="B147">
        <v>667</v>
      </c>
      <c r="C147" t="s">
        <v>218</v>
      </c>
      <c r="D147">
        <v>442540</v>
      </c>
      <c r="E147" t="s">
        <v>2</v>
      </c>
      <c r="F147" t="s">
        <v>231</v>
      </c>
      <c r="G147" t="s">
        <v>218</v>
      </c>
      <c r="H147">
        <v>0</v>
      </c>
      <c r="I147">
        <v>0</v>
      </c>
      <c r="J147" s="24">
        <v>189538</v>
      </c>
      <c r="K147" t="s">
        <v>3</v>
      </c>
      <c r="L147">
        <v>2015</v>
      </c>
      <c r="M147">
        <v>2021</v>
      </c>
      <c r="N147">
        <v>46.422699999999999</v>
      </c>
      <c r="O147">
        <v>18.895700000000001</v>
      </c>
      <c r="P147" s="24">
        <v>188655</v>
      </c>
      <c r="Q147">
        <v>0</v>
      </c>
      <c r="R147">
        <v>46.424999999999997</v>
      </c>
      <c r="S147">
        <v>18.891670000000001</v>
      </c>
      <c r="T147">
        <v>46.420400000000001</v>
      </c>
      <c r="U147">
        <v>18.897099999999998</v>
      </c>
      <c r="V147" s="24">
        <v>187902</v>
      </c>
      <c r="W147" s="10">
        <f>100*(ABS(1-V147/J147))</f>
        <v>0.86315145247918279</v>
      </c>
      <c r="X147" s="11">
        <f>SQRT((T147-N147)^2+(U147-O147)^2)*110*1000</f>
        <v>296.18406439204125</v>
      </c>
      <c r="Y147" s="11">
        <f>SQRT((T147-R147)^2+(U147-S147)^2)*110*1000</f>
        <v>782.81753301723836</v>
      </c>
    </row>
    <row r="148" spans="1:26" x14ac:dyDescent="0.25">
      <c r="A148">
        <v>146</v>
      </c>
      <c r="B148">
        <v>670</v>
      </c>
      <c r="C148" t="s">
        <v>218</v>
      </c>
      <c r="D148">
        <v>444282</v>
      </c>
      <c r="E148" t="s">
        <v>156</v>
      </c>
      <c r="F148" t="s">
        <v>232</v>
      </c>
      <c r="G148" t="s">
        <v>218</v>
      </c>
      <c r="H148">
        <v>0</v>
      </c>
      <c r="I148">
        <v>0</v>
      </c>
      <c r="J148" s="24">
        <v>12886</v>
      </c>
      <c r="K148" t="s">
        <v>3</v>
      </c>
      <c r="L148">
        <v>2015</v>
      </c>
      <c r="M148">
        <v>2021</v>
      </c>
      <c r="N148">
        <v>48.3566</v>
      </c>
      <c r="O148">
        <v>21.692</v>
      </c>
      <c r="P148" s="24">
        <v>12853</v>
      </c>
      <c r="Q148">
        <v>0</v>
      </c>
      <c r="R148">
        <v>48.358330000000002</v>
      </c>
      <c r="S148">
        <v>21.691669999999998</v>
      </c>
      <c r="T148">
        <v>48.356299999999997</v>
      </c>
      <c r="U148">
        <v>21.6921</v>
      </c>
      <c r="V148" s="24">
        <v>12509</v>
      </c>
      <c r="W148" s="10">
        <f>100*(ABS(1-V148/J148))</f>
        <v>2.9256557504268144</v>
      </c>
      <c r="X148" s="11">
        <f>SQRT((T148-N148)^2+(U148-O148)^2)*110*1000</f>
        <v>34.785054262141855</v>
      </c>
      <c r="Y148" s="11">
        <f>SQRT((T148-R148)^2+(U148-S148)^2)*110*1000</f>
        <v>228.25463850764186</v>
      </c>
    </row>
    <row r="149" spans="1:26" x14ac:dyDescent="0.25">
      <c r="A149">
        <v>147</v>
      </c>
      <c r="B149">
        <v>671</v>
      </c>
      <c r="C149" t="s">
        <v>218</v>
      </c>
      <c r="D149">
        <v>444371</v>
      </c>
      <c r="E149" t="s">
        <v>224</v>
      </c>
      <c r="F149" t="s">
        <v>233</v>
      </c>
      <c r="G149" t="s">
        <v>218</v>
      </c>
      <c r="H149">
        <v>0</v>
      </c>
      <c r="I149">
        <v>0</v>
      </c>
      <c r="J149" s="24">
        <v>19715</v>
      </c>
      <c r="K149" t="s">
        <v>3</v>
      </c>
      <c r="L149">
        <v>2015</v>
      </c>
      <c r="M149">
        <v>2021</v>
      </c>
      <c r="N149">
        <v>46.944899999999997</v>
      </c>
      <c r="O149">
        <v>20.8443</v>
      </c>
      <c r="P149" s="24">
        <v>14980</v>
      </c>
      <c r="Q149">
        <v>0</v>
      </c>
      <c r="R149">
        <v>46.941670000000002</v>
      </c>
      <c r="S149">
        <v>20.841670000000001</v>
      </c>
      <c r="T149">
        <v>46.944600000000001</v>
      </c>
      <c r="U149">
        <v>20.845400000000001</v>
      </c>
      <c r="V149" s="24">
        <v>19842</v>
      </c>
      <c r="W149" s="10">
        <f>100*(ABS(1-V149/J149))</f>
        <v>0.64417955871163279</v>
      </c>
      <c r="X149" s="11">
        <f>SQRT((T149-N149)^2+(U149-O149)^2)*110*1000</f>
        <v>125.41929676088706</v>
      </c>
      <c r="Y149" s="11">
        <f>SQRT((T149-R149)^2+(U149-S149)^2)*110*1000</f>
        <v>521.75030426443004</v>
      </c>
    </row>
    <row r="150" spans="1:26" x14ac:dyDescent="0.25">
      <c r="A150">
        <v>148</v>
      </c>
      <c r="B150">
        <v>674</v>
      </c>
      <c r="C150" t="s">
        <v>218</v>
      </c>
      <c r="D150">
        <v>444543</v>
      </c>
      <c r="E150" t="s">
        <v>735</v>
      </c>
      <c r="F150" t="s">
        <v>736</v>
      </c>
      <c r="G150" t="s">
        <v>218</v>
      </c>
      <c r="H150">
        <v>0</v>
      </c>
      <c r="I150">
        <v>0</v>
      </c>
      <c r="J150" s="24">
        <v>1222</v>
      </c>
      <c r="K150" t="s">
        <v>3</v>
      </c>
      <c r="L150">
        <v>2015</v>
      </c>
      <c r="M150">
        <v>2021</v>
      </c>
      <c r="N150">
        <v>47.661999999999999</v>
      </c>
      <c r="O150">
        <v>19.682600000000001</v>
      </c>
      <c r="P150" s="24">
        <v>1221</v>
      </c>
      <c r="Q150">
        <v>0</v>
      </c>
      <c r="R150">
        <v>47.658329999999999</v>
      </c>
      <c r="S150">
        <v>19.691669999999998</v>
      </c>
      <c r="T150">
        <v>47.661299999999997</v>
      </c>
      <c r="U150">
        <v>19.6829</v>
      </c>
      <c r="V150" s="24">
        <v>1203</v>
      </c>
      <c r="W150" s="10">
        <f>100*(ABS(1-V150/J150))</f>
        <v>1.554828150572829</v>
      </c>
      <c r="X150" s="11">
        <f>SQRT((T150-N150)^2+(U150-O150)^2)*110*1000</f>
        <v>83.77350416466696</v>
      </c>
      <c r="Y150" s="11">
        <f>SQRT((T150-R150)^2+(U150-S150)^2)*110*1000</f>
        <v>1018.5180312588938</v>
      </c>
    </row>
    <row r="151" spans="1:26" x14ac:dyDescent="0.25">
      <c r="A151">
        <v>149</v>
      </c>
      <c r="B151">
        <v>675</v>
      </c>
      <c r="C151" t="s">
        <v>218</v>
      </c>
      <c r="D151">
        <v>444322</v>
      </c>
      <c r="E151" t="s">
        <v>148</v>
      </c>
      <c r="F151" t="s">
        <v>238</v>
      </c>
      <c r="G151" t="s">
        <v>218</v>
      </c>
      <c r="H151">
        <v>0</v>
      </c>
      <c r="I151">
        <v>0</v>
      </c>
      <c r="J151" s="24">
        <v>4515</v>
      </c>
      <c r="K151" t="s">
        <v>3</v>
      </c>
      <c r="L151">
        <v>2015</v>
      </c>
      <c r="M151">
        <v>2021</v>
      </c>
      <c r="N151">
        <v>48.497500000000002</v>
      </c>
      <c r="O151">
        <v>21.2285</v>
      </c>
      <c r="P151" s="24">
        <v>4497</v>
      </c>
      <c r="Q151">
        <v>0</v>
      </c>
      <c r="R151">
        <v>48.491669999999999</v>
      </c>
      <c r="S151">
        <v>21.225000000000001</v>
      </c>
      <c r="T151">
        <v>48.497100000000003</v>
      </c>
      <c r="U151">
        <v>21.2287</v>
      </c>
      <c r="V151" s="24">
        <v>4464</v>
      </c>
      <c r="W151" s="10">
        <f>100*(ABS(1-V151/J151))</f>
        <v>1.1295681063122953</v>
      </c>
      <c r="X151" s="11">
        <f>SQRT((T151-N151)^2+(U151-O151)^2)*110*1000</f>
        <v>49.193495504880723</v>
      </c>
      <c r="Y151" s="11">
        <f>SQRT((T151-R151)^2+(U151-S151)^2)*110*1000</f>
        <v>722.78370900318123</v>
      </c>
    </row>
    <row r="152" spans="1:26" x14ac:dyDescent="0.25">
      <c r="A152">
        <v>150</v>
      </c>
      <c r="B152">
        <v>676</v>
      </c>
      <c r="C152" t="s">
        <v>218</v>
      </c>
      <c r="D152">
        <v>442626</v>
      </c>
      <c r="E152" t="s">
        <v>240</v>
      </c>
      <c r="F152" t="s">
        <v>239</v>
      </c>
      <c r="G152" t="s">
        <v>218</v>
      </c>
      <c r="H152">
        <v>0</v>
      </c>
      <c r="I152">
        <v>0</v>
      </c>
      <c r="J152" s="24">
        <v>1123</v>
      </c>
      <c r="K152" t="s">
        <v>3</v>
      </c>
      <c r="L152">
        <v>2015</v>
      </c>
      <c r="M152">
        <v>2021</v>
      </c>
      <c r="N152">
        <v>48.236199999999997</v>
      </c>
      <c r="O152">
        <v>19.606000000000002</v>
      </c>
      <c r="P152" s="24">
        <v>1206</v>
      </c>
      <c r="Q152">
        <v>0</v>
      </c>
      <c r="R152">
        <v>48.241669999999999</v>
      </c>
      <c r="S152">
        <v>19.608329999999999</v>
      </c>
      <c r="T152">
        <v>48.236199999999997</v>
      </c>
      <c r="U152">
        <v>19.606200000000001</v>
      </c>
      <c r="V152" s="24">
        <v>1126</v>
      </c>
      <c r="W152" s="10">
        <f>100*(ABS(1-V152/J152))</f>
        <v>0.26714158504006491</v>
      </c>
      <c r="X152" s="11">
        <f>SQRT((T152-N152)^2+(U152-O152)^2)*110*1000</f>
        <v>21.999999999948727</v>
      </c>
      <c r="Y152" s="11">
        <f>SQRT((T152-R152)^2+(U152-S152)^2)*110*1000</f>
        <v>645.7084326537846</v>
      </c>
    </row>
    <row r="153" spans="1:26" x14ac:dyDescent="0.25">
      <c r="A153">
        <v>151</v>
      </c>
      <c r="B153">
        <v>677</v>
      </c>
      <c r="C153" t="s">
        <v>218</v>
      </c>
      <c r="D153">
        <v>444548</v>
      </c>
      <c r="E153" t="s">
        <v>735</v>
      </c>
      <c r="F153" t="s">
        <v>241</v>
      </c>
      <c r="G153" t="s">
        <v>218</v>
      </c>
      <c r="H153">
        <v>0</v>
      </c>
      <c r="I153">
        <v>0</v>
      </c>
      <c r="J153" s="24">
        <v>4207</v>
      </c>
      <c r="K153" t="s">
        <v>3</v>
      </c>
      <c r="L153">
        <v>1991</v>
      </c>
      <c r="M153">
        <v>2021</v>
      </c>
      <c r="N153">
        <v>47.483800000000002</v>
      </c>
      <c r="O153">
        <v>19.9938</v>
      </c>
      <c r="P153" s="24">
        <v>3974</v>
      </c>
      <c r="Q153">
        <v>0</v>
      </c>
      <c r="R153">
        <v>47.491669999999999</v>
      </c>
      <c r="S153">
        <v>19.991669999999999</v>
      </c>
      <c r="T153">
        <v>47.483800000000002</v>
      </c>
      <c r="U153">
        <v>19.994599999999998</v>
      </c>
      <c r="V153" s="24">
        <v>4088</v>
      </c>
      <c r="W153" s="10">
        <f>100*(ABS(1-V153/J153))</f>
        <v>2.8286189683860208</v>
      </c>
      <c r="X153" s="11">
        <f>SQRT((T153-N153)^2+(U153-O153)^2)*110*1000</f>
        <v>87.999999999794909</v>
      </c>
      <c r="Y153" s="11">
        <f>SQRT((T153-R153)^2+(U153-S153)^2)*110*1000</f>
        <v>923.74984709030412</v>
      </c>
    </row>
    <row r="154" spans="1:26" x14ac:dyDescent="0.25">
      <c r="A154">
        <v>152</v>
      </c>
      <c r="B154">
        <v>678</v>
      </c>
      <c r="C154" t="s">
        <v>218</v>
      </c>
      <c r="D154">
        <v>444537</v>
      </c>
      <c r="E154" t="s">
        <v>128</v>
      </c>
      <c r="F154" t="s">
        <v>691</v>
      </c>
      <c r="G154" t="s">
        <v>218</v>
      </c>
      <c r="H154">
        <v>0</v>
      </c>
      <c r="I154">
        <v>0</v>
      </c>
      <c r="J154" s="24">
        <v>65670</v>
      </c>
      <c r="K154" t="s">
        <v>3</v>
      </c>
      <c r="L154">
        <v>2015</v>
      </c>
      <c r="M154">
        <v>2021</v>
      </c>
      <c r="N154">
        <v>47.492699999999999</v>
      </c>
      <c r="O154">
        <v>20.516500000000001</v>
      </c>
      <c r="P154" s="24">
        <v>65452</v>
      </c>
      <c r="Q154">
        <v>0</v>
      </c>
      <c r="R154">
        <v>47.508330000000001</v>
      </c>
      <c r="S154">
        <v>20.54167</v>
      </c>
      <c r="T154">
        <v>47.502899999999997</v>
      </c>
      <c r="U154">
        <v>20.517900000000001</v>
      </c>
      <c r="V154" s="24">
        <v>65239</v>
      </c>
      <c r="W154" s="10">
        <f>100*(ABS(1-V154/J154))</f>
        <v>0.65631186234201833</v>
      </c>
      <c r="X154" s="11">
        <f>SQRT((T154-N154)^2+(U154-O154)^2)*110*1000</f>
        <v>1132.5193155083068</v>
      </c>
      <c r="Y154" s="11">
        <f>SQRT((T154-R154)^2+(U154-S154)^2)*110*1000</f>
        <v>2682.0558122455118</v>
      </c>
      <c r="Z154">
        <v>2</v>
      </c>
    </row>
    <row r="155" spans="1:26" x14ac:dyDescent="0.25">
      <c r="A155">
        <v>153</v>
      </c>
      <c r="B155">
        <v>682</v>
      </c>
      <c r="C155" t="s">
        <v>218</v>
      </c>
      <c r="D155">
        <v>444333</v>
      </c>
      <c r="E155" t="s">
        <v>682</v>
      </c>
      <c r="F155" t="s">
        <v>243</v>
      </c>
      <c r="G155" t="s">
        <v>218</v>
      </c>
      <c r="H155">
        <v>0</v>
      </c>
      <c r="I155">
        <v>0</v>
      </c>
      <c r="J155" s="24">
        <v>2489</v>
      </c>
      <c r="K155" t="s">
        <v>3</v>
      </c>
      <c r="L155">
        <v>2015</v>
      </c>
      <c r="M155">
        <v>2021</v>
      </c>
      <c r="N155">
        <v>47.011600000000001</v>
      </c>
      <c r="O155">
        <v>21.6081</v>
      </c>
      <c r="P155" s="24">
        <v>2836</v>
      </c>
      <c r="Q155">
        <v>0</v>
      </c>
      <c r="R155">
        <v>47.008330000000001</v>
      </c>
      <c r="S155">
        <v>21.608329999999999</v>
      </c>
      <c r="T155">
        <v>46.955399999999997</v>
      </c>
      <c r="U155">
        <v>21.659600000000001</v>
      </c>
      <c r="V155" s="24">
        <v>2688</v>
      </c>
      <c r="W155" s="10">
        <f>100*(ABS(1-V155/J155))</f>
        <v>7.9951787866613166</v>
      </c>
      <c r="X155" s="11">
        <f>SQRT((T155-N155)^2+(U155-O155)^2)*110*1000</f>
        <v>8385.0670241809312</v>
      </c>
      <c r="Y155" s="11">
        <f>SQRT((T155-R155)^2+(U155-S155)^2)*110*1000</f>
        <v>8105.8863414192647</v>
      </c>
      <c r="Z155">
        <v>3</v>
      </c>
    </row>
    <row r="156" spans="1:26" x14ac:dyDescent="0.25">
      <c r="A156">
        <v>154</v>
      </c>
      <c r="B156">
        <v>684</v>
      </c>
      <c r="C156" t="s">
        <v>218</v>
      </c>
      <c r="D156">
        <v>444372</v>
      </c>
      <c r="E156" t="s">
        <v>224</v>
      </c>
      <c r="F156" t="s">
        <v>244</v>
      </c>
      <c r="G156" t="s">
        <v>218</v>
      </c>
      <c r="H156">
        <v>0</v>
      </c>
      <c r="I156">
        <v>0</v>
      </c>
      <c r="J156" s="24">
        <v>27354</v>
      </c>
      <c r="K156" t="s">
        <v>3</v>
      </c>
      <c r="L156">
        <v>2015</v>
      </c>
      <c r="M156">
        <v>2021</v>
      </c>
      <c r="N156">
        <v>46.848100000000002</v>
      </c>
      <c r="O156">
        <v>20.272500000000001</v>
      </c>
      <c r="P156" s="24">
        <v>28339</v>
      </c>
      <c r="Q156">
        <v>0</v>
      </c>
      <c r="R156">
        <v>46.841670000000001</v>
      </c>
      <c r="S156">
        <v>20.274999999999999</v>
      </c>
      <c r="T156">
        <v>46.847900000000003</v>
      </c>
      <c r="U156">
        <v>20.2729</v>
      </c>
      <c r="V156" s="24">
        <v>26799</v>
      </c>
      <c r="W156" s="10">
        <f>100*(ABS(1-V156/J156))</f>
        <v>2.0289537179206008</v>
      </c>
      <c r="X156" s="11">
        <f>SQRT((T156-N156)^2+(U156-O156)^2)*110*1000</f>
        <v>49.193495504880723</v>
      </c>
      <c r="Y156" s="11">
        <f>SQRT((T156-R156)^2+(U156-S156)^2)*110*1000</f>
        <v>723.18537734128745</v>
      </c>
    </row>
    <row r="157" spans="1:26" x14ac:dyDescent="0.25">
      <c r="A157">
        <v>155</v>
      </c>
      <c r="B157">
        <v>686</v>
      </c>
      <c r="C157" t="s">
        <v>218</v>
      </c>
      <c r="D157">
        <v>444396</v>
      </c>
      <c r="E157" t="s">
        <v>246</v>
      </c>
      <c r="F157" t="s">
        <v>245</v>
      </c>
      <c r="G157" t="s">
        <v>218</v>
      </c>
      <c r="H157">
        <v>0</v>
      </c>
      <c r="I157">
        <v>0</v>
      </c>
      <c r="J157" s="24">
        <v>30149</v>
      </c>
      <c r="K157" t="s">
        <v>3</v>
      </c>
      <c r="L157">
        <v>1991</v>
      </c>
      <c r="M157">
        <v>2021</v>
      </c>
      <c r="N157">
        <v>46.202599999999997</v>
      </c>
      <c r="O157">
        <v>20.4556</v>
      </c>
      <c r="P157" s="24">
        <v>29497</v>
      </c>
      <c r="Q157">
        <v>0</v>
      </c>
      <c r="R157">
        <v>46.208329999999997</v>
      </c>
      <c r="S157">
        <v>20.45833</v>
      </c>
      <c r="T157">
        <v>46.202100000000002</v>
      </c>
      <c r="U157">
        <v>20.455400000000001</v>
      </c>
      <c r="V157" s="24">
        <v>29880</v>
      </c>
      <c r="W157" s="10">
        <f>100*(ABS(1-V157/J157))</f>
        <v>0.89223523168264762</v>
      </c>
      <c r="X157" s="11">
        <f>SQRT((T157-N157)^2+(U157-O157)^2)*110*1000</f>
        <v>59.236812877978636</v>
      </c>
      <c r="Y157" s="11">
        <f>SQRT((T157-R157)^2+(U157-S157)^2)*110*1000</f>
        <v>757.3066617950758</v>
      </c>
    </row>
    <row r="158" spans="1:26" x14ac:dyDescent="0.25">
      <c r="A158">
        <v>156</v>
      </c>
      <c r="B158">
        <v>690</v>
      </c>
      <c r="C158" t="s">
        <v>218</v>
      </c>
      <c r="D158">
        <v>442525</v>
      </c>
      <c r="E158" t="s">
        <v>144</v>
      </c>
      <c r="F158" t="s">
        <v>247</v>
      </c>
      <c r="G158" t="s">
        <v>218</v>
      </c>
      <c r="H158">
        <v>0</v>
      </c>
      <c r="I158">
        <v>0</v>
      </c>
      <c r="J158" s="24">
        <v>1850</v>
      </c>
      <c r="K158" t="s">
        <v>3</v>
      </c>
      <c r="L158">
        <v>2015</v>
      </c>
      <c r="M158">
        <v>2021</v>
      </c>
      <c r="N158">
        <v>48.191000000000003</v>
      </c>
      <c r="O158">
        <v>19.529599999999999</v>
      </c>
      <c r="P158" s="24">
        <v>1843</v>
      </c>
      <c r="Q158">
        <v>0</v>
      </c>
      <c r="R158">
        <v>48.191670000000002</v>
      </c>
      <c r="S158">
        <v>19.524999999999999</v>
      </c>
      <c r="T158">
        <v>48.191299999999998</v>
      </c>
      <c r="U158">
        <v>19.529599999999999</v>
      </c>
      <c r="V158" s="24">
        <v>1831</v>
      </c>
      <c r="W158" s="10">
        <f>100*(ABS(1-V158/J158))</f>
        <v>1.0270270270270276</v>
      </c>
      <c r="X158" s="11">
        <f>SQRT((T158-N158)^2+(U158-O158)^2)*110*1000</f>
        <v>32.999999999532292</v>
      </c>
      <c r="Y158" s="11">
        <f>SQRT((T158-R158)^2+(U158-S158)^2)*110*1000</f>
        <v>507.63420885518218</v>
      </c>
    </row>
    <row r="159" spans="1:26" x14ac:dyDescent="0.25">
      <c r="A159">
        <v>157</v>
      </c>
      <c r="B159">
        <v>693</v>
      </c>
      <c r="C159" t="s">
        <v>218</v>
      </c>
      <c r="D159">
        <v>444563</v>
      </c>
      <c r="E159" t="s">
        <v>226</v>
      </c>
      <c r="F159" t="s">
        <v>248</v>
      </c>
      <c r="G159" t="s">
        <v>218</v>
      </c>
      <c r="H159">
        <v>0</v>
      </c>
      <c r="I159">
        <v>0</v>
      </c>
      <c r="J159" s="24">
        <v>3502</v>
      </c>
      <c r="K159" t="s">
        <v>3</v>
      </c>
      <c r="L159">
        <v>2015</v>
      </c>
      <c r="M159">
        <v>2021</v>
      </c>
      <c r="N159">
        <v>47.278399999999998</v>
      </c>
      <c r="O159">
        <v>21.797499999999999</v>
      </c>
      <c r="P159" s="24">
        <v>3451</v>
      </c>
      <c r="Q159">
        <v>0</v>
      </c>
      <c r="R159">
        <v>47.274999999999999</v>
      </c>
      <c r="S159">
        <v>21.79167</v>
      </c>
      <c r="T159">
        <v>47.277900000000002</v>
      </c>
      <c r="U159">
        <v>21.797899999999998</v>
      </c>
      <c r="V159" s="24">
        <v>3541</v>
      </c>
      <c r="W159" s="10">
        <f>100*(ABS(1-V159/J159))</f>
        <v>1.1136493432324368</v>
      </c>
      <c r="X159" s="11">
        <f>SQRT((T159-N159)^2+(U159-O159)^2)*110*1000</f>
        <v>70.43436661129202</v>
      </c>
      <c r="Y159" s="11">
        <f>SQRT((T159-R159)^2+(U159-S159)^2)*110*1000</f>
        <v>755.90812272396329</v>
      </c>
    </row>
    <row r="160" spans="1:26" x14ac:dyDescent="0.25">
      <c r="A160">
        <v>158</v>
      </c>
      <c r="B160">
        <v>696</v>
      </c>
      <c r="C160" t="s">
        <v>218</v>
      </c>
      <c r="D160">
        <v>442512</v>
      </c>
      <c r="E160" t="s">
        <v>250</v>
      </c>
      <c r="F160" t="s">
        <v>802</v>
      </c>
      <c r="G160" t="s">
        <v>218</v>
      </c>
      <c r="H160">
        <v>0</v>
      </c>
      <c r="I160">
        <v>0</v>
      </c>
      <c r="J160" s="24">
        <v>5566</v>
      </c>
      <c r="K160">
        <v>0</v>
      </c>
      <c r="L160">
        <v>2015</v>
      </c>
      <c r="M160">
        <v>2021</v>
      </c>
      <c r="N160">
        <v>47.246699999999997</v>
      </c>
      <c r="O160">
        <v>16.953800000000001</v>
      </c>
      <c r="P160" s="24">
        <v>5548</v>
      </c>
      <c r="Q160">
        <v>0</v>
      </c>
      <c r="R160">
        <v>47.241669999999999</v>
      </c>
      <c r="S160">
        <v>16.95833</v>
      </c>
      <c r="T160">
        <v>47.247100000000003</v>
      </c>
      <c r="U160">
        <v>16.954599999999999</v>
      </c>
      <c r="V160" s="24">
        <v>5537</v>
      </c>
      <c r="W160" s="10">
        <f>100*(ABS(1-V160/J160))</f>
        <v>0.52102048149479385</v>
      </c>
      <c r="X160" s="11">
        <f>SQRT((T160-N160)^2+(U160-O160)^2)*110*1000</f>
        <v>98.386991010110989</v>
      </c>
      <c r="Y160" s="11">
        <f>SQRT((T160-R160)^2+(U160-S160)^2)*110*1000</f>
        <v>724.64707271927375</v>
      </c>
    </row>
    <row r="161" spans="1:25" x14ac:dyDescent="0.25">
      <c r="A161">
        <v>159</v>
      </c>
      <c r="B161">
        <v>697</v>
      </c>
      <c r="C161" t="s">
        <v>218</v>
      </c>
      <c r="D161">
        <v>442634</v>
      </c>
      <c r="E161" t="s">
        <v>252</v>
      </c>
      <c r="F161" t="s">
        <v>251</v>
      </c>
      <c r="G161" t="s">
        <v>218</v>
      </c>
      <c r="H161">
        <v>0</v>
      </c>
      <c r="I161">
        <v>0</v>
      </c>
      <c r="J161" s="24">
        <v>5884</v>
      </c>
      <c r="K161">
        <v>0</v>
      </c>
      <c r="L161">
        <v>2017</v>
      </c>
      <c r="M161">
        <v>2021</v>
      </c>
      <c r="N161">
        <v>46.882599999999996</v>
      </c>
      <c r="O161">
        <v>18.1404</v>
      </c>
      <c r="P161" s="24">
        <v>5781</v>
      </c>
      <c r="Q161">
        <v>0</v>
      </c>
      <c r="R161">
        <v>46.875</v>
      </c>
      <c r="S161">
        <v>18.141670000000001</v>
      </c>
      <c r="T161">
        <v>46.882899999999999</v>
      </c>
      <c r="U161">
        <v>18.1404</v>
      </c>
      <c r="V161" s="24">
        <v>5747</v>
      </c>
      <c r="W161" s="10">
        <f>100*(ABS(1-V161/J161))</f>
        <v>2.3283480625424846</v>
      </c>
      <c r="X161" s="11">
        <f>SQRT((T161-N161)^2+(U161-O161)^2)*110*1000</f>
        <v>33.000000000313889</v>
      </c>
      <c r="Y161" s="11">
        <f>SQRT((T161-R161)^2+(U161-S161)^2)*110*1000</f>
        <v>880.15742341920122</v>
      </c>
    </row>
    <row r="162" spans="1:25" x14ac:dyDescent="0.25">
      <c r="A162">
        <v>160</v>
      </c>
      <c r="B162">
        <v>699</v>
      </c>
      <c r="C162" t="s">
        <v>218</v>
      </c>
      <c r="D162">
        <v>442131</v>
      </c>
      <c r="E162" t="s">
        <v>250</v>
      </c>
      <c r="F162" t="s">
        <v>253</v>
      </c>
      <c r="G162" t="s">
        <v>218</v>
      </c>
      <c r="H162">
        <v>0</v>
      </c>
      <c r="I162">
        <v>0</v>
      </c>
      <c r="J162" s="24">
        <v>3084</v>
      </c>
      <c r="K162">
        <v>0</v>
      </c>
      <c r="L162">
        <v>1991</v>
      </c>
      <c r="M162">
        <v>2021</v>
      </c>
      <c r="N162">
        <v>46.957299999999996</v>
      </c>
      <c r="O162">
        <v>16.2759</v>
      </c>
      <c r="P162" s="24">
        <v>3075</v>
      </c>
      <c r="Q162">
        <v>0</v>
      </c>
      <c r="R162">
        <v>46.958329999999997</v>
      </c>
      <c r="S162">
        <v>16.274999999999999</v>
      </c>
      <c r="T162">
        <v>46.970399999999998</v>
      </c>
      <c r="U162">
        <v>16.276199999999999</v>
      </c>
      <c r="V162" s="24">
        <v>3089</v>
      </c>
      <c r="W162" s="10">
        <f>100*(ABS(1-V162/J162))</f>
        <v>0.16212710765239891</v>
      </c>
      <c r="X162" s="11">
        <f>SQRT((T162-N162)^2+(U162-O162)^2)*110*1000</f>
        <v>1441.3778130665301</v>
      </c>
      <c r="Y162" s="11">
        <f>SQRT((T162-R162)^2+(U162-S162)^2)*110*1000</f>
        <v>1334.2455883383757</v>
      </c>
    </row>
    <row r="163" spans="1:25" x14ac:dyDescent="0.25">
      <c r="A163">
        <v>161</v>
      </c>
      <c r="B163">
        <v>700</v>
      </c>
      <c r="C163" t="s">
        <v>218</v>
      </c>
      <c r="D163">
        <v>444229</v>
      </c>
      <c r="E163" t="s">
        <v>128</v>
      </c>
      <c r="F163" t="s">
        <v>254</v>
      </c>
      <c r="G163" t="s">
        <v>218</v>
      </c>
      <c r="H163">
        <v>0</v>
      </c>
      <c r="I163">
        <v>0</v>
      </c>
      <c r="J163" s="24">
        <v>73113</v>
      </c>
      <c r="K163">
        <v>0</v>
      </c>
      <c r="L163">
        <v>1991</v>
      </c>
      <c r="M163">
        <v>2021</v>
      </c>
      <c r="N163">
        <v>47.169499999999999</v>
      </c>
      <c r="O163">
        <v>20.188800000000001</v>
      </c>
      <c r="P163" s="24">
        <v>72994</v>
      </c>
      <c r="Q163">
        <v>0</v>
      </c>
      <c r="R163">
        <v>47.174999999999997</v>
      </c>
      <c r="S163">
        <v>20.191669999999998</v>
      </c>
      <c r="T163">
        <v>47.168799999999997</v>
      </c>
      <c r="U163">
        <v>20.188700000000001</v>
      </c>
      <c r="V163" s="24">
        <v>72673</v>
      </c>
      <c r="W163" s="10">
        <f>100*(ABS(1-V163/J163))</f>
        <v>0.60180815997155079</v>
      </c>
      <c r="X163" s="11">
        <f>SQRT((T163-N163)^2+(U163-O163)^2)*110*1000</f>
        <v>77.781745930725833</v>
      </c>
      <c r="Y163" s="11">
        <f>SQRT((T163-R163)^2+(U163-S163)^2)*110*1000</f>
        <v>756.21219905513203</v>
      </c>
    </row>
    <row r="164" spans="1:25" x14ac:dyDescent="0.25">
      <c r="A164">
        <v>162</v>
      </c>
      <c r="B164">
        <v>701</v>
      </c>
      <c r="C164" t="s">
        <v>218</v>
      </c>
      <c r="D164">
        <v>444226</v>
      </c>
      <c r="E164" t="s">
        <v>128</v>
      </c>
      <c r="F164" t="s">
        <v>255</v>
      </c>
      <c r="G164" t="s">
        <v>218</v>
      </c>
      <c r="H164">
        <v>0</v>
      </c>
      <c r="I164">
        <v>0</v>
      </c>
      <c r="J164" s="24">
        <v>9707</v>
      </c>
      <c r="K164">
        <v>0</v>
      </c>
      <c r="L164">
        <v>2015</v>
      </c>
      <c r="M164">
        <v>2021</v>
      </c>
      <c r="N164">
        <v>48.103400000000001</v>
      </c>
      <c r="O164">
        <v>22.828800000000001</v>
      </c>
      <c r="P164" s="24">
        <v>9219</v>
      </c>
      <c r="Q164">
        <v>0</v>
      </c>
      <c r="R164">
        <v>48.108330000000002</v>
      </c>
      <c r="S164">
        <v>22.824999999999999</v>
      </c>
      <c r="T164">
        <v>48.103700000000003</v>
      </c>
      <c r="U164">
        <v>22.829599999999999</v>
      </c>
      <c r="V164" s="24">
        <v>9196</v>
      </c>
      <c r="W164" s="10">
        <f>100*(ABS(1-V164/J164))</f>
        <v>5.2642422993715909</v>
      </c>
      <c r="X164" s="11">
        <f>SQRT((T164-N164)^2+(U164-O164)^2)*110*1000</f>
        <v>93.984041198411035</v>
      </c>
      <c r="Y164" s="11">
        <f>SQRT((T164-R164)^2+(U164-S164)^2)*110*1000</f>
        <v>717.92930710471683</v>
      </c>
    </row>
    <row r="165" spans="1:25" x14ac:dyDescent="0.25">
      <c r="A165">
        <v>163</v>
      </c>
      <c r="B165">
        <v>703</v>
      </c>
      <c r="C165" t="s">
        <v>218</v>
      </c>
      <c r="D165">
        <v>444530</v>
      </c>
      <c r="E165" t="s">
        <v>128</v>
      </c>
      <c r="F165" t="s">
        <v>256</v>
      </c>
      <c r="G165" t="s">
        <v>218</v>
      </c>
      <c r="H165">
        <v>0</v>
      </c>
      <c r="I165">
        <v>0</v>
      </c>
      <c r="J165" s="24">
        <v>62730</v>
      </c>
      <c r="K165">
        <v>0</v>
      </c>
      <c r="L165">
        <v>1991</v>
      </c>
      <c r="M165">
        <v>2021</v>
      </c>
      <c r="N165">
        <v>47.8934</v>
      </c>
      <c r="O165">
        <v>21.058199999999999</v>
      </c>
      <c r="P165" s="24">
        <v>62479</v>
      </c>
      <c r="Q165">
        <v>0</v>
      </c>
      <c r="R165">
        <v>47.891669999999998</v>
      </c>
      <c r="S165">
        <v>21.058330000000002</v>
      </c>
      <c r="T165">
        <v>47.893700000000003</v>
      </c>
      <c r="U165">
        <v>21.058700000000002</v>
      </c>
      <c r="V165" s="24">
        <v>62305</v>
      </c>
      <c r="W165" s="10">
        <f>100*(ABS(1-V165/J165))</f>
        <v>0.67750677506774881</v>
      </c>
      <c r="X165" s="11">
        <f>SQRT((T165-N165)^2+(U165-O165)^2)*110*1000</f>
        <v>64.140470843685009</v>
      </c>
      <c r="Y165" s="11">
        <f>SQRT((T165-R165)^2+(U165-S165)^2)*110*1000</f>
        <v>226.97880958415618</v>
      </c>
    </row>
    <row r="166" spans="1:25" x14ac:dyDescent="0.25">
      <c r="A166">
        <v>164</v>
      </c>
      <c r="B166">
        <v>706</v>
      </c>
      <c r="C166" t="s">
        <v>218</v>
      </c>
      <c r="D166">
        <v>444227</v>
      </c>
      <c r="E166" t="s">
        <v>128</v>
      </c>
      <c r="F166" t="s">
        <v>848</v>
      </c>
      <c r="G166" t="s">
        <v>218</v>
      </c>
      <c r="H166">
        <v>0</v>
      </c>
      <c r="I166">
        <v>0</v>
      </c>
      <c r="J166" s="24">
        <v>29057</v>
      </c>
      <c r="K166">
        <v>0</v>
      </c>
      <c r="L166">
        <v>2015</v>
      </c>
      <c r="M166">
        <v>2021</v>
      </c>
      <c r="N166">
        <v>48.126800000000003</v>
      </c>
      <c r="O166">
        <v>22.339400000000001</v>
      </c>
      <c r="P166" s="24">
        <v>28538</v>
      </c>
      <c r="Q166">
        <v>0</v>
      </c>
      <c r="R166">
        <v>48.125</v>
      </c>
      <c r="S166">
        <v>22.341670000000001</v>
      </c>
      <c r="T166">
        <v>48.127099999999999</v>
      </c>
      <c r="U166">
        <v>22.338799999999999</v>
      </c>
      <c r="V166" s="24">
        <v>28341</v>
      </c>
      <c r="W166" s="10">
        <f>100*(ABS(1-V166/J166))</f>
        <v>2.4641222424888976</v>
      </c>
      <c r="X166" s="11">
        <f>SQRT((T166-N166)^2+(U166-O166)^2)*110*1000</f>
        <v>73.79024325749586</v>
      </c>
      <c r="Y166" s="11">
        <f>SQRT((T166-R166)^2+(U166-S166)^2)*110*1000</f>
        <v>391.18728251316503</v>
      </c>
    </row>
    <row r="167" spans="1:25" x14ac:dyDescent="0.25">
      <c r="A167">
        <v>165</v>
      </c>
      <c r="B167">
        <v>707</v>
      </c>
      <c r="C167" t="s">
        <v>218</v>
      </c>
      <c r="D167">
        <v>444510</v>
      </c>
      <c r="E167" t="s">
        <v>128</v>
      </c>
      <c r="F167" t="s">
        <v>258</v>
      </c>
      <c r="G167" t="s">
        <v>218</v>
      </c>
      <c r="H167">
        <v>0</v>
      </c>
      <c r="I167">
        <v>0</v>
      </c>
      <c r="J167" s="24">
        <v>32782</v>
      </c>
      <c r="K167">
        <v>0</v>
      </c>
      <c r="L167">
        <v>2015</v>
      </c>
      <c r="M167">
        <v>2021</v>
      </c>
      <c r="N167">
        <v>48.4131</v>
      </c>
      <c r="O167">
        <v>22.172799999999999</v>
      </c>
      <c r="P167" s="24">
        <v>32482</v>
      </c>
      <c r="Q167">
        <v>0</v>
      </c>
      <c r="R167">
        <v>48.408329999999999</v>
      </c>
      <c r="S167">
        <v>22.175000000000001</v>
      </c>
      <c r="T167">
        <v>48.413800000000002</v>
      </c>
      <c r="U167">
        <v>22.172899999999998</v>
      </c>
      <c r="V167" s="24">
        <v>32572</v>
      </c>
      <c r="W167" s="10">
        <f>100*(ABS(1-V167/J167))</f>
        <v>0.64059544872185903</v>
      </c>
      <c r="X167" s="11">
        <f>SQRT((T167-N167)^2+(U167-O167)^2)*110*1000</f>
        <v>77.781745930725833</v>
      </c>
      <c r="Y167" s="11">
        <f>SQRT((T167-R167)^2+(U167-S167)^2)*110*1000</f>
        <v>644.51833953771006</v>
      </c>
    </row>
    <row r="168" spans="1:25" x14ac:dyDescent="0.25">
      <c r="A168">
        <v>166</v>
      </c>
      <c r="B168">
        <v>713</v>
      </c>
      <c r="C168" t="s">
        <v>218</v>
      </c>
      <c r="D168">
        <v>444666</v>
      </c>
      <c r="E168" t="s">
        <v>226</v>
      </c>
      <c r="F168" t="s">
        <v>260</v>
      </c>
      <c r="G168" t="s">
        <v>218</v>
      </c>
      <c r="H168">
        <v>0</v>
      </c>
      <c r="I168">
        <v>0</v>
      </c>
      <c r="J168" s="24">
        <v>3134</v>
      </c>
      <c r="K168">
        <v>0</v>
      </c>
      <c r="L168">
        <v>2015</v>
      </c>
      <c r="M168">
        <v>2021</v>
      </c>
      <c r="N168">
        <v>47.377899999999997</v>
      </c>
      <c r="O168">
        <v>21.022099999999998</v>
      </c>
      <c r="P168" s="24">
        <v>2528</v>
      </c>
      <c r="Q168">
        <v>0</v>
      </c>
      <c r="R168">
        <v>47.375</v>
      </c>
      <c r="S168">
        <v>21.024999999999999</v>
      </c>
      <c r="T168">
        <v>47.377899999999997</v>
      </c>
      <c r="U168">
        <v>21.0229</v>
      </c>
      <c r="V168" s="24">
        <v>3316</v>
      </c>
      <c r="W168" s="10">
        <f>100*(ABS(1-V168/J168))</f>
        <v>5.8072750478621593</v>
      </c>
      <c r="X168" s="11">
        <f>SQRT((T168-N168)^2+(U168-O168)^2)*110*1000</f>
        <v>88.000000000185707</v>
      </c>
      <c r="Y168" s="11">
        <f>SQRT((T168-R168)^2+(U168-S168)^2)*110*1000</f>
        <v>393.8553033789272</v>
      </c>
    </row>
    <row r="169" spans="1:25" x14ac:dyDescent="0.25">
      <c r="A169">
        <v>167</v>
      </c>
      <c r="B169">
        <v>715</v>
      </c>
      <c r="C169" t="s">
        <v>218</v>
      </c>
      <c r="D169">
        <v>442601</v>
      </c>
      <c r="E169" t="s">
        <v>263</v>
      </c>
      <c r="F169" t="s">
        <v>262</v>
      </c>
      <c r="G169" t="s">
        <v>218</v>
      </c>
      <c r="H169">
        <v>0</v>
      </c>
      <c r="I169">
        <v>0</v>
      </c>
      <c r="J169" s="24">
        <v>17732</v>
      </c>
      <c r="K169">
        <v>0</v>
      </c>
      <c r="L169">
        <v>2015</v>
      </c>
      <c r="M169">
        <v>2020</v>
      </c>
      <c r="N169">
        <v>47.725099999999998</v>
      </c>
      <c r="O169">
        <v>17.676300000000001</v>
      </c>
      <c r="P169" s="24">
        <v>17859</v>
      </c>
      <c r="Q169">
        <v>0</v>
      </c>
      <c r="R169">
        <v>47.725000000000001</v>
      </c>
      <c r="S169">
        <v>17.675000000000001</v>
      </c>
      <c r="T169">
        <v>47.724600000000002</v>
      </c>
      <c r="U169">
        <v>17.676200000000001</v>
      </c>
      <c r="V169" s="24">
        <v>17644</v>
      </c>
      <c r="W169" s="10">
        <f>100*(ABS(1-V169/J169))</f>
        <v>0.49627791563275903</v>
      </c>
      <c r="X169" s="11">
        <f>SQRT((T169-N169)^2+(U169-O169)^2)*110*1000</f>
        <v>56.089214649006706</v>
      </c>
      <c r="Y169" s="11">
        <f>SQRT((T169-R169)^2+(U169-S169)^2)*110*1000</f>
        <v>139.14021704745517</v>
      </c>
    </row>
    <row r="170" spans="1:25" x14ac:dyDescent="0.25">
      <c r="A170">
        <v>168</v>
      </c>
      <c r="B170">
        <v>775</v>
      </c>
      <c r="C170" t="s">
        <v>265</v>
      </c>
      <c r="D170">
        <v>44119</v>
      </c>
      <c r="E170" t="s">
        <v>829</v>
      </c>
      <c r="F170" t="s">
        <v>264</v>
      </c>
      <c r="G170" t="s">
        <v>265</v>
      </c>
      <c r="H170">
        <v>0</v>
      </c>
      <c r="I170">
        <v>0</v>
      </c>
      <c r="J170" s="24">
        <v>1547</v>
      </c>
      <c r="K170">
        <v>1020</v>
      </c>
      <c r="L170">
        <v>1991</v>
      </c>
      <c r="M170">
        <v>2021</v>
      </c>
      <c r="N170">
        <v>47.863</v>
      </c>
      <c r="O170">
        <v>24.193100000000001</v>
      </c>
      <c r="P170" s="24">
        <v>1565</v>
      </c>
      <c r="Q170">
        <v>0</v>
      </c>
      <c r="R170">
        <v>47.858330000000002</v>
      </c>
      <c r="S170">
        <v>24.191669999999998</v>
      </c>
      <c r="T170">
        <v>47.862900000000003</v>
      </c>
      <c r="U170">
        <v>24.192900000000002</v>
      </c>
      <c r="V170" s="24">
        <v>1542</v>
      </c>
      <c r="W170" s="10">
        <f>100*(ABS(1-V170/J170))</f>
        <v>0.32320620555914559</v>
      </c>
      <c r="X170" s="11">
        <f>SQRT((T170-N170)^2+(U170-O170)^2)*110*1000</f>
        <v>24.596747752265593</v>
      </c>
      <c r="Y170" s="11">
        <f>SQRT((T170-R170)^2+(U170-S170)^2)*110*1000</f>
        <v>520.5894543689999</v>
      </c>
    </row>
    <row r="171" spans="1:25" x14ac:dyDescent="0.25">
      <c r="A171">
        <v>169</v>
      </c>
      <c r="B171">
        <v>777</v>
      </c>
      <c r="C171" t="s">
        <v>265</v>
      </c>
      <c r="D171">
        <v>44210</v>
      </c>
      <c r="E171" t="s">
        <v>778</v>
      </c>
      <c r="F171" t="s">
        <v>267</v>
      </c>
      <c r="G171" t="s">
        <v>265</v>
      </c>
      <c r="H171">
        <v>0</v>
      </c>
      <c r="I171">
        <v>0</v>
      </c>
      <c r="J171" s="24">
        <v>4347</v>
      </c>
      <c r="K171">
        <v>711</v>
      </c>
      <c r="L171">
        <v>2000</v>
      </c>
      <c r="M171">
        <v>2021</v>
      </c>
      <c r="N171">
        <v>47.177166999999997</v>
      </c>
      <c r="O171">
        <v>24.151194</v>
      </c>
      <c r="P171" s="24">
        <v>4347</v>
      </c>
      <c r="Q171">
        <v>0</v>
      </c>
      <c r="R171">
        <v>47.174999999999997</v>
      </c>
      <c r="S171">
        <v>24.158329999999999</v>
      </c>
      <c r="T171">
        <v>47.177900000000001</v>
      </c>
      <c r="U171">
        <v>24.151299999999999</v>
      </c>
      <c r="V171" s="24">
        <v>4333</v>
      </c>
      <c r="W171" s="10">
        <f>100*(ABS(1-V171/J171))</f>
        <v>0.32206119162641045</v>
      </c>
      <c r="X171" s="11">
        <f>SQRT((T171-N171)^2+(U171-O171)^2)*110*1000</f>
        <v>81.468720991958847</v>
      </c>
      <c r="Y171" s="11">
        <f>SQRT((T171-R171)^2+(U171-S171)^2)*110*1000</f>
        <v>836.51293474777003</v>
      </c>
    </row>
    <row r="172" spans="1:25" x14ac:dyDescent="0.25">
      <c r="A172">
        <v>170</v>
      </c>
      <c r="B172">
        <v>778</v>
      </c>
      <c r="C172" t="s">
        <v>265</v>
      </c>
      <c r="D172">
        <v>44459</v>
      </c>
      <c r="E172" t="s">
        <v>740</v>
      </c>
      <c r="F172" t="s">
        <v>270</v>
      </c>
      <c r="G172" t="s">
        <v>265</v>
      </c>
      <c r="H172">
        <v>0</v>
      </c>
      <c r="I172">
        <v>0</v>
      </c>
      <c r="J172" s="24">
        <v>3702</v>
      </c>
      <c r="K172">
        <v>351</v>
      </c>
      <c r="L172">
        <v>1991</v>
      </c>
      <c r="M172">
        <v>2021</v>
      </c>
      <c r="N172">
        <v>46.627167</v>
      </c>
      <c r="O172">
        <v>21.515611</v>
      </c>
      <c r="P172" s="24">
        <v>4060</v>
      </c>
      <c r="Q172">
        <v>0</v>
      </c>
      <c r="R172">
        <v>46.625</v>
      </c>
      <c r="S172">
        <v>21.524999999999999</v>
      </c>
      <c r="T172">
        <v>46.627099999999999</v>
      </c>
      <c r="U172">
        <v>21.516200000000001</v>
      </c>
      <c r="V172" s="24">
        <v>3992</v>
      </c>
      <c r="W172" s="10">
        <f>100*(ABS(1-V172/J172))</f>
        <v>7.8336034575904989</v>
      </c>
      <c r="X172" s="11">
        <f>SQRT((T172-N172)^2+(U172-O172)^2)*110*1000</f>
        <v>65.20782928470841</v>
      </c>
      <c r="Y172" s="11">
        <f>SQRT((T172-R172)^2+(U172-S172)^2)*110*1000</f>
        <v>995.18088807982383</v>
      </c>
    </row>
    <row r="173" spans="1:25" x14ac:dyDescent="0.25">
      <c r="A173">
        <v>171</v>
      </c>
      <c r="B173">
        <v>779</v>
      </c>
      <c r="C173" t="s">
        <v>265</v>
      </c>
      <c r="D173">
        <v>44409</v>
      </c>
      <c r="E173" t="s">
        <v>701</v>
      </c>
      <c r="F173" t="s">
        <v>813</v>
      </c>
      <c r="G173" t="s">
        <v>265</v>
      </c>
      <c r="H173">
        <v>0</v>
      </c>
      <c r="I173">
        <v>0</v>
      </c>
      <c r="J173" s="24">
        <v>3586</v>
      </c>
      <c r="K173">
        <v>351</v>
      </c>
      <c r="L173">
        <v>2000</v>
      </c>
      <c r="M173">
        <v>2021</v>
      </c>
      <c r="N173">
        <v>46.519528000000001</v>
      </c>
      <c r="O173">
        <v>21.509667</v>
      </c>
      <c r="P173" s="24">
        <v>3586</v>
      </c>
      <c r="Q173">
        <v>0</v>
      </c>
      <c r="R173">
        <v>46.524999999999999</v>
      </c>
      <c r="S173">
        <v>21.508330000000001</v>
      </c>
      <c r="T173">
        <v>46.519599999999997</v>
      </c>
      <c r="U173">
        <v>21.510400000000001</v>
      </c>
      <c r="V173" s="24">
        <v>3942</v>
      </c>
      <c r="W173" s="10">
        <f>100*(ABS(1-V173/J173))</f>
        <v>9.9274958170663794</v>
      </c>
      <c r="X173" s="11">
        <f>SQRT((T173-N173)^2+(U173-O173)^2)*110*1000</f>
        <v>81.018043052139902</v>
      </c>
      <c r="Y173" s="11">
        <f>SQRT((T173-R173)^2+(U173-S173)^2)*110*1000</f>
        <v>636.14722352628576</v>
      </c>
    </row>
    <row r="174" spans="1:25" x14ac:dyDescent="0.25">
      <c r="A174">
        <v>172</v>
      </c>
      <c r="B174">
        <v>780</v>
      </c>
      <c r="C174" t="s">
        <v>265</v>
      </c>
      <c r="D174">
        <v>44580</v>
      </c>
      <c r="E174" t="s">
        <v>226</v>
      </c>
      <c r="F174" t="s">
        <v>273</v>
      </c>
      <c r="G174" t="s">
        <v>265</v>
      </c>
      <c r="H174">
        <v>0</v>
      </c>
      <c r="I174">
        <v>0</v>
      </c>
      <c r="J174" s="24">
        <v>1691</v>
      </c>
      <c r="K174">
        <v>254</v>
      </c>
      <c r="L174">
        <v>2000</v>
      </c>
      <c r="M174">
        <v>2021</v>
      </c>
      <c r="N174">
        <v>47.231527999999997</v>
      </c>
      <c r="O174">
        <v>22.028167</v>
      </c>
      <c r="P174" s="24">
        <v>1691</v>
      </c>
      <c r="Q174">
        <v>0</v>
      </c>
      <c r="R174">
        <v>47.225000000000001</v>
      </c>
      <c r="S174">
        <v>22.024999999999999</v>
      </c>
      <c r="T174">
        <v>47.231299999999997</v>
      </c>
      <c r="U174">
        <v>22.027899999999999</v>
      </c>
      <c r="V174" s="24">
        <v>1604</v>
      </c>
      <c r="W174" s="10">
        <f>100*(ABS(1-V174/J174))</f>
        <v>5.1448846836191553</v>
      </c>
      <c r="X174" s="11">
        <f>SQRT((T174-N174)^2+(U174-O174)^2)*110*1000</f>
        <v>38.621280403493493</v>
      </c>
      <c r="Y174" s="11">
        <f>SQRT((T174-R174)^2+(U174-S174)^2)*110*1000</f>
        <v>762.89579891320068</v>
      </c>
    </row>
    <row r="175" spans="1:25" x14ac:dyDescent="0.25">
      <c r="A175">
        <v>173</v>
      </c>
      <c r="B175">
        <v>781</v>
      </c>
      <c r="C175" t="s">
        <v>265</v>
      </c>
      <c r="D175">
        <v>44610</v>
      </c>
      <c r="E175" t="s">
        <v>246</v>
      </c>
      <c r="F175" t="s">
        <v>788</v>
      </c>
      <c r="G175" t="s">
        <v>265</v>
      </c>
      <c r="H175">
        <v>0</v>
      </c>
      <c r="I175">
        <v>0</v>
      </c>
      <c r="J175" s="24">
        <v>9935</v>
      </c>
      <c r="K175">
        <v>703</v>
      </c>
      <c r="L175">
        <v>1991</v>
      </c>
      <c r="M175">
        <v>2021</v>
      </c>
      <c r="N175">
        <v>46.395333000000001</v>
      </c>
      <c r="O175">
        <v>23.852694</v>
      </c>
      <c r="P175" s="24">
        <v>9935</v>
      </c>
      <c r="Q175">
        <v>0</v>
      </c>
      <c r="R175">
        <v>46.391669999999998</v>
      </c>
      <c r="S175">
        <v>23.858329999999999</v>
      </c>
      <c r="T175">
        <v>46.395400000000002</v>
      </c>
      <c r="U175">
        <v>23.8521</v>
      </c>
      <c r="V175" s="24">
        <v>9902</v>
      </c>
      <c r="W175" s="10">
        <f>100*(ABS(1-V175/J175))</f>
        <v>0.33215903371917044</v>
      </c>
      <c r="X175" s="11">
        <f>SQRT((T175-N175)^2+(U175-O175)^2)*110*1000</f>
        <v>65.754334457856103</v>
      </c>
      <c r="Y175" s="11">
        <f>SQRT((T175-R175)^2+(U175-S175)^2)*110*1000</f>
        <v>798.73786688762573</v>
      </c>
    </row>
    <row r="176" spans="1:25" x14ac:dyDescent="0.25">
      <c r="A176">
        <v>174</v>
      </c>
      <c r="B176">
        <v>782</v>
      </c>
      <c r="C176" t="s">
        <v>265</v>
      </c>
      <c r="D176">
        <v>44612</v>
      </c>
      <c r="E176" t="s">
        <v>246</v>
      </c>
      <c r="F176" t="s">
        <v>789</v>
      </c>
      <c r="G176" t="s">
        <v>265</v>
      </c>
      <c r="H176">
        <v>0</v>
      </c>
      <c r="I176">
        <v>0</v>
      </c>
      <c r="J176" s="24">
        <v>18055</v>
      </c>
      <c r="K176">
        <v>625</v>
      </c>
      <c r="L176">
        <v>1991</v>
      </c>
      <c r="M176">
        <v>2021</v>
      </c>
      <c r="N176">
        <v>46.036056000000002</v>
      </c>
      <c r="O176">
        <v>23.581361000000001</v>
      </c>
      <c r="P176" s="24">
        <v>18027</v>
      </c>
      <c r="Q176">
        <v>0</v>
      </c>
      <c r="R176">
        <v>46.041670000000003</v>
      </c>
      <c r="S176">
        <v>23.574999999999999</v>
      </c>
      <c r="T176">
        <v>46.0379</v>
      </c>
      <c r="U176">
        <v>23.581199999999999</v>
      </c>
      <c r="V176" s="24">
        <v>17961</v>
      </c>
      <c r="W176" s="10">
        <f>100*(ABS(1-V176/J176))</f>
        <v>0.52063140404320363</v>
      </c>
      <c r="X176" s="11">
        <f>SQRT((T176-N176)^2+(U176-O176)^2)*110*1000</f>
        <v>203.61166395846973</v>
      </c>
      <c r="Y176" s="11">
        <f>SQRT((T176-R176)^2+(U176-S176)^2)*110*1000</f>
        <v>798.18549849031467</v>
      </c>
    </row>
    <row r="177" spans="1:26" x14ac:dyDescent="0.25">
      <c r="A177">
        <v>175</v>
      </c>
      <c r="B177">
        <v>784</v>
      </c>
      <c r="C177" t="s">
        <v>265</v>
      </c>
      <c r="D177">
        <v>44681</v>
      </c>
      <c r="E177" t="s">
        <v>277</v>
      </c>
      <c r="F177" t="s">
        <v>276</v>
      </c>
      <c r="G177" t="s">
        <v>265</v>
      </c>
      <c r="H177">
        <v>0</v>
      </c>
      <c r="I177">
        <v>0</v>
      </c>
      <c r="J177" s="24">
        <v>2367</v>
      </c>
      <c r="K177">
        <v>897</v>
      </c>
      <c r="L177">
        <v>1991</v>
      </c>
      <c r="M177">
        <v>2021</v>
      </c>
      <c r="N177">
        <v>46.566277999999997</v>
      </c>
      <c r="O177">
        <v>23.784444000000001</v>
      </c>
      <c r="P177" s="24">
        <v>2367</v>
      </c>
      <c r="Q177">
        <v>0</v>
      </c>
      <c r="R177">
        <v>46.558329999999998</v>
      </c>
      <c r="S177">
        <v>23.774999999999999</v>
      </c>
      <c r="T177">
        <v>46.566200000000002</v>
      </c>
      <c r="U177">
        <v>23.784600000000001</v>
      </c>
      <c r="V177" s="24">
        <v>2369</v>
      </c>
      <c r="W177" s="10">
        <f>100*(ABS(1-V177/J177))</f>
        <v>8.4495141529372653E-2</v>
      </c>
      <c r="X177" s="11">
        <f>SQRT((T177-N177)^2+(U177-O177)^2)*110*1000</f>
        <v>19.185463246746188</v>
      </c>
      <c r="Y177" s="11">
        <f>SQRT((T177-R177)^2+(U177-S177)^2)*110*1000</f>
        <v>1365.4934968725956</v>
      </c>
    </row>
    <row r="178" spans="1:26" x14ac:dyDescent="0.25">
      <c r="A178">
        <v>176</v>
      </c>
      <c r="B178">
        <v>785</v>
      </c>
      <c r="C178" t="s">
        <v>265</v>
      </c>
      <c r="D178">
        <v>44720</v>
      </c>
      <c r="E178" t="s">
        <v>705</v>
      </c>
      <c r="F178" t="s">
        <v>279</v>
      </c>
      <c r="G178" t="s">
        <v>265</v>
      </c>
      <c r="H178">
        <v>0</v>
      </c>
      <c r="I178">
        <v>0</v>
      </c>
      <c r="J178" s="24">
        <v>6254</v>
      </c>
      <c r="K178">
        <v>532</v>
      </c>
      <c r="L178">
        <v>2000</v>
      </c>
      <c r="M178">
        <v>2021</v>
      </c>
      <c r="N178">
        <v>46.171610999999999</v>
      </c>
      <c r="O178">
        <v>23.730167000000002</v>
      </c>
      <c r="P178" s="24">
        <v>6254</v>
      </c>
      <c r="Q178">
        <v>0</v>
      </c>
      <c r="R178">
        <v>46.174999999999997</v>
      </c>
      <c r="S178">
        <v>23.741669999999999</v>
      </c>
      <c r="T178">
        <v>46.1721</v>
      </c>
      <c r="U178">
        <v>23.729600000000001</v>
      </c>
      <c r="V178" s="24">
        <v>6215</v>
      </c>
      <c r="W178" s="10">
        <f>100*(ABS(1-V178/J178))</f>
        <v>0.62360089542692343</v>
      </c>
      <c r="X178" s="11">
        <f>SQRT((T178-N178)^2+(U178-O178)^2)*110*1000</f>
        <v>82.361283380138005</v>
      </c>
      <c r="Y178" s="11">
        <f>SQRT((T178-R178)^2+(U178-S178)^2)*110*1000</f>
        <v>1365.4846355778354</v>
      </c>
    </row>
    <row r="179" spans="1:26" x14ac:dyDescent="0.25">
      <c r="A179">
        <v>177</v>
      </c>
      <c r="B179">
        <v>786</v>
      </c>
      <c r="C179" t="s">
        <v>265</v>
      </c>
      <c r="D179">
        <v>42119</v>
      </c>
      <c r="E179" t="s">
        <v>282</v>
      </c>
      <c r="F179" t="s">
        <v>281</v>
      </c>
      <c r="G179" t="s">
        <v>265</v>
      </c>
      <c r="H179">
        <v>0</v>
      </c>
      <c r="I179">
        <v>0</v>
      </c>
      <c r="J179" s="24">
        <v>4493</v>
      </c>
      <c r="K179">
        <v>477</v>
      </c>
      <c r="L179">
        <v>1991</v>
      </c>
      <c r="M179">
        <v>2021</v>
      </c>
      <c r="N179">
        <v>45.6462</v>
      </c>
      <c r="O179">
        <v>21.178100000000001</v>
      </c>
      <c r="P179" s="24">
        <v>4408</v>
      </c>
      <c r="Q179">
        <v>0</v>
      </c>
      <c r="R179">
        <v>45.641669999999998</v>
      </c>
      <c r="S179">
        <v>21.175000000000001</v>
      </c>
      <c r="T179">
        <v>45.646299999999997</v>
      </c>
      <c r="U179">
        <v>21.177900000000001</v>
      </c>
      <c r="V179" s="24">
        <v>4383</v>
      </c>
      <c r="W179" s="10">
        <f>100*(ABS(1-V179/J179))</f>
        <v>2.4482528377476109</v>
      </c>
      <c r="X179" s="11">
        <f>SQRT((T179-N179)^2+(U179-O179)^2)*110*1000</f>
        <v>24.596747752265593</v>
      </c>
      <c r="Y179" s="11">
        <f>SQRT((T179-R179)^2+(U179-S179)^2)*110*1000</f>
        <v>600.95548088014812</v>
      </c>
    </row>
    <row r="180" spans="1:26" x14ac:dyDescent="0.25">
      <c r="A180">
        <v>178</v>
      </c>
      <c r="B180">
        <v>787</v>
      </c>
      <c r="C180" t="s">
        <v>265</v>
      </c>
      <c r="D180">
        <v>42231</v>
      </c>
      <c r="E180" t="s">
        <v>285</v>
      </c>
      <c r="F180" t="s">
        <v>284</v>
      </c>
      <c r="G180" t="s">
        <v>265</v>
      </c>
      <c r="H180">
        <v>0</v>
      </c>
      <c r="I180">
        <v>0</v>
      </c>
      <c r="J180" s="24">
        <v>9334</v>
      </c>
      <c r="K180">
        <v>446</v>
      </c>
      <c r="L180">
        <v>1991</v>
      </c>
      <c r="M180">
        <v>2021</v>
      </c>
      <c r="N180">
        <v>44.260139000000002</v>
      </c>
      <c r="O180">
        <v>23.786750000000001</v>
      </c>
      <c r="P180" s="24">
        <v>9294</v>
      </c>
      <c r="Q180">
        <v>0</v>
      </c>
      <c r="R180">
        <v>44.258330000000001</v>
      </c>
      <c r="S180">
        <v>23.79167</v>
      </c>
      <c r="T180">
        <v>44.258699999999997</v>
      </c>
      <c r="U180">
        <v>23.786300000000001</v>
      </c>
      <c r="V180" s="24">
        <v>9280</v>
      </c>
      <c r="W180" s="10">
        <f>100*(ABS(1-V180/J180))</f>
        <v>0.5785301049925029</v>
      </c>
      <c r="X180" s="11">
        <f>SQRT((T180-N180)^2+(U180-O180)^2)*110*1000</f>
        <v>165.84925112938234</v>
      </c>
      <c r="Y180" s="11">
        <f>SQRT((T180-R180)^2+(U180-S180)^2)*110*1000</f>
        <v>592.10048133730413</v>
      </c>
    </row>
    <row r="181" spans="1:26" x14ac:dyDescent="0.25">
      <c r="A181">
        <v>179</v>
      </c>
      <c r="B181">
        <v>788</v>
      </c>
      <c r="C181" t="s">
        <v>265</v>
      </c>
      <c r="D181">
        <v>42450</v>
      </c>
      <c r="E181" t="s">
        <v>287</v>
      </c>
      <c r="F181" t="s">
        <v>286</v>
      </c>
      <c r="G181" t="s">
        <v>265</v>
      </c>
      <c r="H181">
        <v>0</v>
      </c>
      <c r="I181">
        <v>0</v>
      </c>
      <c r="J181" s="24">
        <v>2110</v>
      </c>
      <c r="K181">
        <v>414</v>
      </c>
      <c r="L181">
        <v>2000</v>
      </c>
      <c r="M181">
        <v>2021</v>
      </c>
      <c r="N181">
        <v>44.348332999999997</v>
      </c>
      <c r="O181">
        <v>24.098889</v>
      </c>
      <c r="P181" s="24">
        <v>2110</v>
      </c>
      <c r="Q181">
        <v>0</v>
      </c>
      <c r="R181">
        <v>44.341670000000001</v>
      </c>
      <c r="S181">
        <v>24.108329999999999</v>
      </c>
      <c r="T181">
        <v>44.347900000000003</v>
      </c>
      <c r="U181">
        <v>24.097899999999999</v>
      </c>
      <c r="V181" s="24">
        <v>2093</v>
      </c>
      <c r="W181" s="10">
        <f>100*(ABS(1-V181/J181))</f>
        <v>0.80568720379147196</v>
      </c>
      <c r="X181" s="11">
        <f>SQRT((T181-N181)^2+(U181-O181)^2)*110*1000</f>
        <v>118.75976170382752</v>
      </c>
      <c r="Y181" s="11">
        <f>SQRT((T181-R181)^2+(U181-S181)^2)*110*1000</f>
        <v>1336.3881846230911</v>
      </c>
    </row>
    <row r="182" spans="1:26" x14ac:dyDescent="0.25">
      <c r="A182">
        <v>180</v>
      </c>
      <c r="B182">
        <v>789</v>
      </c>
      <c r="C182" t="s">
        <v>265</v>
      </c>
      <c r="D182">
        <v>42471</v>
      </c>
      <c r="E182" t="s">
        <v>771</v>
      </c>
      <c r="F182" t="s">
        <v>288</v>
      </c>
      <c r="G182" t="s">
        <v>265</v>
      </c>
      <c r="H182">
        <v>0</v>
      </c>
      <c r="I182">
        <v>0</v>
      </c>
      <c r="J182" s="24">
        <v>3295</v>
      </c>
      <c r="K182">
        <v>195</v>
      </c>
      <c r="L182">
        <v>2000</v>
      </c>
      <c r="M182">
        <v>2021</v>
      </c>
      <c r="N182">
        <v>43.986778000000001</v>
      </c>
      <c r="O182">
        <v>25.318805999999999</v>
      </c>
      <c r="P182" s="24">
        <v>3295</v>
      </c>
      <c r="Q182">
        <v>0</v>
      </c>
      <c r="R182">
        <v>43.991669999999999</v>
      </c>
      <c r="S182">
        <v>25.324999999999999</v>
      </c>
      <c r="T182">
        <v>43.987099999999998</v>
      </c>
      <c r="U182">
        <v>25.3187</v>
      </c>
      <c r="V182" s="24">
        <v>3276</v>
      </c>
      <c r="W182" s="10">
        <f>100*(ABS(1-V182/J182))</f>
        <v>0.57663125948406169</v>
      </c>
      <c r="X182" s="11">
        <f>SQRT((T182-N182)^2+(U182-O182)^2)*110*1000</f>
        <v>37.289837757410325</v>
      </c>
      <c r="Y182" s="11">
        <f>SQRT((T182-R182)^2+(U182-S182)^2)*110*1000</f>
        <v>856.12866439574759</v>
      </c>
    </row>
    <row r="183" spans="1:26" x14ac:dyDescent="0.25">
      <c r="A183">
        <v>181</v>
      </c>
      <c r="B183" s="13">
        <v>790</v>
      </c>
      <c r="C183" t="s">
        <v>265</v>
      </c>
      <c r="D183">
        <v>42557</v>
      </c>
      <c r="E183" t="s">
        <v>291</v>
      </c>
      <c r="F183" t="s">
        <v>290</v>
      </c>
      <c r="G183" t="s">
        <v>265</v>
      </c>
      <c r="H183">
        <v>0</v>
      </c>
      <c r="I183">
        <v>0</v>
      </c>
      <c r="J183" s="24">
        <v>1864</v>
      </c>
      <c r="K183">
        <v>130</v>
      </c>
      <c r="L183">
        <v>2000</v>
      </c>
      <c r="M183">
        <v>2021</v>
      </c>
      <c r="N183">
        <v>44.171166999999997</v>
      </c>
      <c r="O183">
        <v>25.996917</v>
      </c>
      <c r="P183" s="24">
        <v>1864</v>
      </c>
      <c r="Q183">
        <v>0</v>
      </c>
      <c r="R183">
        <v>44.158329999999999</v>
      </c>
      <c r="S183">
        <v>25.991669999999999</v>
      </c>
      <c r="T183" s="13">
        <v>44.17</v>
      </c>
      <c r="U183" s="13">
        <v>25.997</v>
      </c>
      <c r="V183" s="15">
        <v>3512</v>
      </c>
      <c r="W183" s="10">
        <f>100*(ABS(1-V183/J183))</f>
        <v>88.41201716738199</v>
      </c>
      <c r="X183" s="11">
        <f>SQRT((T183-N183)^2+(U183-O183)^2)*110*1000</f>
        <v>128.69426482895852</v>
      </c>
      <c r="Y183" s="11">
        <f>SQRT((T183-R183)^2+(U183-S183)^2)*110*1000</f>
        <v>1411.252415410064</v>
      </c>
      <c r="Z183">
        <v>4</v>
      </c>
    </row>
    <row r="184" spans="1:26" x14ac:dyDescent="0.25">
      <c r="A184">
        <v>182</v>
      </c>
      <c r="B184">
        <v>791</v>
      </c>
      <c r="C184" t="s">
        <v>265</v>
      </c>
      <c r="D184">
        <v>42630</v>
      </c>
      <c r="E184" t="s">
        <v>846</v>
      </c>
      <c r="F184" t="s">
        <v>293</v>
      </c>
      <c r="G184" t="s">
        <v>265</v>
      </c>
      <c r="H184">
        <v>0</v>
      </c>
      <c r="I184">
        <v>0</v>
      </c>
      <c r="J184" s="24">
        <v>3710</v>
      </c>
      <c r="K184">
        <v>549</v>
      </c>
      <c r="L184">
        <v>2000</v>
      </c>
      <c r="M184">
        <v>2021</v>
      </c>
      <c r="N184">
        <v>44.755833000000003</v>
      </c>
      <c r="O184">
        <v>26.460583</v>
      </c>
      <c r="P184" s="24">
        <v>3710</v>
      </c>
      <c r="Q184">
        <v>0</v>
      </c>
      <c r="R184">
        <v>44.758330000000001</v>
      </c>
      <c r="S184">
        <v>26.45833</v>
      </c>
      <c r="T184">
        <v>44.755400000000002</v>
      </c>
      <c r="U184">
        <v>26.4604</v>
      </c>
      <c r="V184" s="24">
        <v>3675</v>
      </c>
      <c r="W184" s="10">
        <f>100*(ABS(1-V184/J184))</f>
        <v>0.94339622641509413</v>
      </c>
      <c r="X184" s="11">
        <f>SQRT((T184-N184)^2+(U184-O184)^2)*110*1000</f>
        <v>51.709126854065694</v>
      </c>
      <c r="Y184" s="11">
        <f>SQRT((T184-R184)^2+(U184-S184)^2)*110*1000</f>
        <v>394.61953828964647</v>
      </c>
    </row>
    <row r="185" spans="1:26" x14ac:dyDescent="0.25">
      <c r="A185">
        <v>183</v>
      </c>
      <c r="B185">
        <v>792</v>
      </c>
      <c r="C185" t="s">
        <v>265</v>
      </c>
      <c r="D185">
        <v>42718</v>
      </c>
      <c r="E185" t="s">
        <v>728</v>
      </c>
      <c r="F185" t="s">
        <v>295</v>
      </c>
      <c r="G185" t="s">
        <v>265</v>
      </c>
      <c r="H185">
        <v>0</v>
      </c>
      <c r="I185">
        <v>0</v>
      </c>
      <c r="J185" s="24">
        <v>2341</v>
      </c>
      <c r="K185">
        <v>629</v>
      </c>
      <c r="L185">
        <v>2000</v>
      </c>
      <c r="M185">
        <v>2021</v>
      </c>
      <c r="N185">
        <v>47.672778000000001</v>
      </c>
      <c r="O185">
        <v>26.234639000000001</v>
      </c>
      <c r="P185" s="24">
        <v>2341</v>
      </c>
      <c r="Q185">
        <v>0</v>
      </c>
      <c r="R185">
        <v>47.674999999999997</v>
      </c>
      <c r="S185">
        <v>26.225000000000001</v>
      </c>
      <c r="T185">
        <v>47.672899999999998</v>
      </c>
      <c r="U185">
        <v>26.2346</v>
      </c>
      <c r="V185" s="24">
        <v>2350</v>
      </c>
      <c r="W185" s="10">
        <f>100*(ABS(1-V185/J185))</f>
        <v>0.38445108927809279</v>
      </c>
      <c r="X185" s="11">
        <f>SQRT((T185-N185)^2+(U185-O185)^2)*110*1000</f>
        <v>14.089020547703486</v>
      </c>
      <c r="Y185" s="11">
        <f>SQRT((T185-R185)^2+(U185-S185)^2)*110*1000</f>
        <v>1080.9703973743622</v>
      </c>
    </row>
    <row r="186" spans="1:26" x14ac:dyDescent="0.25">
      <c r="A186">
        <v>184</v>
      </c>
      <c r="B186">
        <v>793</v>
      </c>
      <c r="C186" t="s">
        <v>265</v>
      </c>
      <c r="D186">
        <v>42839</v>
      </c>
      <c r="E186" t="s">
        <v>298</v>
      </c>
      <c r="F186" t="s">
        <v>842</v>
      </c>
      <c r="G186" t="s">
        <v>265</v>
      </c>
      <c r="H186">
        <v>0</v>
      </c>
      <c r="I186">
        <v>0</v>
      </c>
      <c r="J186" s="24">
        <v>4087</v>
      </c>
      <c r="K186">
        <v>734</v>
      </c>
      <c r="L186">
        <v>2000</v>
      </c>
      <c r="M186">
        <v>2021</v>
      </c>
      <c r="N186">
        <v>46.209667000000003</v>
      </c>
      <c r="O186">
        <v>26.895250000000001</v>
      </c>
      <c r="P186" s="24">
        <v>4087</v>
      </c>
      <c r="Q186">
        <v>0</v>
      </c>
      <c r="R186">
        <v>46.208329999999997</v>
      </c>
      <c r="S186">
        <v>26.891670000000001</v>
      </c>
      <c r="T186">
        <v>46.208799999999997</v>
      </c>
      <c r="U186">
        <v>26.895399999999999</v>
      </c>
      <c r="V186" s="24">
        <v>4071</v>
      </c>
      <c r="W186" s="10">
        <f>100*(ABS(1-V186/J186))</f>
        <v>0.39148519696599049</v>
      </c>
      <c r="X186" s="11">
        <f>SQRT((T186-N186)^2+(U186-O186)^2)*110*1000</f>
        <v>96.786811602258197</v>
      </c>
      <c r="Y186" s="11">
        <f>SQRT((T186-R186)^2+(U186-S186)^2)*110*1000</f>
        <v>413.54441115768952</v>
      </c>
    </row>
    <row r="187" spans="1:26" x14ac:dyDescent="0.25">
      <c r="A187">
        <v>185</v>
      </c>
      <c r="B187">
        <v>794</v>
      </c>
      <c r="C187" t="s">
        <v>265</v>
      </c>
      <c r="D187">
        <v>42873</v>
      </c>
      <c r="E187" t="s">
        <v>300</v>
      </c>
      <c r="F187" t="s">
        <v>299</v>
      </c>
      <c r="G187" t="s">
        <v>265</v>
      </c>
      <c r="H187">
        <v>0</v>
      </c>
      <c r="I187">
        <v>0</v>
      </c>
      <c r="J187" s="24">
        <v>2543</v>
      </c>
      <c r="K187">
        <v>554</v>
      </c>
      <c r="L187">
        <v>2000</v>
      </c>
      <c r="M187">
        <v>2021</v>
      </c>
      <c r="N187">
        <v>45.632193999999998</v>
      </c>
      <c r="O187">
        <v>27.386417000000002</v>
      </c>
      <c r="P187" s="24">
        <v>2543</v>
      </c>
      <c r="Q187">
        <v>0</v>
      </c>
      <c r="R187">
        <v>45.625</v>
      </c>
      <c r="S187">
        <v>27.391670000000001</v>
      </c>
      <c r="T187">
        <v>45.632899999999999</v>
      </c>
      <c r="U187">
        <v>27.3871</v>
      </c>
      <c r="V187" s="24">
        <v>2491</v>
      </c>
      <c r="W187" s="10">
        <f>100*(ABS(1-V187/J187))</f>
        <v>2.0448289421942545</v>
      </c>
      <c r="X187" s="11">
        <f>SQRT((T187-N187)^2+(U187-O187)^2)*110*1000</f>
        <v>108.05365565308101</v>
      </c>
      <c r="Y187" s="11">
        <f>SQRT((T187-R187)^2+(U187-S187)^2)*110*1000</f>
        <v>1003.9264365480145</v>
      </c>
    </row>
    <row r="188" spans="1:26" x14ac:dyDescent="0.25">
      <c r="A188">
        <v>186</v>
      </c>
      <c r="B188">
        <v>795</v>
      </c>
      <c r="C188" t="s">
        <v>265</v>
      </c>
      <c r="D188">
        <v>42911</v>
      </c>
      <c r="E188" t="s">
        <v>302</v>
      </c>
      <c r="F188" t="s">
        <v>301</v>
      </c>
      <c r="G188" t="s">
        <v>265</v>
      </c>
      <c r="H188">
        <v>0</v>
      </c>
      <c r="I188">
        <v>0</v>
      </c>
      <c r="J188" s="24">
        <v>177</v>
      </c>
      <c r="K188">
        <v>220</v>
      </c>
      <c r="L188">
        <v>2000</v>
      </c>
      <c r="M188">
        <v>2021</v>
      </c>
      <c r="N188">
        <v>45.8446</v>
      </c>
      <c r="O188">
        <v>27.440300000000001</v>
      </c>
      <c r="P188" s="24">
        <v>177</v>
      </c>
      <c r="Q188">
        <v>0</v>
      </c>
      <c r="R188">
        <v>45.841670000000001</v>
      </c>
      <c r="S188">
        <v>27.441669999999998</v>
      </c>
      <c r="T188">
        <v>45.834600000000002</v>
      </c>
      <c r="U188">
        <v>27.442900000000002</v>
      </c>
      <c r="V188" s="24">
        <v>174</v>
      </c>
      <c r="W188" s="10">
        <f>100*(ABS(1-V188/J188))</f>
        <v>1.6949152542372836</v>
      </c>
      <c r="X188" s="11">
        <f>SQRT((T188-N188)^2+(U188-O188)^2)*110*1000</f>
        <v>1136.5720390716922</v>
      </c>
      <c r="Y188" s="11">
        <f>SQRT((T188-R188)^2+(U188-S188)^2)*110*1000</f>
        <v>789.38164407331442</v>
      </c>
    </row>
    <row r="189" spans="1:26" x14ac:dyDescent="0.25">
      <c r="A189">
        <v>187</v>
      </c>
      <c r="B189">
        <v>796</v>
      </c>
      <c r="C189" t="s">
        <v>265</v>
      </c>
      <c r="D189">
        <v>42708</v>
      </c>
      <c r="E189" t="s">
        <v>306</v>
      </c>
      <c r="F189" t="s">
        <v>305</v>
      </c>
      <c r="G189" t="s">
        <v>265</v>
      </c>
      <c r="H189">
        <v>0</v>
      </c>
      <c r="I189">
        <v>0</v>
      </c>
      <c r="J189" s="24">
        <v>11899</v>
      </c>
      <c r="K189">
        <v>525</v>
      </c>
      <c r="L189">
        <v>1991</v>
      </c>
      <c r="M189">
        <v>2021</v>
      </c>
      <c r="N189">
        <v>46.723638999999999</v>
      </c>
      <c r="O189">
        <v>26.945443999999998</v>
      </c>
      <c r="P189" s="24">
        <v>11849</v>
      </c>
      <c r="Q189">
        <v>0</v>
      </c>
      <c r="R189">
        <v>46.725000000000001</v>
      </c>
      <c r="S189">
        <v>26.941669999999998</v>
      </c>
      <c r="T189">
        <v>46.724600000000002</v>
      </c>
      <c r="U189">
        <v>26.945399999999999</v>
      </c>
      <c r="V189" s="24">
        <v>11986</v>
      </c>
      <c r="W189" s="10">
        <f>100*(ABS(1-V189/J189))</f>
        <v>0.73115387847717539</v>
      </c>
      <c r="X189" s="11">
        <f>SQRT((T189-N189)^2+(U189-O189)^2)*110*1000</f>
        <v>105.82074324104197</v>
      </c>
      <c r="Y189" s="11">
        <f>SQRT((T189-R189)^2+(U189-S189)^2)*110*1000</f>
        <v>412.65250514212579</v>
      </c>
    </row>
    <row r="190" spans="1:26" x14ac:dyDescent="0.25">
      <c r="A190">
        <v>188</v>
      </c>
      <c r="B190">
        <v>797</v>
      </c>
      <c r="C190" t="s">
        <v>265</v>
      </c>
      <c r="D190">
        <v>42945</v>
      </c>
      <c r="E190" t="s">
        <v>308</v>
      </c>
      <c r="F190" t="s">
        <v>307</v>
      </c>
      <c r="G190" t="s">
        <v>265</v>
      </c>
      <c r="H190">
        <v>0</v>
      </c>
      <c r="I190">
        <v>0</v>
      </c>
      <c r="J190" s="24">
        <v>9074</v>
      </c>
      <c r="K190">
        <v>529</v>
      </c>
      <c r="L190">
        <v>1991</v>
      </c>
      <c r="M190">
        <v>2021</v>
      </c>
      <c r="N190">
        <v>48.238805999999997</v>
      </c>
      <c r="O190">
        <v>26.824000000000002</v>
      </c>
      <c r="P190" s="24">
        <v>9309</v>
      </c>
      <c r="Q190">
        <v>0</v>
      </c>
      <c r="R190">
        <v>48.241669999999999</v>
      </c>
      <c r="S190">
        <v>26.824999999999999</v>
      </c>
      <c r="T190">
        <v>48.241300000000003</v>
      </c>
      <c r="U190">
        <v>26.827100000000002</v>
      </c>
      <c r="V190" s="24">
        <v>9280</v>
      </c>
      <c r="W190" s="10">
        <f>100*(ABS(1-V190/J190))</f>
        <v>2.2702226140621562</v>
      </c>
      <c r="X190" s="11">
        <f>SQRT((T190-N190)^2+(U190-O190)^2)*110*1000</f>
        <v>437.65675546064551</v>
      </c>
      <c r="Y190" s="11">
        <f>SQRT((T190-R190)^2+(U190-S190)^2)*110*1000</f>
        <v>234.55807383264892</v>
      </c>
    </row>
    <row r="191" spans="1:26" x14ac:dyDescent="0.25">
      <c r="A191">
        <v>189</v>
      </c>
      <c r="B191">
        <v>798</v>
      </c>
      <c r="C191" t="s">
        <v>265</v>
      </c>
      <c r="D191">
        <v>42001</v>
      </c>
      <c r="E191" t="s">
        <v>2</v>
      </c>
      <c r="F191" t="s">
        <v>309</v>
      </c>
      <c r="G191" t="s">
        <v>265</v>
      </c>
      <c r="H191">
        <v>0</v>
      </c>
      <c r="I191">
        <v>0</v>
      </c>
      <c r="J191" s="24">
        <v>570896</v>
      </c>
      <c r="K191">
        <v>-999</v>
      </c>
      <c r="L191">
        <v>1991</v>
      </c>
      <c r="M191">
        <v>2021</v>
      </c>
      <c r="N191">
        <v>44.808700000000002</v>
      </c>
      <c r="O191">
        <v>21.3901</v>
      </c>
      <c r="P191" s="24">
        <v>562383</v>
      </c>
      <c r="Q191">
        <v>0</v>
      </c>
      <c r="R191">
        <v>44.808329999999998</v>
      </c>
      <c r="S191">
        <v>21.391670000000001</v>
      </c>
      <c r="T191">
        <v>44.807899999999997</v>
      </c>
      <c r="U191">
        <v>21.384599999999999</v>
      </c>
      <c r="V191" s="24">
        <v>567951</v>
      </c>
      <c r="W191" s="10">
        <f>100*(ABS(1-V191/J191))</f>
        <v>0.51585577758470613</v>
      </c>
      <c r="X191" s="11">
        <f>SQRT((T191-N191)^2+(U191-O191)^2)*110*1000</f>
        <v>611.36650219020555</v>
      </c>
      <c r="Y191" s="11">
        <f>SQRT((T191-R191)^2+(U191-S191)^2)*110*1000</f>
        <v>779.13707394810706</v>
      </c>
    </row>
    <row r="192" spans="1:26" x14ac:dyDescent="0.25">
      <c r="A192">
        <v>190</v>
      </c>
      <c r="B192">
        <v>799</v>
      </c>
      <c r="C192" t="s">
        <v>265</v>
      </c>
      <c r="D192">
        <v>42309</v>
      </c>
      <c r="E192" t="s">
        <v>311</v>
      </c>
      <c r="F192" t="s">
        <v>310</v>
      </c>
      <c r="G192" t="s">
        <v>265</v>
      </c>
      <c r="H192">
        <v>0</v>
      </c>
      <c r="I192">
        <v>0</v>
      </c>
      <c r="J192" s="24">
        <v>7225</v>
      </c>
      <c r="K192">
        <v>797</v>
      </c>
      <c r="L192">
        <v>2000</v>
      </c>
      <c r="M192">
        <v>2021</v>
      </c>
      <c r="N192">
        <v>45.991889</v>
      </c>
      <c r="O192">
        <v>25.301082999999998</v>
      </c>
      <c r="P192" s="24">
        <v>7158</v>
      </c>
      <c r="Q192">
        <v>0</v>
      </c>
      <c r="R192">
        <v>45.991669999999999</v>
      </c>
      <c r="S192">
        <v>25.308330000000002</v>
      </c>
      <c r="T192">
        <v>45.992100000000001</v>
      </c>
      <c r="U192">
        <v>25.3004</v>
      </c>
      <c r="V192" s="24">
        <v>7153</v>
      </c>
      <c r="W192" s="10">
        <f>100*(ABS(1-V192/J192))</f>
        <v>0.99653979238754076</v>
      </c>
      <c r="X192" s="11">
        <f>SQRT((T192-N192)^2+(U192-O192)^2)*110*1000</f>
        <v>78.633459799113098</v>
      </c>
      <c r="Y192" s="11">
        <f>SQRT((T192-R192)^2+(U192-S192)^2)*110*1000</f>
        <v>873.58146729446753</v>
      </c>
    </row>
    <row r="193" spans="1:27" x14ac:dyDescent="0.25">
      <c r="A193">
        <v>191</v>
      </c>
      <c r="B193">
        <v>800</v>
      </c>
      <c r="C193" t="s">
        <v>265</v>
      </c>
      <c r="D193">
        <v>44405</v>
      </c>
      <c r="E193" t="s">
        <v>701</v>
      </c>
      <c r="F193" t="s">
        <v>312</v>
      </c>
      <c r="G193" t="s">
        <v>265</v>
      </c>
      <c r="H193">
        <v>0</v>
      </c>
      <c r="I193">
        <v>0</v>
      </c>
      <c r="J193" s="24">
        <v>1608</v>
      </c>
      <c r="K193">
        <v>515</v>
      </c>
      <c r="L193">
        <v>2000</v>
      </c>
      <c r="M193">
        <v>2021</v>
      </c>
      <c r="N193">
        <v>46.277721999999997</v>
      </c>
      <c r="O193">
        <v>22.34225</v>
      </c>
      <c r="P193" s="24">
        <v>1608</v>
      </c>
      <c r="Q193">
        <v>0</v>
      </c>
      <c r="R193">
        <v>46.274999999999999</v>
      </c>
      <c r="S193">
        <v>22.358329999999999</v>
      </c>
      <c r="T193">
        <v>46.277900000000002</v>
      </c>
      <c r="U193">
        <v>22.3413</v>
      </c>
      <c r="V193" s="24">
        <v>1585</v>
      </c>
      <c r="W193" s="10">
        <f>100*(ABS(1-V193/J193))</f>
        <v>1.4303482587064709</v>
      </c>
      <c r="X193" s="11">
        <f>SQRT((T193-N193)^2+(U193-O193)^2)*110*1000</f>
        <v>106.31851390991572</v>
      </c>
      <c r="Y193" s="11">
        <f>SQRT((T193-R193)^2+(U193-S193)^2)*110*1000</f>
        <v>1900.2667944263992</v>
      </c>
    </row>
    <row r="194" spans="1:27" x14ac:dyDescent="0.25">
      <c r="A194">
        <v>192</v>
      </c>
      <c r="B194">
        <v>801</v>
      </c>
      <c r="C194" t="s">
        <v>265</v>
      </c>
      <c r="D194">
        <v>42153</v>
      </c>
      <c r="E194" t="s">
        <v>777</v>
      </c>
      <c r="F194" t="s">
        <v>314</v>
      </c>
      <c r="G194" t="s">
        <v>265</v>
      </c>
      <c r="H194">
        <v>0</v>
      </c>
      <c r="I194">
        <v>0</v>
      </c>
      <c r="J194" s="24">
        <v>719</v>
      </c>
      <c r="K194">
        <v>359</v>
      </c>
      <c r="L194">
        <v>2000</v>
      </c>
      <c r="M194">
        <v>2021</v>
      </c>
      <c r="N194">
        <v>45.439</v>
      </c>
      <c r="O194">
        <v>21.434200000000001</v>
      </c>
      <c r="P194" s="24">
        <v>719</v>
      </c>
      <c r="Q194">
        <v>0</v>
      </c>
      <c r="R194">
        <v>45.441670000000002</v>
      </c>
      <c r="S194">
        <v>21.441669999999998</v>
      </c>
      <c r="T194">
        <v>45.438699999999997</v>
      </c>
      <c r="U194">
        <v>21.4346</v>
      </c>
      <c r="V194" s="24">
        <v>695</v>
      </c>
      <c r="W194" s="10">
        <f>100*(ABS(1-V194/J194))</f>
        <v>3.3379694019471495</v>
      </c>
      <c r="X194" s="11">
        <f>SQRT((T194-N194)^2+(U194-O194)^2)*110*1000</f>
        <v>55.000000000106297</v>
      </c>
      <c r="Y194" s="11">
        <f>SQRT((T194-R194)^2+(U194-S194)^2)*110*1000</f>
        <v>843.53433836456225</v>
      </c>
    </row>
    <row r="195" spans="1:27" x14ac:dyDescent="0.25">
      <c r="A195">
        <v>193</v>
      </c>
      <c r="B195">
        <v>802</v>
      </c>
      <c r="C195" t="s">
        <v>265</v>
      </c>
      <c r="D195">
        <v>42109</v>
      </c>
      <c r="E195" t="s">
        <v>282</v>
      </c>
      <c r="F195" t="s">
        <v>316</v>
      </c>
      <c r="G195" t="s">
        <v>265</v>
      </c>
      <c r="H195">
        <v>0</v>
      </c>
      <c r="I195">
        <v>0</v>
      </c>
      <c r="J195" s="24">
        <v>2707</v>
      </c>
      <c r="K195">
        <v>666</v>
      </c>
      <c r="L195">
        <v>2000</v>
      </c>
      <c r="M195">
        <v>2021</v>
      </c>
      <c r="N195">
        <v>45.683700000000002</v>
      </c>
      <c r="O195">
        <v>21.907299999999999</v>
      </c>
      <c r="P195" s="24">
        <v>2707</v>
      </c>
      <c r="Q195">
        <v>0</v>
      </c>
      <c r="R195">
        <v>45.674999999999997</v>
      </c>
      <c r="S195">
        <v>21.908329999999999</v>
      </c>
      <c r="T195">
        <v>45.682899999999997</v>
      </c>
      <c r="U195">
        <v>21.9071</v>
      </c>
      <c r="V195" s="24">
        <v>2786</v>
      </c>
      <c r="W195" s="10">
        <f>100*(ABS(1-V195/J195))</f>
        <v>2.918359807905424</v>
      </c>
      <c r="X195" s="11">
        <f>SQRT((T195-N195)^2+(U195-O195)^2)*110*1000</f>
        <v>90.708323764135386</v>
      </c>
      <c r="Y195" s="11">
        <f>SQRT((T195-R195)^2+(U195-S195)^2)*110*1000</f>
        <v>879.46977776377571</v>
      </c>
    </row>
    <row r="196" spans="1:27" x14ac:dyDescent="0.25">
      <c r="A196">
        <v>194</v>
      </c>
      <c r="B196">
        <v>803</v>
      </c>
      <c r="C196" t="s">
        <v>265</v>
      </c>
      <c r="D196">
        <v>42741</v>
      </c>
      <c r="E196" t="s">
        <v>707</v>
      </c>
      <c r="F196" t="s">
        <v>317</v>
      </c>
      <c r="G196" t="s">
        <v>265</v>
      </c>
      <c r="H196">
        <v>0</v>
      </c>
      <c r="I196">
        <v>0</v>
      </c>
      <c r="J196" s="24">
        <v>3940</v>
      </c>
      <c r="K196">
        <v>703</v>
      </c>
      <c r="L196">
        <v>2000</v>
      </c>
      <c r="M196">
        <v>2021</v>
      </c>
      <c r="N196">
        <v>47.084639000000003</v>
      </c>
      <c r="O196">
        <v>26.648111</v>
      </c>
      <c r="P196" s="24">
        <v>3940</v>
      </c>
      <c r="Q196">
        <v>0</v>
      </c>
      <c r="R196">
        <v>47.091670000000001</v>
      </c>
      <c r="S196">
        <v>26.658329999999999</v>
      </c>
      <c r="T196">
        <v>47.0854</v>
      </c>
      <c r="U196">
        <v>26.6479</v>
      </c>
      <c r="V196" s="24">
        <v>3948</v>
      </c>
      <c r="W196" s="10">
        <f>100*(ABS(1-V196/J196))</f>
        <v>0.20304568527917954</v>
      </c>
      <c r="X196" s="11">
        <f>SQRT((T196-N196)^2+(U196-O196)^2)*110*1000</f>
        <v>86.868108071650724</v>
      </c>
      <c r="Y196" s="11">
        <f>SQRT((T196-R196)^2+(U196-S196)^2)*110*1000</f>
        <v>1338.6498347215277</v>
      </c>
    </row>
    <row r="197" spans="1:27" x14ac:dyDescent="0.25">
      <c r="A197">
        <v>195</v>
      </c>
      <c r="B197">
        <v>804</v>
      </c>
      <c r="C197" t="s">
        <v>265</v>
      </c>
      <c r="D197">
        <v>42780</v>
      </c>
      <c r="E197" t="s">
        <v>321</v>
      </c>
      <c r="F197" t="s">
        <v>320</v>
      </c>
      <c r="G197" t="s">
        <v>265</v>
      </c>
      <c r="H197">
        <v>0</v>
      </c>
      <c r="I197">
        <v>0</v>
      </c>
      <c r="J197" s="24">
        <v>2866</v>
      </c>
      <c r="K197">
        <v>1172</v>
      </c>
      <c r="L197">
        <v>2000</v>
      </c>
      <c r="M197">
        <v>2021</v>
      </c>
      <c r="N197">
        <v>47.142471999999998</v>
      </c>
      <c r="O197">
        <v>25.861916999999998</v>
      </c>
      <c r="P197" s="24">
        <v>2866</v>
      </c>
      <c r="Q197">
        <v>0</v>
      </c>
      <c r="R197">
        <v>47.141669999999998</v>
      </c>
      <c r="S197">
        <v>25.858329999999999</v>
      </c>
      <c r="T197">
        <v>47.142099999999999</v>
      </c>
      <c r="U197">
        <v>25.862100000000002</v>
      </c>
      <c r="V197" s="24">
        <v>2847</v>
      </c>
      <c r="W197" s="10">
        <f>100*(ABS(1-V197/J197))</f>
        <v>0.66294487090020615</v>
      </c>
      <c r="X197" s="11">
        <f>SQRT((T197-N197)^2+(U197-O197)^2)*110*1000</f>
        <v>45.60332553666786</v>
      </c>
      <c r="Y197" s="11">
        <f>SQRT((T197-R197)^2+(U197-S197)^2)*110*1000</f>
        <v>417.38876362485303</v>
      </c>
    </row>
    <row r="198" spans="1:27" x14ac:dyDescent="0.25">
      <c r="A198">
        <v>196</v>
      </c>
      <c r="B198">
        <v>805</v>
      </c>
      <c r="C198" t="s">
        <v>265</v>
      </c>
      <c r="D198">
        <v>42057</v>
      </c>
      <c r="E198" t="s">
        <v>323</v>
      </c>
      <c r="F198" t="s">
        <v>687</v>
      </c>
      <c r="G198" t="s">
        <v>265</v>
      </c>
      <c r="H198">
        <v>0</v>
      </c>
      <c r="I198">
        <v>0</v>
      </c>
      <c r="J198" s="24">
        <v>807000</v>
      </c>
      <c r="K198">
        <v>-999</v>
      </c>
      <c r="L198">
        <v>1990</v>
      </c>
      <c r="M198">
        <v>2009</v>
      </c>
      <c r="N198">
        <v>45.180222000000001</v>
      </c>
      <c r="O198">
        <v>28.8</v>
      </c>
      <c r="P198" s="24">
        <v>785915</v>
      </c>
      <c r="Q198">
        <v>0</v>
      </c>
      <c r="R198">
        <v>45.241669999999999</v>
      </c>
      <c r="S198">
        <v>28.758330000000001</v>
      </c>
      <c r="T198">
        <v>45.237900000000003</v>
      </c>
      <c r="U198">
        <v>28.784600000000001</v>
      </c>
      <c r="V198" s="24">
        <v>790789</v>
      </c>
      <c r="W198" s="10">
        <f>100*(ABS(1-V198/J198))</f>
        <v>2.0087980173482012</v>
      </c>
      <c r="X198" s="11">
        <f>SQRT((T198-N198)^2+(U198-O198)^2)*110*1000</f>
        <v>6566.8357202235347</v>
      </c>
      <c r="Y198" s="11">
        <f>SQRT((T198-R198)^2+(U198-S198)^2)*110*1000</f>
        <v>2919.3050851186777</v>
      </c>
      <c r="Z198">
        <v>2</v>
      </c>
    </row>
    <row r="199" spans="1:27" x14ac:dyDescent="0.25">
      <c r="A199">
        <v>197</v>
      </c>
      <c r="B199">
        <v>807</v>
      </c>
      <c r="C199" t="s">
        <v>265</v>
      </c>
      <c r="D199">
        <v>42025</v>
      </c>
      <c r="E199" t="s">
        <v>2</v>
      </c>
      <c r="F199" t="s">
        <v>324</v>
      </c>
      <c r="G199" t="s">
        <v>265</v>
      </c>
      <c r="H199">
        <v>0</v>
      </c>
      <c r="I199">
        <v>0</v>
      </c>
      <c r="J199" s="24">
        <v>658400</v>
      </c>
      <c r="K199">
        <v>-999</v>
      </c>
      <c r="L199">
        <v>1990</v>
      </c>
      <c r="M199">
        <v>2011</v>
      </c>
      <c r="N199">
        <v>43.630194000000003</v>
      </c>
      <c r="O199">
        <v>25.357306000000001</v>
      </c>
      <c r="P199" s="24">
        <v>642273</v>
      </c>
      <c r="Q199">
        <v>0</v>
      </c>
      <c r="R199">
        <v>43.625</v>
      </c>
      <c r="S199">
        <v>25.358329999999999</v>
      </c>
      <c r="T199">
        <v>43.626199999999997</v>
      </c>
      <c r="U199">
        <v>25.355399999999999</v>
      </c>
      <c r="V199" s="24">
        <v>647711</v>
      </c>
      <c r="W199" s="10">
        <f>100*(ABS(1-V199/J199))</f>
        <v>1.623481166464158</v>
      </c>
      <c r="X199" s="11">
        <f>SQRT((T199-N199)^2+(U199-O199)^2)*110*1000</f>
        <v>486.80278470921201</v>
      </c>
      <c r="Y199" s="11">
        <f>SQRT((T199-R199)^2+(U199-S199)^2)*110*1000</f>
        <v>348.28334729048248</v>
      </c>
    </row>
    <row r="200" spans="1:27" x14ac:dyDescent="0.25">
      <c r="A200">
        <v>198</v>
      </c>
      <c r="B200">
        <v>808</v>
      </c>
      <c r="C200" t="s">
        <v>265</v>
      </c>
      <c r="D200">
        <v>42714</v>
      </c>
      <c r="E200" t="s">
        <v>306</v>
      </c>
      <c r="F200" t="s">
        <v>325</v>
      </c>
      <c r="G200" t="s">
        <v>265</v>
      </c>
      <c r="H200">
        <v>0</v>
      </c>
      <c r="I200">
        <v>0</v>
      </c>
      <c r="J200" s="24">
        <v>36030</v>
      </c>
      <c r="K200">
        <v>-999</v>
      </c>
      <c r="L200">
        <v>1990</v>
      </c>
      <c r="M200">
        <v>2011</v>
      </c>
      <c r="N200">
        <v>45.556610999999997</v>
      </c>
      <c r="O200">
        <v>27.509972000000001</v>
      </c>
      <c r="P200" s="24">
        <v>36425</v>
      </c>
      <c r="Q200">
        <v>0</v>
      </c>
      <c r="R200">
        <v>45.558329999999998</v>
      </c>
      <c r="S200">
        <v>27.508330000000001</v>
      </c>
      <c r="T200">
        <v>45.557899999999997</v>
      </c>
      <c r="U200">
        <v>27.510400000000001</v>
      </c>
      <c r="V200" s="24">
        <v>36210</v>
      </c>
      <c r="W200" s="10">
        <f>100*(ABS(1-V200/J200))</f>
        <v>0.49958368026643551</v>
      </c>
      <c r="X200" s="11">
        <f>SQRT((T200-N200)^2+(U200-O200)^2)*110*1000</f>
        <v>149.4019092916491</v>
      </c>
      <c r="Y200" s="11">
        <f>SQRT((T200-R200)^2+(U200-S200)^2)*110*1000</f>
        <v>232.56091675087012</v>
      </c>
    </row>
    <row r="201" spans="1:27" x14ac:dyDescent="0.25">
      <c r="A201">
        <v>199</v>
      </c>
      <c r="B201">
        <v>809</v>
      </c>
      <c r="C201" t="s">
        <v>265</v>
      </c>
      <c r="D201">
        <v>42612</v>
      </c>
      <c r="E201" t="s">
        <v>323</v>
      </c>
      <c r="F201" t="s">
        <v>326</v>
      </c>
      <c r="G201" t="s">
        <v>265</v>
      </c>
      <c r="H201">
        <v>0</v>
      </c>
      <c r="I201">
        <v>0</v>
      </c>
      <c r="J201" s="24">
        <v>6265</v>
      </c>
      <c r="K201">
        <v>-999</v>
      </c>
      <c r="L201">
        <v>1990</v>
      </c>
      <c r="M201">
        <v>2011</v>
      </c>
      <c r="N201">
        <v>44.696972000000002</v>
      </c>
      <c r="O201">
        <v>26.571694000000001</v>
      </c>
      <c r="P201" s="24">
        <v>6251</v>
      </c>
      <c r="Q201">
        <v>0</v>
      </c>
      <c r="R201">
        <v>44.691670000000002</v>
      </c>
      <c r="S201">
        <v>26.574999999999999</v>
      </c>
      <c r="T201">
        <v>44.696199999999997</v>
      </c>
      <c r="U201">
        <v>26.572099999999999</v>
      </c>
      <c r="V201" s="24">
        <v>6375</v>
      </c>
      <c r="W201" s="10">
        <f>100*(ABS(1-V201/J201))</f>
        <v>1.7557861133280062</v>
      </c>
      <c r="X201" s="11">
        <f>SQRT((T201-N201)^2+(U201-O201)^2)*110*1000</f>
        <v>95.947496059421979</v>
      </c>
      <c r="Y201" s="11">
        <f>SQRT((T201-R201)^2+(U201-S201)^2)*110*1000</f>
        <v>591.66197275093566</v>
      </c>
    </row>
    <row r="202" spans="1:27" x14ac:dyDescent="0.25">
      <c r="A202">
        <v>200</v>
      </c>
      <c r="B202">
        <v>811</v>
      </c>
      <c r="C202" t="s">
        <v>265</v>
      </c>
      <c r="D202">
        <v>42318</v>
      </c>
      <c r="E202" t="s">
        <v>311</v>
      </c>
      <c r="F202" t="s">
        <v>327</v>
      </c>
      <c r="G202" t="s">
        <v>265</v>
      </c>
      <c r="H202">
        <v>0</v>
      </c>
      <c r="I202">
        <v>0</v>
      </c>
      <c r="J202" s="24">
        <v>13733</v>
      </c>
      <c r="K202">
        <v>-999</v>
      </c>
      <c r="L202">
        <v>1990</v>
      </c>
      <c r="M202">
        <v>2011</v>
      </c>
      <c r="N202">
        <v>45.385111000000002</v>
      </c>
      <c r="O202">
        <v>24.297222000000001</v>
      </c>
      <c r="P202" s="24">
        <v>13868</v>
      </c>
      <c r="Q202">
        <v>0</v>
      </c>
      <c r="R202">
        <v>45.391669999999998</v>
      </c>
      <c r="S202">
        <v>24.308330000000002</v>
      </c>
      <c r="T202">
        <v>45.384599999999999</v>
      </c>
      <c r="U202">
        <v>24.297899999999998</v>
      </c>
      <c r="V202" s="24">
        <v>13845</v>
      </c>
      <c r="W202" s="10">
        <f>100*(ABS(1-V202/J202))</f>
        <v>0.81555377557707143</v>
      </c>
      <c r="X202" s="11">
        <f>SQRT((T202-N202)^2+(U202-O202)^2)*110*1000</f>
        <v>93.390259127970495</v>
      </c>
      <c r="Y202" s="11">
        <f>SQRT((T202-R202)^2+(U202-S202)^2)*110*1000</f>
        <v>1386.0427771178506</v>
      </c>
    </row>
    <row r="203" spans="1:27" x14ac:dyDescent="0.25">
      <c r="A203">
        <v>201</v>
      </c>
      <c r="B203">
        <v>817</v>
      </c>
      <c r="C203" t="s">
        <v>218</v>
      </c>
      <c r="D203">
        <v>442132</v>
      </c>
      <c r="E203" t="s">
        <v>250</v>
      </c>
      <c r="F203" t="s">
        <v>328</v>
      </c>
      <c r="G203" t="s">
        <v>218</v>
      </c>
      <c r="H203">
        <v>0</v>
      </c>
      <c r="I203">
        <v>0</v>
      </c>
      <c r="J203" s="24">
        <v>4734</v>
      </c>
      <c r="K203">
        <v>184.15</v>
      </c>
      <c r="L203">
        <v>2015</v>
      </c>
      <c r="M203">
        <v>2021</v>
      </c>
      <c r="N203">
        <v>47.006399999999999</v>
      </c>
      <c r="O203">
        <v>16.610600000000002</v>
      </c>
      <c r="P203" s="24">
        <v>4723</v>
      </c>
      <c r="Q203">
        <v>0</v>
      </c>
      <c r="R203">
        <v>47.008330000000001</v>
      </c>
      <c r="S203">
        <v>16.608329999999999</v>
      </c>
      <c r="T203">
        <v>47.006300000000003</v>
      </c>
      <c r="U203">
        <v>16.610399999999998</v>
      </c>
      <c r="V203" s="24">
        <v>4694</v>
      </c>
      <c r="W203" s="10">
        <f>100*(ABS(1-V203/J203))</f>
        <v>0.8449514152936155</v>
      </c>
      <c r="X203" s="11">
        <f>SQRT((T203-N203)^2+(U203-O203)^2)*110*1000</f>
        <v>24.596747752615137</v>
      </c>
      <c r="Y203" s="11">
        <f>SQRT((T203-R203)^2+(U203-S203)^2)*110*1000</f>
        <v>318.92033487985594</v>
      </c>
    </row>
    <row r="204" spans="1:27" x14ac:dyDescent="0.25">
      <c r="A204">
        <v>202</v>
      </c>
      <c r="B204" s="13">
        <v>818</v>
      </c>
      <c r="C204" t="s">
        <v>218</v>
      </c>
      <c r="D204">
        <v>444567</v>
      </c>
      <c r="E204" t="s">
        <v>744</v>
      </c>
      <c r="F204" t="s">
        <v>745</v>
      </c>
      <c r="G204" t="s">
        <v>218</v>
      </c>
      <c r="H204">
        <v>0</v>
      </c>
      <c r="I204">
        <v>0</v>
      </c>
      <c r="J204" s="24">
        <v>8985</v>
      </c>
      <c r="K204">
        <v>80.98</v>
      </c>
      <c r="L204">
        <v>2015</v>
      </c>
      <c r="M204">
        <v>2021</v>
      </c>
      <c r="N204">
        <v>46.953000000000003</v>
      </c>
      <c r="O204">
        <v>21.0822</v>
      </c>
      <c r="P204" s="24">
        <v>3777</v>
      </c>
      <c r="Q204">
        <v>0</v>
      </c>
      <c r="R204">
        <v>46.958329999999997</v>
      </c>
      <c r="S204">
        <v>21.074999999999999</v>
      </c>
      <c r="T204" s="14">
        <v>46.953000000000003</v>
      </c>
      <c r="U204" s="14">
        <v>21.0822</v>
      </c>
      <c r="V204" s="15">
        <v>3776</v>
      </c>
      <c r="W204" s="10">
        <f>100*(ABS(1-V204/J204))</f>
        <v>57.974401780745687</v>
      </c>
      <c r="X204" s="11">
        <f>SQRT((T204-N204)^2+(U204-O204)^2)*110*1000</f>
        <v>0</v>
      </c>
      <c r="Y204" s="11">
        <f>SQRT((T204-R204)^2+(U204-S204)^2)*110*1000</f>
        <v>985.39925410939315</v>
      </c>
      <c r="Z204">
        <v>4</v>
      </c>
      <c r="AA204" t="s">
        <v>641</v>
      </c>
    </row>
    <row r="205" spans="1:27" x14ac:dyDescent="0.25">
      <c r="A205">
        <v>203</v>
      </c>
      <c r="B205">
        <v>822</v>
      </c>
      <c r="C205" t="s">
        <v>93</v>
      </c>
      <c r="D205">
        <v>44201</v>
      </c>
      <c r="E205" t="s">
        <v>708</v>
      </c>
      <c r="F205" t="s">
        <v>330</v>
      </c>
      <c r="G205" t="s">
        <v>93</v>
      </c>
      <c r="H205">
        <v>0</v>
      </c>
      <c r="I205">
        <v>0</v>
      </c>
      <c r="J205" s="24">
        <v>2271</v>
      </c>
      <c r="K205">
        <v>76.69</v>
      </c>
      <c r="L205">
        <v>1991</v>
      </c>
      <c r="M205">
        <v>2021</v>
      </c>
      <c r="N205">
        <v>45.652777</v>
      </c>
      <c r="O205">
        <v>20.798278</v>
      </c>
      <c r="P205" s="24">
        <v>1825</v>
      </c>
      <c r="Q205">
        <v>0</v>
      </c>
      <c r="R205">
        <v>45.658329999999999</v>
      </c>
      <c r="S205">
        <v>20.808330000000002</v>
      </c>
      <c r="T205">
        <v>45.652099999999997</v>
      </c>
      <c r="U205">
        <v>20.797899999999998</v>
      </c>
      <c r="V205" s="24">
        <v>1843</v>
      </c>
      <c r="W205" s="10">
        <f>100*(ABS(1-V205/J205))</f>
        <v>18.846323205636285</v>
      </c>
      <c r="X205" s="11">
        <f>SQRT((T205-N205)^2+(U205-O205)^2)*110*1000</f>
        <v>85.291718824652918</v>
      </c>
      <c r="Y205" s="11">
        <f>SQRT((T205-R205)^2+(U205-S205)^2)*110*1000</f>
        <v>1336.3881846234265</v>
      </c>
    </row>
    <row r="206" spans="1:27" x14ac:dyDescent="0.25">
      <c r="A206">
        <v>204</v>
      </c>
      <c r="B206">
        <v>823</v>
      </c>
      <c r="C206" t="s">
        <v>93</v>
      </c>
      <c r="D206">
        <v>42914</v>
      </c>
      <c r="E206" t="s">
        <v>857</v>
      </c>
      <c r="F206" t="s">
        <v>332</v>
      </c>
      <c r="G206" t="s">
        <v>93</v>
      </c>
      <c r="H206">
        <v>0</v>
      </c>
      <c r="I206">
        <v>0</v>
      </c>
      <c r="J206" s="24">
        <v>1213</v>
      </c>
      <c r="K206">
        <v>152.19999999999999</v>
      </c>
      <c r="L206">
        <v>1991</v>
      </c>
      <c r="M206">
        <v>2020</v>
      </c>
      <c r="N206">
        <v>43.924318999999997</v>
      </c>
      <c r="O206">
        <v>22.173151000000001</v>
      </c>
      <c r="P206" s="24">
        <v>1172</v>
      </c>
      <c r="Q206">
        <v>0</v>
      </c>
      <c r="R206">
        <v>43.924999999999997</v>
      </c>
      <c r="S206">
        <v>22.175000000000001</v>
      </c>
      <c r="T206">
        <v>43.923699999999997</v>
      </c>
      <c r="U206">
        <v>22.172899999999998</v>
      </c>
      <c r="V206" s="24">
        <v>1169</v>
      </c>
      <c r="W206" s="10">
        <f>100*(ABS(1-V206/J206))</f>
        <v>3.6273701566364336</v>
      </c>
      <c r="X206" s="11">
        <f>SQRT((T206-N206)^2+(U206-O206)^2)*110*1000</f>
        <v>73.474895032378413</v>
      </c>
      <c r="Y206" s="11">
        <f>SQRT((T206-R206)^2+(U206-S206)^2)*110*1000</f>
        <v>271.6799587752634</v>
      </c>
    </row>
    <row r="207" spans="1:27" x14ac:dyDescent="0.25">
      <c r="A207">
        <v>205</v>
      </c>
      <c r="B207">
        <v>831</v>
      </c>
      <c r="C207" t="s">
        <v>93</v>
      </c>
      <c r="D207">
        <v>45837</v>
      </c>
      <c r="E207" t="s">
        <v>335</v>
      </c>
      <c r="F207" t="s">
        <v>334</v>
      </c>
      <c r="G207" t="s">
        <v>93</v>
      </c>
      <c r="H207">
        <v>0</v>
      </c>
      <c r="I207">
        <v>0</v>
      </c>
      <c r="J207" s="24">
        <v>3160</v>
      </c>
      <c r="K207">
        <v>443.37</v>
      </c>
      <c r="L207">
        <v>1991</v>
      </c>
      <c r="M207">
        <v>2021</v>
      </c>
      <c r="N207">
        <v>43.381887999999996</v>
      </c>
      <c r="O207">
        <v>19.637294000000001</v>
      </c>
      <c r="P207" s="24">
        <v>3186</v>
      </c>
      <c r="Q207">
        <v>0</v>
      </c>
      <c r="R207">
        <v>43.391669999999998</v>
      </c>
      <c r="S207">
        <v>19.641670000000001</v>
      </c>
      <c r="T207">
        <v>43.382100000000001</v>
      </c>
      <c r="U207">
        <v>19.637899999999998</v>
      </c>
      <c r="V207" s="24">
        <v>3041</v>
      </c>
      <c r="W207" s="10">
        <f>100*(ABS(1-V207/J207))</f>
        <v>3.7658227848101244</v>
      </c>
      <c r="X207" s="11">
        <f>SQRT((T207-N207)^2+(U207-O207)^2)*110*1000</f>
        <v>70.621370703139021</v>
      </c>
      <c r="Y207" s="11">
        <f>SQRT((T207-R207)^2+(U207-S207)^2)*110*1000</f>
        <v>1131.4386328915341</v>
      </c>
    </row>
    <row r="208" spans="1:27" x14ac:dyDescent="0.25">
      <c r="A208">
        <v>206</v>
      </c>
      <c r="B208">
        <v>832</v>
      </c>
      <c r="C208" t="s">
        <v>93</v>
      </c>
      <c r="D208">
        <v>47260</v>
      </c>
      <c r="E208" t="s">
        <v>130</v>
      </c>
      <c r="F208" t="s">
        <v>337</v>
      </c>
      <c r="G208" t="s">
        <v>93</v>
      </c>
      <c r="H208">
        <v>0</v>
      </c>
      <c r="I208">
        <v>0</v>
      </c>
      <c r="J208" s="24">
        <v>6270</v>
      </c>
      <c r="K208">
        <v>392.54</v>
      </c>
      <c r="L208">
        <v>1991</v>
      </c>
      <c r="M208">
        <v>2021</v>
      </c>
      <c r="N208">
        <v>43.296433</v>
      </c>
      <c r="O208">
        <v>20.613816</v>
      </c>
      <c r="P208" s="24">
        <v>6145</v>
      </c>
      <c r="Q208">
        <v>0</v>
      </c>
      <c r="R208">
        <v>43.291670000000003</v>
      </c>
      <c r="S208">
        <v>20.608329999999999</v>
      </c>
      <c r="T208">
        <v>43.296300000000002</v>
      </c>
      <c r="U208">
        <v>20.613700000000001</v>
      </c>
      <c r="V208" s="24">
        <v>6154</v>
      </c>
      <c r="W208" s="10">
        <f>100*(ABS(1-V208/J208))</f>
        <v>1.8500797448165907</v>
      </c>
      <c r="X208" s="11">
        <f>SQRT((T208-N208)^2+(U208-O208)^2)*110*1000</f>
        <v>19.412740661476324</v>
      </c>
      <c r="Y208" s="11">
        <f>SQRT((T208-R208)^2+(U208-S208)^2)*110*1000</f>
        <v>779.94421595408005</v>
      </c>
    </row>
    <row r="209" spans="1:27" x14ac:dyDescent="0.25">
      <c r="A209">
        <v>207</v>
      </c>
      <c r="B209">
        <v>836</v>
      </c>
      <c r="C209" t="s">
        <v>339</v>
      </c>
      <c r="D209">
        <v>4031</v>
      </c>
      <c r="E209" t="s">
        <v>340</v>
      </c>
      <c r="F209" t="s">
        <v>738</v>
      </c>
      <c r="G209" t="s">
        <v>339</v>
      </c>
      <c r="H209">
        <v>0</v>
      </c>
      <c r="I209">
        <v>0</v>
      </c>
      <c r="J209" s="24">
        <v>1445</v>
      </c>
      <c r="K209">
        <v>147.84</v>
      </c>
      <c r="L209">
        <v>2009</v>
      </c>
      <c r="M209">
        <v>2021</v>
      </c>
      <c r="N209">
        <v>45.479444000000001</v>
      </c>
      <c r="O209">
        <v>15.367278000000001</v>
      </c>
      <c r="P209" s="24">
        <v>1405</v>
      </c>
      <c r="Q209">
        <v>0</v>
      </c>
      <c r="R209">
        <v>45.475000000000001</v>
      </c>
      <c r="S209">
        <v>15.375</v>
      </c>
      <c r="T209">
        <v>45.479599999999998</v>
      </c>
      <c r="U209">
        <v>15.367100000000001</v>
      </c>
      <c r="V209" s="24">
        <v>1506</v>
      </c>
      <c r="W209" s="10">
        <f>100*(ABS(1-V209/J209))</f>
        <v>4.2214532871972299</v>
      </c>
      <c r="X209" s="11">
        <f>SQRT((T209-N209)^2+(U209-O209)^2)*110*1000</f>
        <v>26.035398978861139</v>
      </c>
      <c r="Y209" s="11">
        <f>SQRT((T209-R209)^2+(U209-S209)^2)*110*1000</f>
        <v>1005.5829155268467</v>
      </c>
    </row>
    <row r="210" spans="1:27" x14ac:dyDescent="0.25">
      <c r="A210">
        <v>208</v>
      </c>
      <c r="B210">
        <v>839</v>
      </c>
      <c r="C210" t="s">
        <v>339</v>
      </c>
      <c r="D210">
        <v>4107</v>
      </c>
      <c r="E210" t="s">
        <v>340</v>
      </c>
      <c r="F210" t="s">
        <v>683</v>
      </c>
      <c r="G210" t="s">
        <v>339</v>
      </c>
      <c r="H210">
        <v>0</v>
      </c>
      <c r="I210">
        <v>0</v>
      </c>
      <c r="J210" s="24">
        <v>6895</v>
      </c>
      <c r="K210">
        <v>100.79</v>
      </c>
      <c r="L210">
        <v>1991</v>
      </c>
      <c r="M210">
        <v>2021</v>
      </c>
      <c r="N210">
        <v>45.548611000000001</v>
      </c>
      <c r="O210">
        <v>15.8575</v>
      </c>
      <c r="P210" s="24">
        <v>6323</v>
      </c>
      <c r="Q210">
        <v>0</v>
      </c>
      <c r="R210">
        <v>45.541670000000003</v>
      </c>
      <c r="S210">
        <v>15.85833</v>
      </c>
      <c r="T210" s="13">
        <v>45.548000000000002</v>
      </c>
      <c r="U210" s="13">
        <v>15.8575</v>
      </c>
      <c r="V210" s="24">
        <v>11015</v>
      </c>
      <c r="W210" s="10">
        <f>100*(ABS(1-V210/J210))</f>
        <v>59.753444525018139</v>
      </c>
      <c r="X210" s="11">
        <f>SQRT((T210-N210)^2+(U210-O210)^2)*110*1000</f>
        <v>67.209999999917613</v>
      </c>
      <c r="Y210" s="11">
        <f>SQRT((T210-R210)^2+(U210-S210)^2)*110*1000</f>
        <v>702.26019394506818</v>
      </c>
      <c r="Z210">
        <v>3</v>
      </c>
      <c r="AA210" t="s">
        <v>641</v>
      </c>
    </row>
    <row r="211" spans="1:27" x14ac:dyDescent="0.25">
      <c r="A211">
        <v>209</v>
      </c>
      <c r="B211">
        <v>840</v>
      </c>
      <c r="C211" t="s">
        <v>339</v>
      </c>
      <c r="D211">
        <v>4065</v>
      </c>
      <c r="E211" t="s">
        <v>340</v>
      </c>
      <c r="F211" t="s">
        <v>342</v>
      </c>
      <c r="G211" t="s">
        <v>339</v>
      </c>
      <c r="H211">
        <v>0</v>
      </c>
      <c r="I211">
        <v>0</v>
      </c>
      <c r="J211" s="24">
        <v>7364</v>
      </c>
      <c r="K211">
        <v>94.81</v>
      </c>
      <c r="L211">
        <v>2009</v>
      </c>
      <c r="M211">
        <v>2021</v>
      </c>
      <c r="N211">
        <v>45.448500000000003</v>
      </c>
      <c r="O211">
        <v>16.077193999999999</v>
      </c>
      <c r="P211" s="24">
        <v>6825</v>
      </c>
      <c r="Q211">
        <v>0</v>
      </c>
      <c r="R211">
        <v>45.441670000000002</v>
      </c>
      <c r="S211">
        <v>16.074999999999999</v>
      </c>
      <c r="T211">
        <v>45.447899999999997</v>
      </c>
      <c r="U211">
        <v>16.0763</v>
      </c>
      <c r="V211" s="24">
        <v>11484</v>
      </c>
      <c r="W211" s="10">
        <f>100*(ABS(1-V211/J211))</f>
        <v>55.94785442694188</v>
      </c>
      <c r="X211" s="11">
        <f>SQRT((T211-N211)^2+(U211-O211)^2)*110*1000</f>
        <v>118.43460474058152</v>
      </c>
      <c r="Y211" s="11">
        <f>SQRT((T211-R211)^2+(U211-S211)^2)*110*1000</f>
        <v>700.0607759325427</v>
      </c>
    </row>
    <row r="212" spans="1:27" x14ac:dyDescent="0.25">
      <c r="A212">
        <v>210</v>
      </c>
      <c r="B212">
        <v>841</v>
      </c>
      <c r="C212" t="s">
        <v>339</v>
      </c>
      <c r="D212">
        <v>4010</v>
      </c>
      <c r="E212" t="s">
        <v>340</v>
      </c>
      <c r="F212" t="s">
        <v>343</v>
      </c>
      <c r="G212" t="s">
        <v>339</v>
      </c>
      <c r="H212">
        <v>0</v>
      </c>
      <c r="I212">
        <v>0</v>
      </c>
      <c r="J212" s="24">
        <v>8992</v>
      </c>
      <c r="K212">
        <v>93.82</v>
      </c>
      <c r="L212">
        <v>2000</v>
      </c>
      <c r="M212">
        <v>2021</v>
      </c>
      <c r="N212">
        <v>45.483277999999999</v>
      </c>
      <c r="O212">
        <v>16.152694</v>
      </c>
      <c r="P212" s="24">
        <v>8420</v>
      </c>
      <c r="Q212">
        <v>0</v>
      </c>
      <c r="R212">
        <v>45.475000000000001</v>
      </c>
      <c r="S212">
        <v>16.158329999999999</v>
      </c>
      <c r="T212">
        <v>45.482900000000001</v>
      </c>
      <c r="U212">
        <v>16.152899999999999</v>
      </c>
      <c r="V212" s="24">
        <v>13100</v>
      </c>
      <c r="W212" s="10">
        <f>100*(ABS(1-V212/J212))</f>
        <v>45.685053380782925</v>
      </c>
      <c r="X212" s="11">
        <f>SQRT((T212-N212)^2+(U212-O212)^2)*110*1000</f>
        <v>47.353690457794244</v>
      </c>
      <c r="Y212" s="11">
        <f>SQRT((T212-R212)^2+(U212-S212)^2)*110*1000</f>
        <v>1054.4801041271191</v>
      </c>
    </row>
    <row r="213" spans="1:27" x14ac:dyDescent="0.25">
      <c r="A213">
        <v>211</v>
      </c>
      <c r="B213">
        <v>842</v>
      </c>
      <c r="C213" t="s">
        <v>339</v>
      </c>
      <c r="D213">
        <v>3217</v>
      </c>
      <c r="E213" t="s">
        <v>345</v>
      </c>
      <c r="F213" t="s">
        <v>344</v>
      </c>
      <c r="G213" t="s">
        <v>339</v>
      </c>
      <c r="H213">
        <v>0</v>
      </c>
      <c r="I213">
        <v>0</v>
      </c>
      <c r="J213" s="24">
        <v>8876</v>
      </c>
      <c r="K213">
        <v>103.2</v>
      </c>
      <c r="L213">
        <v>2009</v>
      </c>
      <c r="M213">
        <v>2021</v>
      </c>
      <c r="N213">
        <v>45.222389</v>
      </c>
      <c r="O213">
        <v>16.548722000000001</v>
      </c>
      <c r="P213" s="24">
        <v>7693</v>
      </c>
      <c r="Q213">
        <v>0</v>
      </c>
      <c r="R213">
        <v>45.225000000000001</v>
      </c>
      <c r="S213">
        <v>16.54167</v>
      </c>
      <c r="T213">
        <v>45.222099999999998</v>
      </c>
      <c r="U213">
        <v>16.5487</v>
      </c>
      <c r="V213" s="24">
        <v>9151</v>
      </c>
      <c r="W213" s="10">
        <f>100*(ABS(1-V213/J213))</f>
        <v>3.0982424515547446</v>
      </c>
      <c r="X213" s="11">
        <f>SQRT((T213-N213)^2+(U213-O213)^2)*110*1000</f>
        <v>31.88197766789424</v>
      </c>
      <c r="Y213" s="11">
        <f>SQRT((T213-R213)^2+(U213-S213)^2)*110*1000</f>
        <v>836.51293474777003</v>
      </c>
    </row>
    <row r="214" spans="1:27" x14ac:dyDescent="0.25">
      <c r="A214">
        <v>212</v>
      </c>
      <c r="B214">
        <v>845</v>
      </c>
      <c r="C214" t="s">
        <v>339</v>
      </c>
      <c r="D214">
        <v>3121</v>
      </c>
      <c r="E214" t="s">
        <v>702</v>
      </c>
      <c r="F214" t="s">
        <v>347</v>
      </c>
      <c r="G214" t="s">
        <v>339</v>
      </c>
      <c r="H214">
        <v>0</v>
      </c>
      <c r="I214">
        <v>0</v>
      </c>
      <c r="J214" s="24">
        <v>12450</v>
      </c>
      <c r="K214">
        <v>112.26</v>
      </c>
      <c r="L214">
        <v>1991</v>
      </c>
      <c r="M214">
        <v>2021</v>
      </c>
      <c r="N214">
        <v>45.784500000000001</v>
      </c>
      <c r="O214">
        <v>15.953306</v>
      </c>
      <c r="P214" s="24">
        <v>11573</v>
      </c>
      <c r="Q214">
        <v>0</v>
      </c>
      <c r="R214">
        <v>45.791670000000003</v>
      </c>
      <c r="S214">
        <v>15.95833</v>
      </c>
      <c r="T214">
        <v>45.783700000000003</v>
      </c>
      <c r="U214">
        <v>15.9529</v>
      </c>
      <c r="V214" s="24">
        <v>12228</v>
      </c>
      <c r="W214" s="10">
        <f>100*(ABS(1-V214/J214))</f>
        <v>1.7831325301204792</v>
      </c>
      <c r="X214" s="11">
        <f>SQRT((T214-N214)^2+(U214-O214)^2)*110*1000</f>
        <v>98.683917635869051</v>
      </c>
      <c r="Y214" s="11">
        <f>SQRT((T214-R214)^2+(U214-S214)^2)*110*1000</f>
        <v>1060.8346619526126</v>
      </c>
    </row>
    <row r="215" spans="1:27" x14ac:dyDescent="0.25">
      <c r="A215">
        <v>213</v>
      </c>
      <c r="B215">
        <v>850</v>
      </c>
      <c r="C215" t="s">
        <v>339</v>
      </c>
      <c r="D215">
        <v>3219</v>
      </c>
      <c r="E215" t="s">
        <v>702</v>
      </c>
      <c r="F215" t="s">
        <v>747</v>
      </c>
      <c r="G215" t="s">
        <v>339</v>
      </c>
      <c r="H215">
        <v>0</v>
      </c>
      <c r="I215">
        <v>0</v>
      </c>
      <c r="J215" s="24">
        <v>38953</v>
      </c>
      <c r="K215">
        <v>86.82</v>
      </c>
      <c r="L215">
        <v>1991</v>
      </c>
      <c r="M215">
        <v>2021</v>
      </c>
      <c r="N215">
        <v>45.266806000000003</v>
      </c>
      <c r="O215">
        <v>16.907471999999999</v>
      </c>
      <c r="P215" s="24">
        <v>28719</v>
      </c>
      <c r="Q215">
        <v>0</v>
      </c>
      <c r="R215">
        <v>45.274999999999999</v>
      </c>
      <c r="S215">
        <v>16.908329999999999</v>
      </c>
      <c r="T215">
        <v>45.266199999999998</v>
      </c>
      <c r="U215">
        <v>16.907900000000001</v>
      </c>
      <c r="V215" s="24">
        <v>33715</v>
      </c>
      <c r="W215" s="10">
        <f>100*(ABS(1-V215/J215))</f>
        <v>13.446974559084024</v>
      </c>
      <c r="X215" s="11">
        <f>SQRT((T215-N215)^2+(U215-O215)^2)*110*1000</f>
        <v>81.609325448142414</v>
      </c>
      <c r="Y215" s="11">
        <f>SQRT((T215-R215)^2+(U215-S215)^2)*110*1000</f>
        <v>969.15493601392268</v>
      </c>
    </row>
    <row r="216" spans="1:27" x14ac:dyDescent="0.25">
      <c r="A216">
        <v>214</v>
      </c>
      <c r="B216">
        <v>851</v>
      </c>
      <c r="C216" t="s">
        <v>339</v>
      </c>
      <c r="D216">
        <v>3104</v>
      </c>
      <c r="E216" t="s">
        <v>702</v>
      </c>
      <c r="F216" t="s">
        <v>717</v>
      </c>
      <c r="G216" t="s">
        <v>339</v>
      </c>
      <c r="H216">
        <v>0</v>
      </c>
      <c r="I216">
        <v>0</v>
      </c>
      <c r="J216" s="24">
        <v>40262</v>
      </c>
      <c r="K216">
        <v>85.47</v>
      </c>
      <c r="L216">
        <v>2009</v>
      </c>
      <c r="M216">
        <v>2021</v>
      </c>
      <c r="N216">
        <v>45.15025</v>
      </c>
      <c r="O216">
        <v>17.249943999999999</v>
      </c>
      <c r="P216" s="24">
        <v>37895</v>
      </c>
      <c r="Q216">
        <v>0</v>
      </c>
      <c r="R216">
        <v>45.141669999999998</v>
      </c>
      <c r="S216">
        <v>17.241669999999999</v>
      </c>
      <c r="T216">
        <v>45.148699999999998</v>
      </c>
      <c r="U216">
        <v>17.250399999999999</v>
      </c>
      <c r="V216" s="24">
        <v>44739</v>
      </c>
      <c r="W216" s="10">
        <f>100*(ABS(1-V216/J216))</f>
        <v>11.119666186478572</v>
      </c>
      <c r="X216" s="11">
        <f>SQRT((T216-N216)^2+(U216-O216)^2)*110*1000</f>
        <v>177.72528126313958</v>
      </c>
      <c r="Y216" s="11">
        <f>SQRT((T216-R216)^2+(U216-S216)^2)*110*1000</f>
        <v>1232.9513291286212</v>
      </c>
    </row>
    <row r="217" spans="1:27" x14ac:dyDescent="0.25">
      <c r="A217">
        <v>215</v>
      </c>
      <c r="B217">
        <v>852</v>
      </c>
      <c r="C217" t="s">
        <v>339</v>
      </c>
      <c r="D217">
        <v>3179</v>
      </c>
      <c r="E217" t="s">
        <v>702</v>
      </c>
      <c r="F217" t="s">
        <v>862</v>
      </c>
      <c r="G217" t="s">
        <v>339</v>
      </c>
      <c r="H217">
        <v>0</v>
      </c>
      <c r="I217">
        <v>0</v>
      </c>
      <c r="J217" s="24">
        <v>47179</v>
      </c>
      <c r="K217">
        <v>82.59</v>
      </c>
      <c r="L217">
        <v>1991</v>
      </c>
      <c r="M217">
        <v>2021</v>
      </c>
      <c r="N217">
        <v>45.128028</v>
      </c>
      <c r="O217">
        <v>17.539556000000001</v>
      </c>
      <c r="P217" s="24">
        <v>44236</v>
      </c>
      <c r="Q217">
        <v>0</v>
      </c>
      <c r="R217">
        <v>45.125</v>
      </c>
      <c r="S217">
        <v>17.54167</v>
      </c>
      <c r="T217">
        <v>45.126199999999997</v>
      </c>
      <c r="U217">
        <v>17.540400000000002</v>
      </c>
      <c r="V217" s="24">
        <v>50955</v>
      </c>
      <c r="W217" s="10">
        <f>100*(ABS(1-V217/J217))</f>
        <v>8.0035609063354496</v>
      </c>
      <c r="X217" s="11">
        <f>SQRT((T217-N217)^2+(U217-O217)^2)*110*1000</f>
        <v>221.47783636327966</v>
      </c>
      <c r="Y217" s="11">
        <f>SQRT((T217-R217)^2+(U217-S217)^2)*110*1000</f>
        <v>192.19804889712219</v>
      </c>
    </row>
    <row r="218" spans="1:27" x14ac:dyDescent="0.25">
      <c r="A218">
        <v>216</v>
      </c>
      <c r="B218">
        <v>853</v>
      </c>
      <c r="C218" t="s">
        <v>339</v>
      </c>
      <c r="D218">
        <v>3177</v>
      </c>
      <c r="E218" t="s">
        <v>702</v>
      </c>
      <c r="F218" t="s">
        <v>773</v>
      </c>
      <c r="G218" t="s">
        <v>339</v>
      </c>
      <c r="H218">
        <v>0</v>
      </c>
      <c r="I218">
        <v>0</v>
      </c>
      <c r="J218" s="24">
        <v>48744</v>
      </c>
      <c r="K218">
        <v>82.69</v>
      </c>
      <c r="L218">
        <v>2009</v>
      </c>
      <c r="M218">
        <v>2021</v>
      </c>
      <c r="N218">
        <v>45.098860999999999</v>
      </c>
      <c r="O218">
        <v>17.737832999999998</v>
      </c>
      <c r="P218" s="24">
        <v>45840</v>
      </c>
      <c r="Q218">
        <v>0</v>
      </c>
      <c r="R218">
        <v>45.091670000000001</v>
      </c>
      <c r="S218">
        <v>17.741669999999999</v>
      </c>
      <c r="T218">
        <v>45.097900000000003</v>
      </c>
      <c r="U218">
        <v>17.737100000000002</v>
      </c>
      <c r="V218" s="24">
        <v>52604</v>
      </c>
      <c r="W218" s="10">
        <f>100*(ABS(1-V218/J218))</f>
        <v>7.9189233546692828</v>
      </c>
      <c r="X218" s="11">
        <f>SQRT((T218-N218)^2+(U218-O218)^2)*110*1000</f>
        <v>132.95037043899089</v>
      </c>
      <c r="Y218" s="11">
        <f>SQRT((T218-R218)^2+(U218-S218)^2)*110*1000</f>
        <v>849.90786559488561</v>
      </c>
    </row>
    <row r="219" spans="1:27" x14ac:dyDescent="0.25">
      <c r="A219">
        <v>217</v>
      </c>
      <c r="B219">
        <v>854</v>
      </c>
      <c r="C219" t="s">
        <v>339</v>
      </c>
      <c r="D219">
        <v>3098</v>
      </c>
      <c r="E219" t="s">
        <v>702</v>
      </c>
      <c r="F219" t="s">
        <v>787</v>
      </c>
      <c r="G219" t="s">
        <v>339</v>
      </c>
      <c r="H219">
        <v>0</v>
      </c>
      <c r="I219">
        <v>0</v>
      </c>
      <c r="J219" s="24">
        <v>50858</v>
      </c>
      <c r="K219">
        <v>81.8</v>
      </c>
      <c r="L219">
        <v>1991</v>
      </c>
      <c r="M219">
        <v>2021</v>
      </c>
      <c r="N219">
        <v>45.152943999999998</v>
      </c>
      <c r="O219">
        <v>18.004778000000002</v>
      </c>
      <c r="P219" s="24">
        <v>47764</v>
      </c>
      <c r="Q219">
        <v>0</v>
      </c>
      <c r="R219">
        <v>45.158329999999999</v>
      </c>
      <c r="S219">
        <v>18.008330000000001</v>
      </c>
      <c r="T219">
        <v>45.152099999999997</v>
      </c>
      <c r="U219">
        <v>18.0046</v>
      </c>
      <c r="V219" s="24">
        <v>54457</v>
      </c>
      <c r="W219" s="10">
        <f>100*(ABS(1-V219/J219))</f>
        <v>7.0765661252900181</v>
      </c>
      <c r="X219" s="11">
        <f>SQRT((T219-N219)^2+(U219-O219)^2)*110*1000</f>
        <v>94.882253346042916</v>
      </c>
      <c r="Y219" s="11">
        <f>SQRT((T219-R219)^2+(U219-S219)^2)*110*1000</f>
        <v>798.73786688776033</v>
      </c>
    </row>
    <row r="220" spans="1:27" x14ac:dyDescent="0.25">
      <c r="A220">
        <v>218</v>
      </c>
      <c r="B220">
        <v>856</v>
      </c>
      <c r="C220" t="s">
        <v>339</v>
      </c>
      <c r="D220">
        <v>3211</v>
      </c>
      <c r="E220" t="s">
        <v>702</v>
      </c>
      <c r="F220" t="s">
        <v>823</v>
      </c>
      <c r="G220" t="s">
        <v>339</v>
      </c>
      <c r="H220">
        <v>0</v>
      </c>
      <c r="I220">
        <v>0</v>
      </c>
      <c r="J220" s="24">
        <v>62891</v>
      </c>
      <c r="K220">
        <v>76.28</v>
      </c>
      <c r="L220">
        <v>1991</v>
      </c>
      <c r="M220">
        <v>2021</v>
      </c>
      <c r="N220">
        <v>45.073472000000002</v>
      </c>
      <c r="O220">
        <v>18.686667</v>
      </c>
      <c r="P220" s="24">
        <v>59242</v>
      </c>
      <c r="Q220">
        <v>0</v>
      </c>
      <c r="R220">
        <v>45.075000000000003</v>
      </c>
      <c r="S220">
        <v>18.691669999999998</v>
      </c>
      <c r="T220">
        <v>45.074599999999997</v>
      </c>
      <c r="U220">
        <v>18.686299999999999</v>
      </c>
      <c r="V220" s="24">
        <v>66166</v>
      </c>
      <c r="W220" s="10">
        <f>100*(ABS(1-V220/J220))</f>
        <v>5.2074223656803031</v>
      </c>
      <c r="X220" s="11">
        <f>SQRT((T220-N220)^2+(U220-O220)^2)*110*1000</f>
        <v>130.48211869773141</v>
      </c>
      <c r="Y220" s="11">
        <f>SQRT((T220-R220)^2+(U220-S220)^2)*110*1000</f>
        <v>592.33646688344038</v>
      </c>
    </row>
    <row r="221" spans="1:27" x14ac:dyDescent="0.25">
      <c r="A221">
        <v>219</v>
      </c>
      <c r="B221">
        <v>857</v>
      </c>
      <c r="C221" t="s">
        <v>339</v>
      </c>
      <c r="D221">
        <v>5115</v>
      </c>
      <c r="E221" t="s">
        <v>689</v>
      </c>
      <c r="F221" t="s">
        <v>769</v>
      </c>
      <c r="G221" t="s">
        <v>339</v>
      </c>
      <c r="H221">
        <v>0</v>
      </c>
      <c r="I221">
        <v>0</v>
      </c>
      <c r="J221" s="24">
        <v>16770</v>
      </c>
      <c r="K221">
        <v>129.69999999999999</v>
      </c>
      <c r="L221">
        <v>2009</v>
      </c>
      <c r="M221">
        <v>2021</v>
      </c>
      <c r="N221">
        <v>46.309027999999998</v>
      </c>
      <c r="O221">
        <v>16.816638999999999</v>
      </c>
      <c r="P221" s="24">
        <v>16701</v>
      </c>
      <c r="Q221">
        <v>0</v>
      </c>
      <c r="R221">
        <v>46.308329999999998</v>
      </c>
      <c r="S221">
        <v>16.808330000000002</v>
      </c>
      <c r="T221">
        <v>46.308799999999998</v>
      </c>
      <c r="U221">
        <v>16.816299999999998</v>
      </c>
      <c r="V221" s="24">
        <v>16630</v>
      </c>
      <c r="W221" s="10">
        <f>100*(ABS(1-V221/J221))</f>
        <v>0.83482409063804219</v>
      </c>
      <c r="X221" s="11">
        <f>SQRT((T221-N221)^2+(U221-O221)^2)*110*1000</f>
        <v>44.939409208421658</v>
      </c>
      <c r="Y221" s="11">
        <f>SQRT((T221-R221)^2+(U221-S221)^2)*110*1000</f>
        <v>878.22308099899294</v>
      </c>
    </row>
    <row r="222" spans="1:27" x14ac:dyDescent="0.25">
      <c r="A222">
        <v>220</v>
      </c>
      <c r="B222">
        <v>858</v>
      </c>
      <c r="C222" t="s">
        <v>339</v>
      </c>
      <c r="D222">
        <v>5008</v>
      </c>
      <c r="E222" t="s">
        <v>689</v>
      </c>
      <c r="F222" t="s">
        <v>854</v>
      </c>
      <c r="G222" t="s">
        <v>339</v>
      </c>
      <c r="H222">
        <v>0</v>
      </c>
      <c r="I222">
        <v>0</v>
      </c>
      <c r="J222" s="24">
        <v>31038</v>
      </c>
      <c r="K222">
        <v>121.55</v>
      </c>
      <c r="L222">
        <v>1991</v>
      </c>
      <c r="M222">
        <v>2021</v>
      </c>
      <c r="N222">
        <v>46.242361000000002</v>
      </c>
      <c r="O222">
        <v>16.939111</v>
      </c>
      <c r="P222" s="24">
        <v>31122</v>
      </c>
      <c r="Q222">
        <v>0</v>
      </c>
      <c r="R222">
        <v>46.241669999999999</v>
      </c>
      <c r="S222">
        <v>16.941669999999998</v>
      </c>
      <c r="T222">
        <v>46.241300000000003</v>
      </c>
      <c r="U222">
        <v>16.938700000000001</v>
      </c>
      <c r="V222" s="24">
        <v>30971</v>
      </c>
      <c r="W222" s="10">
        <f>100*(ABS(1-V222/J222))</f>
        <v>0.21586442425414187</v>
      </c>
      <c r="X222" s="11">
        <f>SQRT((T222-N222)^2+(U222-O222)^2)*110*1000</f>
        <v>125.16056966951147</v>
      </c>
      <c r="Y222" s="11">
        <f>SQRT((T222-R222)^2+(U222-S222)^2)*110*1000</f>
        <v>329.22542429132727</v>
      </c>
    </row>
    <row r="223" spans="1:27" x14ac:dyDescent="0.25">
      <c r="A223">
        <v>221</v>
      </c>
      <c r="B223">
        <v>859</v>
      </c>
      <c r="C223" t="s">
        <v>339</v>
      </c>
      <c r="D223">
        <v>5098</v>
      </c>
      <c r="E223" t="s">
        <v>689</v>
      </c>
      <c r="F223" t="s">
        <v>825</v>
      </c>
      <c r="G223" t="s">
        <v>339</v>
      </c>
      <c r="H223">
        <v>0</v>
      </c>
      <c r="I223">
        <v>0</v>
      </c>
      <c r="J223" s="24">
        <v>31803</v>
      </c>
      <c r="K223">
        <v>108.86</v>
      </c>
      <c r="L223">
        <v>2009</v>
      </c>
      <c r="M223">
        <v>2021</v>
      </c>
      <c r="N223">
        <v>46.110166999999997</v>
      </c>
      <c r="O223">
        <v>17.152750000000001</v>
      </c>
      <c r="P223" s="24">
        <v>31892</v>
      </c>
      <c r="Q223">
        <v>0</v>
      </c>
      <c r="R223">
        <v>46.108330000000002</v>
      </c>
      <c r="S223">
        <v>17.158329999999999</v>
      </c>
      <c r="T223">
        <v>46.110399999999998</v>
      </c>
      <c r="U223">
        <v>17.153700000000001</v>
      </c>
      <c r="V223" s="24">
        <v>31750</v>
      </c>
      <c r="W223" s="10">
        <f>100*(ABS(1-V223/J223))</f>
        <v>0.16665094487940957</v>
      </c>
      <c r="X223" s="11">
        <f>SQRT((T223-N223)^2+(U223-O223)^2)*110*1000</f>
        <v>107.59715098457902</v>
      </c>
      <c r="Y223" s="11">
        <f>SQRT((T223-R223)^2+(U223-S223)^2)*110*1000</f>
        <v>557.88330320926207</v>
      </c>
    </row>
    <row r="224" spans="1:27" x14ac:dyDescent="0.25">
      <c r="A224">
        <v>222</v>
      </c>
      <c r="B224">
        <v>860</v>
      </c>
      <c r="C224" t="s">
        <v>339</v>
      </c>
      <c r="D224">
        <v>5063</v>
      </c>
      <c r="E224" t="s">
        <v>689</v>
      </c>
      <c r="F224" t="s">
        <v>824</v>
      </c>
      <c r="G224" t="s">
        <v>339</v>
      </c>
      <c r="H224">
        <v>0</v>
      </c>
      <c r="I224">
        <v>0</v>
      </c>
      <c r="J224" s="24">
        <v>33916</v>
      </c>
      <c r="K224">
        <v>100.67</v>
      </c>
      <c r="L224">
        <v>1991</v>
      </c>
      <c r="M224">
        <v>2021</v>
      </c>
      <c r="N224">
        <v>45.944527999999998</v>
      </c>
      <c r="O224">
        <v>17.461777999999999</v>
      </c>
      <c r="P224" s="24">
        <v>34238</v>
      </c>
      <c r="Q224">
        <v>0</v>
      </c>
      <c r="R224">
        <v>45.941670000000002</v>
      </c>
      <c r="S224">
        <v>17.45833</v>
      </c>
      <c r="T224">
        <v>45.945399999999999</v>
      </c>
      <c r="U224">
        <v>17.4621</v>
      </c>
      <c r="V224" s="24">
        <v>33993</v>
      </c>
      <c r="W224" s="10">
        <f>100*(ABS(1-V224/J224))</f>
        <v>0.2270314895624459</v>
      </c>
      <c r="X224" s="11">
        <f>SQRT((T224-N224)^2+(U224-O224)^2)*110*1000</f>
        <v>102.25078386021185</v>
      </c>
      <c r="Y224" s="11">
        <f>SQRT((T224-R224)^2+(U224-S224)^2)*110*1000</f>
        <v>583.37139113921626</v>
      </c>
    </row>
    <row r="225" spans="1:25" x14ac:dyDescent="0.25">
      <c r="A225">
        <v>223</v>
      </c>
      <c r="B225">
        <v>864</v>
      </c>
      <c r="C225" t="s">
        <v>339</v>
      </c>
      <c r="D225">
        <v>5005</v>
      </c>
      <c r="E225" t="s">
        <v>689</v>
      </c>
      <c r="F225" t="s">
        <v>358</v>
      </c>
      <c r="G225" t="s">
        <v>339</v>
      </c>
      <c r="H225">
        <v>0</v>
      </c>
      <c r="I225">
        <v>0</v>
      </c>
      <c r="J225" s="24">
        <v>38500</v>
      </c>
      <c r="K225">
        <v>83.99</v>
      </c>
      <c r="L225">
        <v>2009</v>
      </c>
      <c r="M225">
        <v>2021</v>
      </c>
      <c r="N225">
        <v>45.688471999999997</v>
      </c>
      <c r="O225">
        <v>18.418500000000002</v>
      </c>
      <c r="P225" s="24">
        <v>38134</v>
      </c>
      <c r="Q225">
        <v>0</v>
      </c>
      <c r="R225">
        <v>45.691670000000002</v>
      </c>
      <c r="S225">
        <v>18.425000000000001</v>
      </c>
      <c r="T225">
        <v>45.689599999999999</v>
      </c>
      <c r="U225">
        <v>18.419599999999999</v>
      </c>
      <c r="V225" s="24">
        <v>38515</v>
      </c>
      <c r="W225" s="10">
        <f>100*(ABS(1-V225/J225))</f>
        <v>3.8961038961038419E-2</v>
      </c>
      <c r="X225" s="11">
        <f>SQRT((T225-N225)^2+(U225-O225)^2)*110*1000</f>
        <v>173.31141451147587</v>
      </c>
      <c r="Y225" s="11">
        <f>SQRT((T225-R225)^2+(U225-S225)^2)*110*1000</f>
        <v>636.14722352642559</v>
      </c>
    </row>
    <row r="226" spans="1:25" x14ac:dyDescent="0.25">
      <c r="A226">
        <v>224</v>
      </c>
      <c r="B226">
        <v>868</v>
      </c>
      <c r="C226" t="s">
        <v>339</v>
      </c>
      <c r="D226">
        <v>5130</v>
      </c>
      <c r="E226" t="s">
        <v>2</v>
      </c>
      <c r="F226" t="s">
        <v>359</v>
      </c>
      <c r="G226" t="s">
        <v>339</v>
      </c>
      <c r="H226">
        <v>0</v>
      </c>
      <c r="I226">
        <v>0</v>
      </c>
      <c r="J226" s="24">
        <v>252208</v>
      </c>
      <c r="K226">
        <v>75.2</v>
      </c>
      <c r="L226">
        <v>2009</v>
      </c>
      <c r="M226">
        <v>2021</v>
      </c>
      <c r="N226">
        <v>45.491028</v>
      </c>
      <c r="O226">
        <v>18.995028000000001</v>
      </c>
      <c r="P226" s="24">
        <v>252870</v>
      </c>
      <c r="Q226">
        <v>0</v>
      </c>
      <c r="R226">
        <v>45.491669999999999</v>
      </c>
      <c r="S226">
        <v>18.991669999999999</v>
      </c>
      <c r="T226">
        <v>45.489600000000003</v>
      </c>
      <c r="U226">
        <v>18.9971</v>
      </c>
      <c r="V226" s="24">
        <v>254038</v>
      </c>
      <c r="W226" s="10">
        <f>100*(ABS(1-V226/J226))</f>
        <v>0.72559157520777351</v>
      </c>
      <c r="X226" s="11">
        <f>SQRT((T226-N226)^2+(U226-O226)^2)*110*1000</f>
        <v>276.80616467090169</v>
      </c>
      <c r="Y226" s="11">
        <f>SQRT((T226-R226)^2+(U226-S226)^2)*110*1000</f>
        <v>639.22967703312725</v>
      </c>
    </row>
    <row r="227" spans="1:25" x14ac:dyDescent="0.25">
      <c r="A227">
        <v>225</v>
      </c>
      <c r="B227">
        <v>869</v>
      </c>
      <c r="C227" t="s">
        <v>339</v>
      </c>
      <c r="D227">
        <v>5070</v>
      </c>
      <c r="E227" t="s">
        <v>2</v>
      </c>
      <c r="F227" t="s">
        <v>815</v>
      </c>
      <c r="G227" t="s">
        <v>339</v>
      </c>
      <c r="H227">
        <v>0</v>
      </c>
      <c r="I227">
        <v>0</v>
      </c>
      <c r="J227" s="24">
        <v>253147</v>
      </c>
      <c r="K227">
        <v>76.19</v>
      </c>
      <c r="L227">
        <v>2009</v>
      </c>
      <c r="M227">
        <v>2021</v>
      </c>
      <c r="N227">
        <v>45.355417000000003</v>
      </c>
      <c r="O227">
        <v>19.002056</v>
      </c>
      <c r="P227" s="24">
        <v>254103</v>
      </c>
      <c r="Q227">
        <v>0</v>
      </c>
      <c r="R227">
        <v>45.358330000000002</v>
      </c>
      <c r="S227">
        <v>19.008330000000001</v>
      </c>
      <c r="T227">
        <v>45.357100000000003</v>
      </c>
      <c r="U227">
        <v>19.0029</v>
      </c>
      <c r="V227" s="24">
        <v>254161</v>
      </c>
      <c r="W227" s="10">
        <f>100*(ABS(1-V227/J227))</f>
        <v>0.40055777868195364</v>
      </c>
      <c r="X227" s="11">
        <f>SQRT((T227-N227)^2+(U227-O227)^2)*110*1000</f>
        <v>207.10476213745073</v>
      </c>
      <c r="Y227" s="11">
        <f>SQRT((T227-R227)^2+(U227-S227)^2)*110*1000</f>
        <v>612.43234728421476</v>
      </c>
    </row>
    <row r="228" spans="1:25" x14ac:dyDescent="0.25">
      <c r="A228">
        <v>226</v>
      </c>
      <c r="B228">
        <v>870</v>
      </c>
      <c r="C228" t="s">
        <v>339</v>
      </c>
      <c r="D228">
        <v>5024</v>
      </c>
      <c r="E228" t="s">
        <v>2</v>
      </c>
      <c r="F228" t="s">
        <v>361</v>
      </c>
      <c r="G228" t="s">
        <v>339</v>
      </c>
      <c r="H228">
        <v>0</v>
      </c>
      <c r="I228">
        <v>0</v>
      </c>
      <c r="J228" s="24">
        <v>253737</v>
      </c>
      <c r="K228">
        <v>73.97</v>
      </c>
      <c r="L228">
        <v>2009</v>
      </c>
      <c r="M228">
        <v>2021</v>
      </c>
      <c r="N228">
        <v>45.230443999999999</v>
      </c>
      <c r="O228">
        <v>19.378250000000001</v>
      </c>
      <c r="P228" s="24">
        <v>254717</v>
      </c>
      <c r="Q228">
        <v>0</v>
      </c>
      <c r="R228">
        <v>45.225000000000001</v>
      </c>
      <c r="S228">
        <v>19.375</v>
      </c>
      <c r="T228">
        <v>45.232100000000003</v>
      </c>
      <c r="U228">
        <v>19.3779</v>
      </c>
      <c r="V228" s="24">
        <v>256409</v>
      </c>
      <c r="W228" s="10">
        <f>100*(ABS(1-V228/J228))</f>
        <v>1.0530588759227077</v>
      </c>
      <c r="X228" s="11">
        <f>SQRT((T228-N228)^2+(U228-O228)^2)*110*1000</f>
        <v>186.18409062047269</v>
      </c>
      <c r="Y228" s="11">
        <f>SQRT((T228-R228)^2+(U228-S228)^2)*110*1000</f>
        <v>843.6361775079547</v>
      </c>
    </row>
    <row r="229" spans="1:25" x14ac:dyDescent="0.25">
      <c r="A229">
        <v>227</v>
      </c>
      <c r="B229">
        <v>886</v>
      </c>
      <c r="C229" t="s">
        <v>1</v>
      </c>
      <c r="D229">
        <v>10078000</v>
      </c>
      <c r="E229" t="s">
        <v>2</v>
      </c>
      <c r="F229" t="s">
        <v>7</v>
      </c>
      <c r="G229" t="s">
        <v>1</v>
      </c>
      <c r="H229">
        <v>0</v>
      </c>
      <c r="I229">
        <v>0</v>
      </c>
      <c r="J229" s="24">
        <v>37757</v>
      </c>
      <c r="K229">
        <v>30816</v>
      </c>
      <c r="L229">
        <v>2013</v>
      </c>
      <c r="M229">
        <v>2021</v>
      </c>
      <c r="N229">
        <v>48.879800000000003</v>
      </c>
      <c r="O229">
        <v>12.747199999999999</v>
      </c>
      <c r="P229" s="24">
        <v>37757</v>
      </c>
      <c r="Q229">
        <v>0</v>
      </c>
      <c r="R229">
        <v>48.875</v>
      </c>
      <c r="S229">
        <v>12.741669999999999</v>
      </c>
      <c r="T229">
        <v>48.878799999999998</v>
      </c>
      <c r="U229">
        <v>12.7471</v>
      </c>
      <c r="V229" s="24">
        <v>37606</v>
      </c>
      <c r="W229" s="10">
        <f>100*(ABS(1-V229/J229))</f>
        <v>0.39992584156580691</v>
      </c>
      <c r="X229" s="11">
        <f>SQRT((T229-N229)^2+(U229-O229)^2)*110*1000</f>
        <v>110.54863183284986</v>
      </c>
      <c r="Y229" s="11">
        <f>SQRT((T229-R229)^2+(U229-S229)^2)*110*1000</f>
        <v>729.03449163938967</v>
      </c>
    </row>
    <row r="230" spans="1:25" x14ac:dyDescent="0.25">
      <c r="A230">
        <v>228</v>
      </c>
      <c r="B230">
        <v>892</v>
      </c>
      <c r="C230" t="s">
        <v>1</v>
      </c>
      <c r="D230">
        <v>11405000</v>
      </c>
      <c r="E230" t="s">
        <v>365</v>
      </c>
      <c r="F230" t="s">
        <v>364</v>
      </c>
      <c r="G230" t="s">
        <v>1</v>
      </c>
      <c r="H230">
        <v>0</v>
      </c>
      <c r="I230">
        <v>0</v>
      </c>
      <c r="J230" s="24">
        <v>2040</v>
      </c>
      <c r="K230">
        <v>46824</v>
      </c>
      <c r="L230">
        <v>1991</v>
      </c>
      <c r="M230">
        <v>2021</v>
      </c>
      <c r="N230">
        <v>48.370800000000003</v>
      </c>
      <c r="O230">
        <v>9.9873999999999992</v>
      </c>
      <c r="P230" s="24">
        <v>2173</v>
      </c>
      <c r="Q230">
        <v>0</v>
      </c>
      <c r="R230">
        <v>48.375</v>
      </c>
      <c r="S230">
        <v>9.9916699999999992</v>
      </c>
      <c r="T230">
        <v>48.370399999999997</v>
      </c>
      <c r="U230">
        <v>9.9870999999999999</v>
      </c>
      <c r="V230" s="24">
        <v>2150</v>
      </c>
      <c r="W230" s="10">
        <f>100*(ABS(1-V230/J230))</f>
        <v>5.3921568627451011</v>
      </c>
      <c r="X230" s="11">
        <f>SQRT((T230-N230)^2+(U230-O230)^2)*110*1000</f>
        <v>55.000000000497096</v>
      </c>
      <c r="Y230" s="11">
        <f>SQRT((T230-R230)^2+(U230-S230)^2)*110*1000</f>
        <v>713.26242716149773</v>
      </c>
    </row>
    <row r="231" spans="1:25" x14ac:dyDescent="0.25">
      <c r="A231">
        <v>229</v>
      </c>
      <c r="B231">
        <v>895</v>
      </c>
      <c r="C231" t="s">
        <v>1</v>
      </c>
      <c r="D231">
        <v>12006000</v>
      </c>
      <c r="E231" t="s">
        <v>62</v>
      </c>
      <c r="F231" t="s">
        <v>853</v>
      </c>
      <c r="G231" t="s">
        <v>1</v>
      </c>
      <c r="H231">
        <v>0</v>
      </c>
      <c r="I231">
        <v>0</v>
      </c>
      <c r="J231" s="24">
        <v>3803</v>
      </c>
      <c r="K231">
        <v>45678</v>
      </c>
      <c r="L231">
        <v>1990</v>
      </c>
      <c r="M231">
        <v>2021</v>
      </c>
      <c r="N231">
        <v>48.408099999999997</v>
      </c>
      <c r="O231">
        <v>10.888</v>
      </c>
      <c r="P231" s="24">
        <v>4003</v>
      </c>
      <c r="Q231">
        <v>0</v>
      </c>
      <c r="R231">
        <v>48.408329999999999</v>
      </c>
      <c r="S231">
        <v>10.89167</v>
      </c>
      <c r="T231">
        <v>48.407899999999998</v>
      </c>
      <c r="U231">
        <v>10.8887</v>
      </c>
      <c r="V231" s="24">
        <v>3776</v>
      </c>
      <c r="W231" s="10">
        <f>100*(ABS(1-V231/J231))</f>
        <v>0.70996581646068924</v>
      </c>
      <c r="X231" s="11">
        <f>SQRT((T231-N231)^2+(U231-O231)^2)*110*1000</f>
        <v>80.081208782086946</v>
      </c>
      <c r="Y231" s="11">
        <f>SQRT((T231-R231)^2+(U231-S231)^2)*110*1000</f>
        <v>330.10631620733579</v>
      </c>
    </row>
    <row r="232" spans="1:25" x14ac:dyDescent="0.25">
      <c r="A232">
        <v>230</v>
      </c>
      <c r="B232">
        <v>900</v>
      </c>
      <c r="C232" t="s">
        <v>1</v>
      </c>
      <c r="D232">
        <v>14008006</v>
      </c>
      <c r="E232" t="s">
        <v>181</v>
      </c>
      <c r="F232" t="s">
        <v>366</v>
      </c>
      <c r="G232" t="s">
        <v>1</v>
      </c>
      <c r="H232">
        <v>0</v>
      </c>
      <c r="I232">
        <v>0</v>
      </c>
      <c r="J232" s="24">
        <v>5432</v>
      </c>
      <c r="K232">
        <v>33364</v>
      </c>
      <c r="L232">
        <v>1991</v>
      </c>
      <c r="M232">
        <v>2021</v>
      </c>
      <c r="N232">
        <v>49.118299999999998</v>
      </c>
      <c r="O232">
        <v>11.936299999999999</v>
      </c>
      <c r="P232" s="24">
        <v>5418</v>
      </c>
      <c r="Q232">
        <v>0</v>
      </c>
      <c r="R232">
        <v>49.125</v>
      </c>
      <c r="S232">
        <v>11.94167</v>
      </c>
      <c r="T232">
        <v>49.117899999999999</v>
      </c>
      <c r="U232">
        <v>11.936199999999999</v>
      </c>
      <c r="V232" s="24">
        <v>5417</v>
      </c>
      <c r="W232" s="10">
        <f>100*(ABS(1-V232/J232))</f>
        <v>0.27614138438880609</v>
      </c>
      <c r="X232" s="11">
        <f>SQRT((T232-N232)^2+(U232-O232)^2)*110*1000</f>
        <v>45.354161881688569</v>
      </c>
      <c r="Y232" s="11">
        <f>SQRT((T232-R232)^2+(U232-S232)^2)*110*1000</f>
        <v>985.90257632298983</v>
      </c>
    </row>
    <row r="233" spans="1:25" x14ac:dyDescent="0.25">
      <c r="A233">
        <v>231</v>
      </c>
      <c r="B233">
        <v>903</v>
      </c>
      <c r="C233" t="s">
        <v>1</v>
      </c>
      <c r="D233">
        <v>15207507</v>
      </c>
      <c r="E233" t="s">
        <v>171</v>
      </c>
      <c r="F233" t="s">
        <v>367</v>
      </c>
      <c r="G233" t="s">
        <v>1</v>
      </c>
      <c r="H233">
        <v>0</v>
      </c>
      <c r="I233">
        <v>0</v>
      </c>
      <c r="J233" s="24">
        <v>2590</v>
      </c>
      <c r="K233">
        <v>33700</v>
      </c>
      <c r="L233">
        <v>2013</v>
      </c>
      <c r="M233">
        <v>2021</v>
      </c>
      <c r="N233">
        <v>49.222999999999999</v>
      </c>
      <c r="O233">
        <v>12.175599999999999</v>
      </c>
      <c r="P233" s="24">
        <v>2605</v>
      </c>
      <c r="Q233">
        <v>0</v>
      </c>
      <c r="R233">
        <v>49.225000000000001</v>
      </c>
      <c r="S233">
        <v>12.175000000000001</v>
      </c>
      <c r="T233">
        <v>49.222900000000003</v>
      </c>
      <c r="U233">
        <v>12.1754</v>
      </c>
      <c r="V233" s="24">
        <v>2607</v>
      </c>
      <c r="W233" s="10">
        <f>100*(ABS(1-V233/J233))</f>
        <v>0.65637065637065284</v>
      </c>
      <c r="X233" s="11">
        <f>SQRT((T233-N233)^2+(U233-O233)^2)*110*1000</f>
        <v>24.596747752265593</v>
      </c>
      <c r="Y233" s="11">
        <f>SQRT((T233-R233)^2+(U233-S233)^2)*110*1000</f>
        <v>235.15314159058732</v>
      </c>
    </row>
    <row r="234" spans="1:25" x14ac:dyDescent="0.25">
      <c r="A234">
        <v>232</v>
      </c>
      <c r="B234">
        <v>904</v>
      </c>
      <c r="C234" t="s">
        <v>1</v>
      </c>
      <c r="D234">
        <v>16005701</v>
      </c>
      <c r="E234" t="s">
        <v>179</v>
      </c>
      <c r="F234" t="s">
        <v>811</v>
      </c>
      <c r="G234" t="s">
        <v>1</v>
      </c>
      <c r="H234">
        <v>0</v>
      </c>
      <c r="I234">
        <v>0</v>
      </c>
      <c r="J234" s="24">
        <v>2814</v>
      </c>
      <c r="K234">
        <v>50036</v>
      </c>
      <c r="L234">
        <v>2013</v>
      </c>
      <c r="M234">
        <v>2021</v>
      </c>
      <c r="N234">
        <v>48.145499999999998</v>
      </c>
      <c r="O234">
        <v>11.5969</v>
      </c>
      <c r="P234" s="24">
        <v>2878</v>
      </c>
      <c r="Q234">
        <v>0</v>
      </c>
      <c r="R234">
        <v>48.141669999999998</v>
      </c>
      <c r="S234">
        <v>11.591670000000001</v>
      </c>
      <c r="T234">
        <v>48.145400000000002</v>
      </c>
      <c r="U234">
        <v>11.596299999999999</v>
      </c>
      <c r="V234" s="24">
        <v>2858</v>
      </c>
      <c r="W234" s="10">
        <f>100*(ABS(1-V234/J234))</f>
        <v>1.5636105188344018</v>
      </c>
      <c r="X234" s="11">
        <f>SQRT((T234-N234)^2+(U234-O234)^2)*110*1000</f>
        <v>66.910387833252969</v>
      </c>
      <c r="Y234" s="11">
        <f>SQRT((T234-R234)^2+(U234-S234)^2)*110*1000</f>
        <v>654.01267571834387</v>
      </c>
    </row>
    <row r="235" spans="1:25" x14ac:dyDescent="0.25">
      <c r="A235">
        <v>233</v>
      </c>
      <c r="B235">
        <v>906</v>
      </c>
      <c r="C235" t="s">
        <v>1</v>
      </c>
      <c r="D235">
        <v>16007004</v>
      </c>
      <c r="E235" t="s">
        <v>179</v>
      </c>
      <c r="F235" t="s">
        <v>751</v>
      </c>
      <c r="G235" t="s">
        <v>1</v>
      </c>
      <c r="H235">
        <v>0</v>
      </c>
      <c r="I235">
        <v>0</v>
      </c>
      <c r="J235" s="24">
        <v>7915</v>
      </c>
      <c r="K235">
        <v>38865</v>
      </c>
      <c r="L235">
        <v>2013</v>
      </c>
      <c r="M235">
        <v>2021</v>
      </c>
      <c r="N235">
        <v>48.527500000000003</v>
      </c>
      <c r="O235">
        <v>12.1332</v>
      </c>
      <c r="P235" s="24">
        <v>7971</v>
      </c>
      <c r="Q235">
        <v>0</v>
      </c>
      <c r="R235">
        <v>48.524999999999999</v>
      </c>
      <c r="S235">
        <v>12.125</v>
      </c>
      <c r="T235">
        <v>48.528799999999997</v>
      </c>
      <c r="U235">
        <v>12.132899999999999</v>
      </c>
      <c r="V235" s="24">
        <v>7962</v>
      </c>
      <c r="W235" s="10">
        <f>100*(ABS(1-V235/J235))</f>
        <v>0.5938092229943237</v>
      </c>
      <c r="X235" s="11">
        <f>SQRT((T235-N235)^2+(U235-O235)^2)*110*1000</f>
        <v>146.75830470471081</v>
      </c>
      <c r="Y235" s="11">
        <f>SQRT((T235-R235)^2+(U235-S235)^2)*110*1000</f>
        <v>964.30544953334947</v>
      </c>
    </row>
    <row r="236" spans="1:25" x14ac:dyDescent="0.25">
      <c r="A236">
        <v>234</v>
      </c>
      <c r="B236">
        <v>1014</v>
      </c>
      <c r="C236" t="s">
        <v>93</v>
      </c>
      <c r="D236">
        <v>47290</v>
      </c>
      <c r="E236" t="s">
        <v>130</v>
      </c>
      <c r="F236" t="s">
        <v>369</v>
      </c>
      <c r="G236" t="s">
        <v>93</v>
      </c>
      <c r="H236">
        <v>0</v>
      </c>
      <c r="I236">
        <v>0</v>
      </c>
      <c r="J236" s="24">
        <v>6883</v>
      </c>
      <c r="K236">
        <v>329.89</v>
      </c>
      <c r="L236">
        <v>2014</v>
      </c>
      <c r="M236">
        <v>2021</v>
      </c>
      <c r="N236">
        <v>43.465178000000002</v>
      </c>
      <c r="O236">
        <v>20.621409</v>
      </c>
      <c r="P236" s="24">
        <v>6805</v>
      </c>
      <c r="Q236">
        <v>0</v>
      </c>
      <c r="R236">
        <v>43.458329999999997</v>
      </c>
      <c r="S236">
        <v>20.625</v>
      </c>
      <c r="T236">
        <v>43.465400000000002</v>
      </c>
      <c r="U236">
        <v>20.6204</v>
      </c>
      <c r="V236" s="24">
        <v>6769</v>
      </c>
      <c r="W236" s="10">
        <f>100*(ABS(1-V236/J236))</f>
        <v>1.6562545401714424</v>
      </c>
      <c r="X236" s="11">
        <f>SQRT((T236-N236)^2+(U236-O236)^2)*110*1000</f>
        <v>113.64469411283561</v>
      </c>
      <c r="Y236" s="11">
        <f>SQRT((T236-R236)^2+(U236-S236)^2)*110*1000</f>
        <v>927.82179862353064</v>
      </c>
    </row>
    <row r="237" spans="1:25" x14ac:dyDescent="0.25">
      <c r="A237">
        <v>235</v>
      </c>
      <c r="B237">
        <v>1021</v>
      </c>
      <c r="C237" t="s">
        <v>23</v>
      </c>
      <c r="D237">
        <v>5002427</v>
      </c>
      <c r="E237" t="s">
        <v>169</v>
      </c>
      <c r="F237" t="s">
        <v>370</v>
      </c>
      <c r="G237" t="s">
        <v>23</v>
      </c>
      <c r="H237">
        <v>0</v>
      </c>
      <c r="I237">
        <v>0</v>
      </c>
      <c r="J237" s="24">
        <v>4394</v>
      </c>
      <c r="K237">
        <v>413.07</v>
      </c>
      <c r="L237">
        <v>2013</v>
      </c>
      <c r="M237">
        <v>2021</v>
      </c>
      <c r="N237">
        <v>47.798051000000001</v>
      </c>
      <c r="O237">
        <v>13.053879</v>
      </c>
      <c r="P237" s="24">
        <v>4418</v>
      </c>
      <c r="Q237">
        <v>0</v>
      </c>
      <c r="R237">
        <v>47.791670000000003</v>
      </c>
      <c r="S237">
        <v>13.05833</v>
      </c>
      <c r="T237">
        <v>47.797899999999998</v>
      </c>
      <c r="U237">
        <v>13.053800000000001</v>
      </c>
      <c r="V237" s="24">
        <v>4404</v>
      </c>
      <c r="W237" s="10">
        <f>100*(ABS(1-V237/J237))</f>
        <v>0.22758306781975879</v>
      </c>
      <c r="X237" s="11">
        <f>SQRT((T237-N237)^2+(U237-O237)^2)*110*1000</f>
        <v>18.745884881968273</v>
      </c>
      <c r="Y237" s="11">
        <f>SQRT((T237-R237)^2+(U237-S237)^2)*110*1000</f>
        <v>847.31279938352827</v>
      </c>
    </row>
    <row r="238" spans="1:25" x14ac:dyDescent="0.25">
      <c r="A238">
        <v>236</v>
      </c>
      <c r="B238">
        <v>1308</v>
      </c>
      <c r="C238" t="s">
        <v>9</v>
      </c>
      <c r="D238">
        <v>2005</v>
      </c>
      <c r="E238" t="s">
        <v>689</v>
      </c>
      <c r="F238" t="s">
        <v>371</v>
      </c>
      <c r="G238" t="s">
        <v>9</v>
      </c>
      <c r="H238">
        <v>0</v>
      </c>
      <c r="I238">
        <v>0</v>
      </c>
      <c r="J238" s="24">
        <v>12060</v>
      </c>
      <c r="K238">
        <v>46.59</v>
      </c>
      <c r="L238">
        <v>2011</v>
      </c>
      <c r="M238">
        <v>2021</v>
      </c>
      <c r="N238">
        <v>46.586993</v>
      </c>
      <c r="O238">
        <v>15.018159000000001</v>
      </c>
      <c r="P238" s="24">
        <v>12080</v>
      </c>
      <c r="Q238">
        <v>0</v>
      </c>
      <c r="R238">
        <v>46.591670000000001</v>
      </c>
      <c r="S238">
        <v>15.008330000000001</v>
      </c>
      <c r="T238">
        <v>46.586199999999998</v>
      </c>
      <c r="U238">
        <v>15.017899999999999</v>
      </c>
      <c r="V238" s="24">
        <v>12025</v>
      </c>
      <c r="W238" s="10">
        <f>100*(ABS(1-V238/J238))</f>
        <v>0.29021558872305286</v>
      </c>
      <c r="X238" s="11">
        <f>SQRT((T238-N238)^2+(U238-O238)^2)*110*1000</f>
        <v>91.764660954206491</v>
      </c>
      <c r="Y238" s="11">
        <f>SQRT((T238-R238)^2+(U238-S238)^2)*110*1000</f>
        <v>1212.5263625999814</v>
      </c>
    </row>
    <row r="239" spans="1:25" x14ac:dyDescent="0.25">
      <c r="A239">
        <v>237</v>
      </c>
      <c r="B239">
        <v>1311</v>
      </c>
      <c r="C239" t="s">
        <v>373</v>
      </c>
      <c r="D239">
        <v>44006</v>
      </c>
      <c r="E239" t="s">
        <v>128</v>
      </c>
      <c r="F239" t="s">
        <v>372</v>
      </c>
      <c r="G239" t="s">
        <v>373</v>
      </c>
      <c r="H239">
        <v>0</v>
      </c>
      <c r="I239">
        <v>0</v>
      </c>
      <c r="J239" s="24">
        <v>1070</v>
      </c>
      <c r="K239">
        <v>429.73</v>
      </c>
      <c r="L239">
        <v>2000</v>
      </c>
      <c r="M239">
        <v>2021</v>
      </c>
      <c r="N239">
        <v>48.061110999999997</v>
      </c>
      <c r="O239">
        <v>24.212222000000001</v>
      </c>
      <c r="P239" s="24">
        <v>1069</v>
      </c>
      <c r="Q239">
        <v>0</v>
      </c>
      <c r="R239">
        <v>48.058329999999998</v>
      </c>
      <c r="S239">
        <v>24.20833</v>
      </c>
      <c r="T239">
        <v>48.061300000000003</v>
      </c>
      <c r="U239">
        <v>24.2121</v>
      </c>
      <c r="V239" s="24">
        <v>1057</v>
      </c>
      <c r="W239" s="10">
        <f>100*(ABS(1-V239/J239))</f>
        <v>1.2149532710280408</v>
      </c>
      <c r="X239" s="11">
        <f>SQRT((T239-N239)^2+(U239-O239)^2)*110*1000</f>
        <v>24.745110628779639</v>
      </c>
      <c r="Y239" s="11">
        <f>SQRT((T239-R239)^2+(U239-S239)^2)*110*1000</f>
        <v>527.92895355368523</v>
      </c>
    </row>
    <row r="240" spans="1:25" x14ac:dyDescent="0.25">
      <c r="A240">
        <v>238</v>
      </c>
      <c r="B240">
        <v>1321</v>
      </c>
      <c r="C240" t="s">
        <v>373</v>
      </c>
      <c r="D240">
        <v>44090</v>
      </c>
      <c r="E240" t="s">
        <v>152</v>
      </c>
      <c r="F240" t="s">
        <v>763</v>
      </c>
      <c r="G240" t="s">
        <v>373</v>
      </c>
      <c r="H240">
        <v>0</v>
      </c>
      <c r="I240">
        <v>0</v>
      </c>
      <c r="J240" s="24">
        <v>1360</v>
      </c>
      <c r="K240">
        <v>115.6</v>
      </c>
      <c r="L240">
        <v>2000</v>
      </c>
      <c r="M240">
        <v>2021</v>
      </c>
      <c r="N240">
        <v>48.443610999999997</v>
      </c>
      <c r="O240">
        <v>22.718056000000001</v>
      </c>
      <c r="P240" s="24">
        <v>1352</v>
      </c>
      <c r="Q240">
        <v>0</v>
      </c>
      <c r="R240">
        <v>48.441670000000002</v>
      </c>
      <c r="S240">
        <v>22.725000000000001</v>
      </c>
      <c r="T240">
        <v>48.443800000000003</v>
      </c>
      <c r="U240">
        <v>22.717099999999999</v>
      </c>
      <c r="V240" s="24">
        <v>1351</v>
      </c>
      <c r="W240" s="10">
        <f>100*(ABS(1-V240/J240))</f>
        <v>0.66176470588235059</v>
      </c>
      <c r="X240" s="11">
        <f>SQRT((T240-N240)^2+(U240-O240)^2)*110*1000</f>
        <v>107.19538096428302</v>
      </c>
      <c r="Y240" s="11">
        <f>SQRT((T240-R240)^2+(U240-S240)^2)*110*1000</f>
        <v>900.0319383225301</v>
      </c>
    </row>
    <row r="241" spans="1:25" x14ac:dyDescent="0.25">
      <c r="A241">
        <v>239</v>
      </c>
      <c r="B241">
        <v>1322</v>
      </c>
      <c r="C241" t="s">
        <v>373</v>
      </c>
      <c r="D241">
        <v>44093</v>
      </c>
      <c r="E241" t="s">
        <v>152</v>
      </c>
      <c r="F241" t="s">
        <v>374</v>
      </c>
      <c r="G241" t="s">
        <v>373</v>
      </c>
      <c r="H241">
        <v>0</v>
      </c>
      <c r="I241">
        <v>0</v>
      </c>
      <c r="J241" s="24">
        <v>2870</v>
      </c>
      <c r="K241">
        <v>96.58</v>
      </c>
      <c r="L241">
        <v>2000</v>
      </c>
      <c r="M241">
        <v>2021</v>
      </c>
      <c r="N241">
        <v>48.454999999999998</v>
      </c>
      <c r="O241">
        <v>22.213611</v>
      </c>
      <c r="P241" s="24">
        <v>3565</v>
      </c>
      <c r="Q241">
        <v>0</v>
      </c>
      <c r="R241">
        <v>48.458329999999997</v>
      </c>
      <c r="S241">
        <v>22.20833</v>
      </c>
      <c r="T241">
        <v>48.452100000000002</v>
      </c>
      <c r="U241">
        <v>22.213699999999999</v>
      </c>
      <c r="V241" s="24">
        <v>3261</v>
      </c>
      <c r="W241" s="10">
        <f>100*(ABS(1-V241/J241))</f>
        <v>13.623693379790947</v>
      </c>
      <c r="X241" s="11">
        <f>SQRT((T241-N241)^2+(U241-O241)^2)*110*1000</f>
        <v>319.15019050561932</v>
      </c>
      <c r="Y241" s="11">
        <f>SQRT((T241-R241)^2+(U241-S241)^2)*110*1000</f>
        <v>904.74448326538823</v>
      </c>
    </row>
    <row r="242" spans="1:25" x14ac:dyDescent="0.25">
      <c r="A242">
        <v>240</v>
      </c>
      <c r="B242">
        <v>1324</v>
      </c>
      <c r="C242" t="s">
        <v>373</v>
      </c>
      <c r="D242">
        <v>44113</v>
      </c>
      <c r="E242" t="s">
        <v>151</v>
      </c>
      <c r="F242" t="s">
        <v>733</v>
      </c>
      <c r="G242" t="s">
        <v>373</v>
      </c>
      <c r="H242">
        <v>0</v>
      </c>
      <c r="I242">
        <v>0</v>
      </c>
      <c r="J242" s="24">
        <v>1280</v>
      </c>
      <c r="K242">
        <v>154.56</v>
      </c>
      <c r="L242">
        <v>2000</v>
      </c>
      <c r="M242">
        <v>2021</v>
      </c>
      <c r="N242">
        <v>48.771110999999998</v>
      </c>
      <c r="O242">
        <v>22.501389</v>
      </c>
      <c r="P242" s="24">
        <v>1283</v>
      </c>
      <c r="Q242">
        <v>0</v>
      </c>
      <c r="R242">
        <v>48.774999999999999</v>
      </c>
      <c r="S242">
        <v>22.491669999999999</v>
      </c>
      <c r="T242">
        <v>48.771299999999997</v>
      </c>
      <c r="U242">
        <v>22.500399999999999</v>
      </c>
      <c r="V242" s="24">
        <v>1283</v>
      </c>
      <c r="W242" s="10">
        <f>100*(ABS(1-V242/J242))</f>
        <v>0.23437500000000888</v>
      </c>
      <c r="X242" s="11">
        <f>SQRT((T242-N242)^2+(U242-O242)^2)*110*1000</f>
        <v>110.75869356402055</v>
      </c>
      <c r="Y242" s="11">
        <f>SQRT((T242-R242)^2+(U242-S242)^2)*110*1000</f>
        <v>1042.9885378086194</v>
      </c>
    </row>
    <row r="243" spans="1:25" x14ac:dyDescent="0.25">
      <c r="A243">
        <v>241</v>
      </c>
      <c r="B243">
        <v>1327</v>
      </c>
      <c r="C243" t="s">
        <v>373</v>
      </c>
      <c r="D243">
        <v>42148</v>
      </c>
      <c r="E243" t="s">
        <v>308</v>
      </c>
      <c r="F243" t="s">
        <v>821</v>
      </c>
      <c r="G243" t="s">
        <v>373</v>
      </c>
      <c r="H243">
        <v>0</v>
      </c>
      <c r="I243">
        <v>0</v>
      </c>
      <c r="J243" s="24">
        <v>6890</v>
      </c>
      <c r="K243">
        <v>155.88999999999999</v>
      </c>
      <c r="L243">
        <v>1991</v>
      </c>
      <c r="M243">
        <v>2021</v>
      </c>
      <c r="N243">
        <v>48.311110999999997</v>
      </c>
      <c r="O243">
        <v>25.920556000000001</v>
      </c>
      <c r="P243" s="24">
        <v>6906</v>
      </c>
      <c r="Q243">
        <v>0</v>
      </c>
      <c r="R243">
        <v>48.308329999999998</v>
      </c>
      <c r="S243">
        <v>25.925000000000001</v>
      </c>
      <c r="T243">
        <v>48.311300000000003</v>
      </c>
      <c r="U243">
        <v>25.920400000000001</v>
      </c>
      <c r="V243" s="24">
        <v>6852</v>
      </c>
      <c r="W243" s="10">
        <f>100*(ABS(1-V243/J243))</f>
        <v>0.55152394775036528</v>
      </c>
      <c r="X243" s="11">
        <f>SQRT((T243-N243)^2+(U243-O243)^2)*110*1000</f>
        <v>26.957182716842706</v>
      </c>
      <c r="Y243" s="11">
        <f>SQRT((T243-R243)^2+(U243-S243)^2)*110*1000</f>
        <v>602.3029885367813</v>
      </c>
    </row>
    <row r="244" spans="1:25" x14ac:dyDescent="0.25">
      <c r="A244">
        <v>242</v>
      </c>
      <c r="B244">
        <v>1328</v>
      </c>
      <c r="C244" t="s">
        <v>373</v>
      </c>
      <c r="D244">
        <v>42187</v>
      </c>
      <c r="E244" t="s">
        <v>379</v>
      </c>
      <c r="F244" t="s">
        <v>378</v>
      </c>
      <c r="G244" t="s">
        <v>373</v>
      </c>
      <c r="H244">
        <v>0</v>
      </c>
      <c r="I244">
        <v>0</v>
      </c>
      <c r="J244" s="24">
        <v>1500</v>
      </c>
      <c r="K244">
        <v>474.09</v>
      </c>
      <c r="L244">
        <v>2000</v>
      </c>
      <c r="M244">
        <v>2021</v>
      </c>
      <c r="N244">
        <v>48.116388999999998</v>
      </c>
      <c r="O244">
        <v>25.011944</v>
      </c>
      <c r="P244" s="24">
        <v>1512</v>
      </c>
      <c r="Q244">
        <v>0</v>
      </c>
      <c r="R244">
        <v>48.108330000000002</v>
      </c>
      <c r="S244">
        <v>25.008330000000001</v>
      </c>
      <c r="T244">
        <v>48.114600000000003</v>
      </c>
      <c r="U244">
        <v>25.010400000000001</v>
      </c>
      <c r="V244" s="24">
        <v>1504</v>
      </c>
      <c r="W244" s="10">
        <f>100*(ABS(1-V244/J244))</f>
        <v>0.2666666666666595</v>
      </c>
      <c r="X244" s="11">
        <f>SQRT((T244-N244)^2+(U244-O244)^2)*110*1000</f>
        <v>259.94601304839563</v>
      </c>
      <c r="Y244" s="11">
        <f>SQRT((T244-R244)^2+(U244-S244)^2)*110*1000</f>
        <v>726.31493169291957</v>
      </c>
    </row>
    <row r="245" spans="1:25" x14ac:dyDescent="0.25">
      <c r="A245">
        <v>243</v>
      </c>
      <c r="B245">
        <v>1696</v>
      </c>
      <c r="C245" t="s">
        <v>339</v>
      </c>
      <c r="D245">
        <v>5044</v>
      </c>
      <c r="E245" t="s">
        <v>10</v>
      </c>
      <c r="F245" t="s">
        <v>780</v>
      </c>
      <c r="G245" t="s">
        <v>339</v>
      </c>
      <c r="H245">
        <v>0</v>
      </c>
      <c r="I245">
        <v>0</v>
      </c>
      <c r="J245" s="24">
        <v>10891</v>
      </c>
      <c r="K245">
        <v>156.29</v>
      </c>
      <c r="L245">
        <v>2014</v>
      </c>
      <c r="M245">
        <v>2021</v>
      </c>
      <c r="N245">
        <v>46.514667000000003</v>
      </c>
      <c r="O245">
        <v>16.443556000000001</v>
      </c>
      <c r="P245" s="24">
        <v>10896</v>
      </c>
      <c r="Q245">
        <v>0</v>
      </c>
      <c r="R245">
        <v>46.508330000000001</v>
      </c>
      <c r="S245">
        <v>16.441669999999998</v>
      </c>
      <c r="T245">
        <v>46.5154</v>
      </c>
      <c r="U245">
        <v>16.4438</v>
      </c>
      <c r="V245" s="24">
        <v>10845</v>
      </c>
      <c r="W245" s="10">
        <f>100*(ABS(1-V245/J245))</f>
        <v>0.42236709209438894</v>
      </c>
      <c r="X245" s="11">
        <f>SQRT((T245-N245)^2+(U245-O245)^2)*110*1000</f>
        <v>84.979894680649053</v>
      </c>
      <c r="Y245" s="11">
        <f>SQRT((T245-R245)^2+(U245-S245)^2)*110*1000</f>
        <v>812.22766512834937</v>
      </c>
    </row>
    <row r="246" spans="1:25" x14ac:dyDescent="0.25">
      <c r="A246">
        <v>244</v>
      </c>
      <c r="B246">
        <v>1697</v>
      </c>
      <c r="C246" t="s">
        <v>339</v>
      </c>
      <c r="D246">
        <v>5035</v>
      </c>
      <c r="E246" t="s">
        <v>10</v>
      </c>
      <c r="F246" t="s">
        <v>381</v>
      </c>
      <c r="G246" t="s">
        <v>339</v>
      </c>
      <c r="H246">
        <v>0</v>
      </c>
      <c r="I246">
        <v>0</v>
      </c>
      <c r="J246" s="24">
        <v>13148</v>
      </c>
      <c r="K246">
        <v>138.59</v>
      </c>
      <c r="L246">
        <v>2014</v>
      </c>
      <c r="M246">
        <v>2021</v>
      </c>
      <c r="N246">
        <v>46.419556</v>
      </c>
      <c r="O246">
        <v>16.693000000000001</v>
      </c>
      <c r="P246" s="24">
        <v>13037</v>
      </c>
      <c r="Q246">
        <v>0</v>
      </c>
      <c r="R246">
        <v>46.408329999999999</v>
      </c>
      <c r="S246">
        <v>16.70833</v>
      </c>
      <c r="T246">
        <v>46.419600000000003</v>
      </c>
      <c r="U246">
        <v>16.6938</v>
      </c>
      <c r="V246" s="24">
        <v>13004</v>
      </c>
      <c r="W246" s="10">
        <f>100*(ABS(1-V246/J246))</f>
        <v>1.0952236081533284</v>
      </c>
      <c r="X246" s="11">
        <f>SQRT((T246-N246)^2+(U246-O246)^2)*110*1000</f>
        <v>88.132999494892204</v>
      </c>
      <c r="Y246" s="11">
        <f>SQRT((T246-R246)^2+(U246-S246)^2)*110*1000</f>
        <v>2022.7256314194192</v>
      </c>
    </row>
    <row r="247" spans="1:25" x14ac:dyDescent="0.25">
      <c r="A247">
        <v>245</v>
      </c>
      <c r="B247">
        <v>1698</v>
      </c>
      <c r="C247" t="s">
        <v>9</v>
      </c>
      <c r="D247">
        <v>4860</v>
      </c>
      <c r="E247" t="s">
        <v>383</v>
      </c>
      <c r="F247" t="s">
        <v>382</v>
      </c>
      <c r="G247" t="s">
        <v>9</v>
      </c>
      <c r="H247">
        <v>0</v>
      </c>
      <c r="I247">
        <v>0</v>
      </c>
      <c r="J247" s="24">
        <v>1966</v>
      </c>
      <c r="K247">
        <v>126.96</v>
      </c>
      <c r="L247">
        <v>2005</v>
      </c>
      <c r="M247">
        <v>2021</v>
      </c>
      <c r="N247">
        <v>45.634819999999998</v>
      </c>
      <c r="O247">
        <v>15.322939999999999</v>
      </c>
      <c r="P247" s="24">
        <v>1962</v>
      </c>
      <c r="Q247">
        <v>0</v>
      </c>
      <c r="R247">
        <v>45.641669999999998</v>
      </c>
      <c r="S247">
        <v>15.324999999999999</v>
      </c>
      <c r="T247">
        <v>45.634599999999999</v>
      </c>
      <c r="U247">
        <v>15.322900000000001</v>
      </c>
      <c r="V247" s="24">
        <v>2062</v>
      </c>
      <c r="W247" s="10">
        <f>100*(ABS(1-V247/J247))</f>
        <v>4.8830111902339768</v>
      </c>
      <c r="X247" s="11">
        <f>SQRT((T247-N247)^2+(U247-O247)^2)*110*1000</f>
        <v>24.596747752335499</v>
      </c>
      <c r="Y247" s="11">
        <f>SQRT((T247-R247)^2+(U247-S247)^2)*110*1000</f>
        <v>811.2818807293346</v>
      </c>
    </row>
    <row r="248" spans="1:25" x14ac:dyDescent="0.25">
      <c r="A248">
        <v>246</v>
      </c>
      <c r="B248">
        <v>1708</v>
      </c>
      <c r="C248" t="s">
        <v>373</v>
      </c>
      <c r="D248">
        <v>42804</v>
      </c>
      <c r="E248" t="s">
        <v>2</v>
      </c>
      <c r="F248" t="s">
        <v>384</v>
      </c>
      <c r="G248" t="s">
        <v>373</v>
      </c>
      <c r="H248">
        <v>0</v>
      </c>
      <c r="I248">
        <v>0</v>
      </c>
      <c r="J248" s="24">
        <v>813000</v>
      </c>
      <c r="K248">
        <v>-0.18</v>
      </c>
      <c r="L248">
        <v>2016</v>
      </c>
      <c r="M248">
        <v>2021</v>
      </c>
      <c r="N248">
        <v>45.327925999999998</v>
      </c>
      <c r="O248">
        <v>28.832232999999999</v>
      </c>
      <c r="P248" s="24">
        <v>790372</v>
      </c>
      <c r="Q248">
        <v>0</v>
      </c>
      <c r="R248">
        <v>45.325000000000003</v>
      </c>
      <c r="S248">
        <v>28.824999999999999</v>
      </c>
      <c r="T248">
        <v>45.327100000000002</v>
      </c>
      <c r="U248">
        <v>28.831299999999999</v>
      </c>
      <c r="V248" s="24">
        <v>795324</v>
      </c>
      <c r="W248" s="10">
        <f>100*(ABS(1-V248/J248))</f>
        <v>2.1741697416974182</v>
      </c>
      <c r="X248" s="11">
        <f>SQRT((T248-N248)^2+(U248-O248)^2)*110*1000</f>
        <v>137.0709907308088</v>
      </c>
      <c r="Y248" s="11">
        <f>SQRT((T248-R248)^2+(U248-S248)^2)*110*1000</f>
        <v>730.48613949879984</v>
      </c>
    </row>
    <row r="249" spans="1:25" x14ac:dyDescent="0.25">
      <c r="A249">
        <v>247</v>
      </c>
      <c r="B249">
        <v>1734</v>
      </c>
      <c r="C249" t="s">
        <v>385</v>
      </c>
      <c r="D249" t="s">
        <v>387</v>
      </c>
      <c r="E249" t="s">
        <v>386</v>
      </c>
      <c r="F249" t="s">
        <v>709</v>
      </c>
      <c r="G249" t="s">
        <v>385</v>
      </c>
      <c r="H249">
        <v>0</v>
      </c>
      <c r="I249">
        <v>0</v>
      </c>
      <c r="J249" s="24">
        <v>2008</v>
      </c>
      <c r="K249">
        <v>156.04</v>
      </c>
      <c r="L249">
        <v>2006</v>
      </c>
      <c r="M249">
        <v>2021</v>
      </c>
      <c r="N249">
        <v>44.766388999999997</v>
      </c>
      <c r="O249">
        <v>16.666111000000001</v>
      </c>
      <c r="P249" s="24">
        <v>1420</v>
      </c>
      <c r="Q249">
        <v>0</v>
      </c>
      <c r="R249">
        <v>44.758330000000001</v>
      </c>
      <c r="S249">
        <v>16.675000000000001</v>
      </c>
      <c r="T249">
        <v>44.766199999999998</v>
      </c>
      <c r="U249">
        <v>16.6662</v>
      </c>
      <c r="V249" s="24">
        <v>1680</v>
      </c>
      <c r="W249" s="10">
        <f>100*(ABS(1-V249/J249))</f>
        <v>16.334661354581669</v>
      </c>
      <c r="X249" s="11">
        <f>SQRT((T249-N249)^2+(U249-O249)^2)*110*1000</f>
        <v>22.979734550098641</v>
      </c>
      <c r="Y249" s="11">
        <f>SQRT((T249-R249)^2+(U249-S249)^2)*110*1000</f>
        <v>1298.6379364548029</v>
      </c>
    </row>
    <row r="250" spans="1:25" x14ac:dyDescent="0.25">
      <c r="A250">
        <v>248</v>
      </c>
      <c r="B250">
        <v>1736</v>
      </c>
      <c r="C250" t="s">
        <v>385</v>
      </c>
      <c r="D250" t="s">
        <v>389</v>
      </c>
      <c r="E250" t="s">
        <v>799</v>
      </c>
      <c r="F250" t="s">
        <v>389</v>
      </c>
      <c r="G250" t="s">
        <v>385</v>
      </c>
      <c r="H250">
        <v>0</v>
      </c>
      <c r="I250">
        <v>0</v>
      </c>
      <c r="J250" s="24">
        <v>3161</v>
      </c>
      <c r="K250">
        <v>342.51</v>
      </c>
      <c r="L250">
        <v>2006</v>
      </c>
      <c r="M250">
        <v>2021</v>
      </c>
      <c r="N250">
        <v>44.34</v>
      </c>
      <c r="O250">
        <v>17.273610999999999</v>
      </c>
      <c r="P250" s="24">
        <v>2083</v>
      </c>
      <c r="Q250">
        <v>0</v>
      </c>
      <c r="R250">
        <v>44.341670000000001</v>
      </c>
      <c r="S250">
        <v>17.274999999999999</v>
      </c>
      <c r="T250">
        <v>44.339599999999997</v>
      </c>
      <c r="U250">
        <v>17.273700000000002</v>
      </c>
      <c r="V250" s="24">
        <v>2052</v>
      </c>
      <c r="W250" s="10">
        <f>100*(ABS(1-V250/J250))</f>
        <v>35.083834229674146</v>
      </c>
      <c r="X250" s="11">
        <f>SQRT((T250-N250)^2+(U250-O250)^2)*110*1000</f>
        <v>45.075981409898418</v>
      </c>
      <c r="Y250" s="11">
        <f>SQRT((T250-R250)^2+(U250-S250)^2)*110*1000</f>
        <v>268.87969428737517</v>
      </c>
    </row>
    <row r="251" spans="1:25" x14ac:dyDescent="0.25">
      <c r="A251">
        <v>249</v>
      </c>
      <c r="B251">
        <v>1740</v>
      </c>
      <c r="C251" t="s">
        <v>385</v>
      </c>
      <c r="D251" t="s">
        <v>391</v>
      </c>
      <c r="E251" t="s">
        <v>757</v>
      </c>
      <c r="F251" t="s">
        <v>391</v>
      </c>
      <c r="G251" t="s">
        <v>385</v>
      </c>
      <c r="H251">
        <v>0</v>
      </c>
      <c r="I251">
        <v>0</v>
      </c>
      <c r="J251" s="24">
        <v>950</v>
      </c>
      <c r="K251">
        <v>357.59</v>
      </c>
      <c r="L251">
        <v>2006</v>
      </c>
      <c r="M251">
        <v>2021</v>
      </c>
      <c r="N251">
        <v>44.134721999999996</v>
      </c>
      <c r="O251">
        <v>17.912500000000001</v>
      </c>
      <c r="P251" s="24">
        <v>965</v>
      </c>
      <c r="Q251">
        <v>0</v>
      </c>
      <c r="R251">
        <v>44.141669999999998</v>
      </c>
      <c r="S251">
        <v>17.908329999999999</v>
      </c>
      <c r="T251">
        <v>44.134599999999999</v>
      </c>
      <c r="U251">
        <v>17.9129</v>
      </c>
      <c r="V251" s="24">
        <v>955</v>
      </c>
      <c r="W251" s="10">
        <f>100*(ABS(1-V251/J251))</f>
        <v>0.52631578947368585</v>
      </c>
      <c r="X251" s="11">
        <f>SQRT((T251-N251)^2+(U251-O251)^2)*110*1000</f>
        <v>46.001047813975212</v>
      </c>
      <c r="Y251" s="11">
        <f>SQRT((T251-R251)^2+(U251-S251)^2)*110*1000</f>
        <v>926.02623072994709</v>
      </c>
    </row>
    <row r="252" spans="1:25" x14ac:dyDescent="0.25">
      <c r="A252">
        <v>250</v>
      </c>
      <c r="B252">
        <v>1976</v>
      </c>
      <c r="C252" t="s">
        <v>1</v>
      </c>
      <c r="D252">
        <v>6342200</v>
      </c>
      <c r="E252" t="s">
        <v>365</v>
      </c>
      <c r="F252" t="s">
        <v>395</v>
      </c>
      <c r="G252" t="s">
        <v>1</v>
      </c>
      <c r="H252">
        <v>0</v>
      </c>
      <c r="I252">
        <v>0</v>
      </c>
      <c r="J252" s="24">
        <v>955</v>
      </c>
      <c r="K252" t="s">
        <v>3</v>
      </c>
      <c r="L252">
        <v>1990</v>
      </c>
      <c r="M252">
        <v>2009</v>
      </c>
      <c r="N252">
        <v>47.73</v>
      </c>
      <c r="O252">
        <v>10.31</v>
      </c>
      <c r="P252" s="24">
        <v>947</v>
      </c>
      <c r="Q252">
        <v>0</v>
      </c>
      <c r="R252">
        <v>47.725000000000001</v>
      </c>
      <c r="S252">
        <v>10.324999999999999</v>
      </c>
      <c r="T252">
        <v>47.730400000000003</v>
      </c>
      <c r="U252">
        <v>10.3171</v>
      </c>
      <c r="V252" s="24">
        <v>952</v>
      </c>
      <c r="W252" s="10">
        <f>100*(ABS(1-V252/J252))</f>
        <v>0.3141361256544517</v>
      </c>
      <c r="X252" s="11">
        <f>SQRT((T252-N252)^2+(U252-O252)^2)*110*1000</f>
        <v>782.23845469266189</v>
      </c>
      <c r="Y252" s="11">
        <f>SQRT((T252-R252)^2+(U252-S252)^2)*110*1000</f>
        <v>1052.6143643329633</v>
      </c>
    </row>
    <row r="253" spans="1:25" x14ac:dyDescent="0.25">
      <c r="A253">
        <v>251</v>
      </c>
      <c r="B253">
        <v>2026</v>
      </c>
      <c r="C253" t="s">
        <v>137</v>
      </c>
      <c r="D253">
        <v>6142551</v>
      </c>
      <c r="E253" t="s">
        <v>397</v>
      </c>
      <c r="F253" t="s">
        <v>810</v>
      </c>
      <c r="G253" t="s">
        <v>137</v>
      </c>
      <c r="H253">
        <v>0</v>
      </c>
      <c r="I253">
        <v>0</v>
      </c>
      <c r="J253" s="24">
        <v>1037</v>
      </c>
      <c r="K253" t="s">
        <v>3</v>
      </c>
      <c r="L253">
        <v>1990</v>
      </c>
      <c r="M253">
        <v>2002</v>
      </c>
      <c r="N253">
        <v>49.29</v>
      </c>
      <c r="O253">
        <v>18.78</v>
      </c>
      <c r="P253" s="24">
        <v>967</v>
      </c>
      <c r="Q253">
        <v>0</v>
      </c>
      <c r="R253">
        <v>49.291670000000003</v>
      </c>
      <c r="S253">
        <v>18.774999999999999</v>
      </c>
      <c r="T253">
        <v>49.288800000000002</v>
      </c>
      <c r="U253">
        <v>18.7804</v>
      </c>
      <c r="V253" s="24">
        <v>952</v>
      </c>
      <c r="W253" s="10">
        <f>100*(ABS(1-V253/J253))</f>
        <v>8.1967213114754074</v>
      </c>
      <c r="X253" s="11">
        <f>SQRT((T253-N253)^2+(U253-O253)^2)*110*1000</f>
        <v>139.14021704708443</v>
      </c>
      <c r="Y253" s="11">
        <f>SQRT((T253-R253)^2+(U253-S253)^2)*110*1000</f>
        <v>672.68305315379791</v>
      </c>
    </row>
    <row r="254" spans="1:25" x14ac:dyDescent="0.25">
      <c r="A254">
        <v>252</v>
      </c>
      <c r="B254">
        <v>2027</v>
      </c>
      <c r="C254" t="s">
        <v>137</v>
      </c>
      <c r="D254">
        <v>6144300</v>
      </c>
      <c r="E254" t="s">
        <v>148</v>
      </c>
      <c r="F254" t="s">
        <v>398</v>
      </c>
      <c r="G254" t="s">
        <v>137</v>
      </c>
      <c r="H254">
        <v>0</v>
      </c>
      <c r="I254">
        <v>0</v>
      </c>
      <c r="J254" s="24">
        <v>4390</v>
      </c>
      <c r="K254" t="s">
        <v>3</v>
      </c>
      <c r="L254">
        <v>1990</v>
      </c>
      <c r="M254">
        <v>2002</v>
      </c>
      <c r="N254">
        <v>48.6</v>
      </c>
      <c r="O254">
        <v>21.34</v>
      </c>
      <c r="P254" s="24">
        <v>4248</v>
      </c>
      <c r="Q254">
        <v>0</v>
      </c>
      <c r="R254">
        <v>48.608330000000002</v>
      </c>
      <c r="S254">
        <v>21.341670000000001</v>
      </c>
      <c r="T254">
        <v>48.599600000000002</v>
      </c>
      <c r="U254">
        <v>21.337900000000001</v>
      </c>
      <c r="V254" s="24">
        <v>4247</v>
      </c>
      <c r="W254" s="10">
        <f>100*(ABS(1-V254/J254))</f>
        <v>3.2574031890660549</v>
      </c>
      <c r="X254" s="11">
        <f>SQRT((T254-N254)^2+(U254-O254)^2)*110*1000</f>
        <v>235.15314159058732</v>
      </c>
      <c r="Y254" s="11">
        <f>SQRT((T254-R254)^2+(U254-S254)^2)*110*1000</f>
        <v>1046.0172943120606</v>
      </c>
    </row>
    <row r="255" spans="1:25" x14ac:dyDescent="0.25">
      <c r="A255">
        <v>253</v>
      </c>
      <c r="B255">
        <v>2028</v>
      </c>
      <c r="C255" t="s">
        <v>218</v>
      </c>
      <c r="D255">
        <v>6442100</v>
      </c>
      <c r="E255" t="s">
        <v>400</v>
      </c>
      <c r="F255" t="s">
        <v>399</v>
      </c>
      <c r="G255" t="s">
        <v>218</v>
      </c>
      <c r="H255">
        <v>0</v>
      </c>
      <c r="I255">
        <v>0</v>
      </c>
      <c r="J255" s="24">
        <v>1597</v>
      </c>
      <c r="K255" t="s">
        <v>3</v>
      </c>
      <c r="L255">
        <v>1990</v>
      </c>
      <c r="M255">
        <v>1996</v>
      </c>
      <c r="N255">
        <v>46.73</v>
      </c>
      <c r="O255">
        <v>17.11</v>
      </c>
      <c r="P255" s="24">
        <v>1530</v>
      </c>
      <c r="Q255">
        <v>0</v>
      </c>
      <c r="R255">
        <v>46.725000000000001</v>
      </c>
      <c r="S255">
        <v>17.125</v>
      </c>
      <c r="T255">
        <v>46.729599999999998</v>
      </c>
      <c r="U255">
        <v>17.121200000000002</v>
      </c>
      <c r="V255" s="24">
        <v>1496</v>
      </c>
      <c r="W255" s="10">
        <f>100*(ABS(1-V255/J255))</f>
        <v>6.3243581715716974</v>
      </c>
      <c r="X255" s="11">
        <f>SQRT((T255-N255)^2+(U255-O255)^2)*110*1000</f>
        <v>1232.7854638989786</v>
      </c>
      <c r="Y255" s="11">
        <f>SQRT((T255-R255)^2+(U255-S255)^2)*110*1000</f>
        <v>656.32309116732779</v>
      </c>
    </row>
    <row r="256" spans="1:25" x14ac:dyDescent="0.25">
      <c r="A256">
        <v>254</v>
      </c>
      <c r="B256">
        <v>2029</v>
      </c>
      <c r="C256" t="s">
        <v>200</v>
      </c>
      <c r="D256">
        <v>6842400</v>
      </c>
      <c r="E256" t="s">
        <v>2</v>
      </c>
      <c r="F256" t="s">
        <v>401</v>
      </c>
      <c r="G256" t="s">
        <v>200</v>
      </c>
      <c r="H256">
        <v>0</v>
      </c>
      <c r="I256">
        <v>0</v>
      </c>
      <c r="J256" s="24">
        <v>585869</v>
      </c>
      <c r="K256" t="s">
        <v>3</v>
      </c>
      <c r="L256">
        <v>1992</v>
      </c>
      <c r="M256">
        <v>2000</v>
      </c>
      <c r="N256">
        <v>43.84</v>
      </c>
      <c r="O256">
        <v>23.24</v>
      </c>
      <c r="P256" s="24">
        <v>579998</v>
      </c>
      <c r="Q256">
        <v>0</v>
      </c>
      <c r="R256">
        <v>43.841670000000001</v>
      </c>
      <c r="S256">
        <v>23.241669999999999</v>
      </c>
      <c r="T256">
        <v>43.839599999999997</v>
      </c>
      <c r="U256">
        <v>23.241299999999999</v>
      </c>
      <c r="V256" s="24">
        <v>584380</v>
      </c>
      <c r="W256" s="10">
        <f>100*(ABS(1-V256/J256))</f>
        <v>0.25415237877409735</v>
      </c>
      <c r="X256" s="11">
        <f>SQRT((T256-N256)^2+(U256-O256)^2)*110*1000</f>
        <v>149.61617559634456</v>
      </c>
      <c r="Y256" s="11">
        <f>SQRT((T256-R256)^2+(U256-S256)^2)*110*1000</f>
        <v>231.30884116299896</v>
      </c>
    </row>
    <row r="257" spans="1:27" x14ac:dyDescent="0.25">
      <c r="A257">
        <v>255</v>
      </c>
      <c r="B257">
        <v>2030</v>
      </c>
      <c r="C257" t="s">
        <v>373</v>
      </c>
      <c r="D257">
        <v>6942200</v>
      </c>
      <c r="E257" t="s">
        <v>306</v>
      </c>
      <c r="F257" t="s">
        <v>402</v>
      </c>
      <c r="G257" t="s">
        <v>373</v>
      </c>
      <c r="H257">
        <v>0</v>
      </c>
      <c r="I257">
        <v>0</v>
      </c>
      <c r="J257" s="24">
        <v>842</v>
      </c>
      <c r="K257" t="s">
        <v>3</v>
      </c>
      <c r="L257">
        <v>1990</v>
      </c>
      <c r="M257">
        <v>1996</v>
      </c>
      <c r="N257">
        <v>48.16</v>
      </c>
      <c r="O257">
        <v>25.71</v>
      </c>
      <c r="P257" s="24">
        <v>676</v>
      </c>
      <c r="Q257">
        <v>0</v>
      </c>
      <c r="R257">
        <v>48.158329999999999</v>
      </c>
      <c r="S257">
        <v>25.70833</v>
      </c>
      <c r="T257">
        <v>48.162100000000002</v>
      </c>
      <c r="U257">
        <v>25.7104</v>
      </c>
      <c r="V257" s="24">
        <v>663</v>
      </c>
      <c r="W257" s="10">
        <f>100*(ABS(1-V257/J257))</f>
        <v>21.25890736342043</v>
      </c>
      <c r="X257" s="11">
        <f>SQRT((T257-N257)^2+(U257-O257)^2)*110*1000</f>
        <v>235.15314159135508</v>
      </c>
      <c r="Y257" s="11">
        <f>SQRT((T257-R257)^2+(U257-S257)^2)*110*1000</f>
        <v>473.09975692263652</v>
      </c>
    </row>
    <row r="258" spans="1:27" x14ac:dyDescent="0.25">
      <c r="A258">
        <v>256</v>
      </c>
      <c r="B258">
        <v>2031</v>
      </c>
      <c r="C258" t="s">
        <v>265</v>
      </c>
      <c r="D258">
        <v>42430</v>
      </c>
      <c r="E258" t="s">
        <v>705</v>
      </c>
      <c r="F258" t="s">
        <v>812</v>
      </c>
      <c r="G258" t="s">
        <v>265</v>
      </c>
      <c r="H258">
        <v>0</v>
      </c>
      <c r="I258">
        <v>0</v>
      </c>
      <c r="J258" s="24">
        <v>3775</v>
      </c>
      <c r="K258" t="s">
        <v>3</v>
      </c>
      <c r="L258">
        <v>1990</v>
      </c>
      <c r="M258">
        <v>2001</v>
      </c>
      <c r="N258">
        <v>46.170901000000001</v>
      </c>
      <c r="O258">
        <v>23.920442000000001</v>
      </c>
      <c r="P258" s="24">
        <v>3693</v>
      </c>
      <c r="Q258">
        <v>0</v>
      </c>
      <c r="R258">
        <v>46.174999999999997</v>
      </c>
      <c r="S258">
        <v>23.925000000000001</v>
      </c>
      <c r="T258">
        <v>46.171300000000002</v>
      </c>
      <c r="U258">
        <v>23.920400000000001</v>
      </c>
      <c r="V258" s="24">
        <v>3646</v>
      </c>
      <c r="W258" s="10">
        <f>100*(ABS(1-V258/J258))</f>
        <v>3.4172185430463631</v>
      </c>
      <c r="X258" s="11">
        <f>SQRT((T258-N258)^2+(U258-O258)^2)*110*1000</f>
        <v>44.132488033374322</v>
      </c>
      <c r="Y258" s="11">
        <f>SQRT((T258-R258)^2+(U258-S258)^2)*110*1000</f>
        <v>649.37277429804453</v>
      </c>
    </row>
    <row r="259" spans="1:27" x14ac:dyDescent="0.25">
      <c r="A259">
        <v>257</v>
      </c>
      <c r="B259">
        <v>2032</v>
      </c>
      <c r="C259" t="s">
        <v>265</v>
      </c>
      <c r="D259">
        <v>44010</v>
      </c>
      <c r="E259" t="s">
        <v>405</v>
      </c>
      <c r="F259" t="s">
        <v>767</v>
      </c>
      <c r="G259" t="s">
        <v>265</v>
      </c>
      <c r="H259">
        <v>0</v>
      </c>
      <c r="I259">
        <v>0</v>
      </c>
      <c r="J259" s="24">
        <v>1750</v>
      </c>
      <c r="K259" t="s">
        <v>3</v>
      </c>
      <c r="L259">
        <v>1990</v>
      </c>
      <c r="M259">
        <v>2001</v>
      </c>
      <c r="N259">
        <v>45.8</v>
      </c>
      <c r="O259">
        <v>23.033332999999999</v>
      </c>
      <c r="P259" s="24">
        <v>1966</v>
      </c>
      <c r="Q259">
        <v>0</v>
      </c>
      <c r="R259">
        <v>45.808329999999998</v>
      </c>
      <c r="S259">
        <v>23.024999999999999</v>
      </c>
      <c r="T259">
        <v>45.800400000000003</v>
      </c>
      <c r="U259">
        <v>23.026199999999999</v>
      </c>
      <c r="V259" s="24">
        <v>1934</v>
      </c>
      <c r="W259" s="10">
        <f>100*(ABS(1-V259/J259))</f>
        <v>10.51428571428572</v>
      </c>
      <c r="X259" s="11">
        <f>SQRT((T259-N259)^2+(U259-O259)^2)*110*1000</f>
        <v>785.86273413363529</v>
      </c>
      <c r="Y259" s="11">
        <f>SQRT((T259-R259)^2+(U259-S259)^2)*110*1000</f>
        <v>882.23085980881331</v>
      </c>
    </row>
    <row r="260" spans="1:27" x14ac:dyDescent="0.25">
      <c r="A260">
        <v>258</v>
      </c>
      <c r="B260">
        <v>2034</v>
      </c>
      <c r="C260" t="s">
        <v>265</v>
      </c>
      <c r="D260">
        <v>44524</v>
      </c>
      <c r="E260" t="s">
        <v>744</v>
      </c>
      <c r="F260" t="s">
        <v>406</v>
      </c>
      <c r="G260" t="s">
        <v>265</v>
      </c>
      <c r="H260">
        <v>0</v>
      </c>
      <c r="I260">
        <v>0</v>
      </c>
      <c r="J260" s="24">
        <v>6003</v>
      </c>
      <c r="K260" t="s">
        <v>3</v>
      </c>
      <c r="L260">
        <v>1991</v>
      </c>
      <c r="M260">
        <v>2003</v>
      </c>
      <c r="N260">
        <v>47.05</v>
      </c>
      <c r="O260">
        <v>21.933333000000001</v>
      </c>
      <c r="P260" s="24">
        <v>2174</v>
      </c>
      <c r="Q260">
        <v>0</v>
      </c>
      <c r="R260">
        <v>47.058329999999998</v>
      </c>
      <c r="S260">
        <v>21.925000000000001</v>
      </c>
      <c r="T260">
        <v>47.055399999999999</v>
      </c>
      <c r="U260">
        <v>21.9329</v>
      </c>
      <c r="V260" s="24">
        <v>2160</v>
      </c>
      <c r="W260" s="10">
        <f>100*(ABS(1-V260/J260))</f>
        <v>64.017991004497745</v>
      </c>
      <c r="X260" s="11">
        <f>SQRT((T260-N260)^2+(U260-O260)^2)*110*1000</f>
        <v>595.90655047601467</v>
      </c>
      <c r="Y260" s="11">
        <f>SQRT((T260-R260)^2+(U260-S260)^2)*110*1000</f>
        <v>926.84318522596914</v>
      </c>
      <c r="Z260">
        <v>4</v>
      </c>
    </row>
    <row r="261" spans="1:27" x14ac:dyDescent="0.25">
      <c r="A261">
        <v>259</v>
      </c>
      <c r="B261">
        <v>2036</v>
      </c>
      <c r="C261" t="s">
        <v>385</v>
      </c>
      <c r="D261" t="s">
        <v>407</v>
      </c>
      <c r="E261" t="s">
        <v>408</v>
      </c>
      <c r="F261" t="s">
        <v>724</v>
      </c>
      <c r="G261" t="s">
        <v>385</v>
      </c>
      <c r="H261">
        <v>0</v>
      </c>
      <c r="I261">
        <v>0</v>
      </c>
      <c r="J261" s="24">
        <v>6298</v>
      </c>
      <c r="K261" t="s">
        <v>3</v>
      </c>
      <c r="L261">
        <v>1991</v>
      </c>
      <c r="M261">
        <v>2003</v>
      </c>
      <c r="N261">
        <v>43.98</v>
      </c>
      <c r="O261">
        <v>19.55</v>
      </c>
      <c r="P261" s="24">
        <v>14897</v>
      </c>
      <c r="Q261">
        <v>0</v>
      </c>
      <c r="R261">
        <v>43.975000000000001</v>
      </c>
      <c r="S261">
        <v>19.54167</v>
      </c>
      <c r="T261" s="13">
        <v>43.98</v>
      </c>
      <c r="U261">
        <v>19.55</v>
      </c>
      <c r="V261" s="15">
        <v>14842</v>
      </c>
      <c r="W261" s="10">
        <f>100*(ABS(1-V261/J261))</f>
        <v>135.66211495712923</v>
      </c>
      <c r="X261" s="11">
        <f>SQRT((T261-N261)^2+(U261-O261)^2)*110*1000</f>
        <v>0</v>
      </c>
      <c r="Y261" s="11">
        <f>SQRT((T261-R261)^2+(U261-S261)^2)*110*1000</f>
        <v>1068.6934499657132</v>
      </c>
      <c r="Z261">
        <v>4</v>
      </c>
      <c r="AA261" t="s">
        <v>641</v>
      </c>
    </row>
    <row r="262" spans="1:27" x14ac:dyDescent="0.25">
      <c r="A262">
        <v>260</v>
      </c>
      <c r="B262">
        <v>2141</v>
      </c>
      <c r="C262" t="s">
        <v>23</v>
      </c>
      <c r="D262">
        <v>6242420</v>
      </c>
      <c r="E262" t="s">
        <v>485</v>
      </c>
      <c r="F262" t="s">
        <v>484</v>
      </c>
      <c r="G262" t="s">
        <v>23</v>
      </c>
      <c r="H262">
        <v>0</v>
      </c>
      <c r="I262">
        <v>0</v>
      </c>
      <c r="J262" s="24">
        <v>306</v>
      </c>
      <c r="K262" t="s">
        <v>3</v>
      </c>
      <c r="L262">
        <v>1990</v>
      </c>
      <c r="M262">
        <v>2010</v>
      </c>
      <c r="N262">
        <v>48.44</v>
      </c>
      <c r="O262">
        <v>15.56</v>
      </c>
      <c r="P262" s="24">
        <v>309</v>
      </c>
      <c r="Q262">
        <v>0</v>
      </c>
      <c r="R262">
        <v>48.441670000000002</v>
      </c>
      <c r="S262">
        <v>15.55833</v>
      </c>
      <c r="T262">
        <v>48.443800000000003</v>
      </c>
      <c r="U262">
        <v>15.562099999999999</v>
      </c>
      <c r="V262" s="24">
        <v>300</v>
      </c>
      <c r="W262" s="10">
        <f>100*(ABS(1-V262/J262))</f>
        <v>1.9607843137254943</v>
      </c>
      <c r="X262" s="11">
        <f>SQRT((T262-N262)^2+(U262-O262)^2)*110*1000</f>
        <v>477.58245361447717</v>
      </c>
      <c r="Y262" s="11">
        <f>SQRT((T262-R262)^2+(U262-S262)^2)*110*1000</f>
        <v>476.31143173348181</v>
      </c>
    </row>
    <row r="263" spans="1:27" x14ac:dyDescent="0.25">
      <c r="A263">
        <v>261</v>
      </c>
      <c r="B263">
        <v>2209</v>
      </c>
      <c r="C263" t="s">
        <v>218</v>
      </c>
      <c r="D263">
        <v>6442450</v>
      </c>
      <c r="E263" t="s">
        <v>723</v>
      </c>
      <c r="F263" t="s">
        <v>409</v>
      </c>
      <c r="G263" t="s">
        <v>218</v>
      </c>
      <c r="H263">
        <v>0</v>
      </c>
      <c r="I263">
        <v>0</v>
      </c>
      <c r="J263" s="24">
        <v>171720</v>
      </c>
      <c r="K263" t="s">
        <v>3</v>
      </c>
      <c r="L263">
        <v>1990</v>
      </c>
      <c r="M263">
        <v>1996</v>
      </c>
      <c r="N263">
        <v>47.73</v>
      </c>
      <c r="O263">
        <v>18.329999999999998</v>
      </c>
      <c r="P263" s="24">
        <v>171742</v>
      </c>
      <c r="Q263">
        <v>0</v>
      </c>
      <c r="R263">
        <v>47.741669999999999</v>
      </c>
      <c r="S263">
        <v>18.324999999999999</v>
      </c>
      <c r="T263">
        <v>47.736199999999997</v>
      </c>
      <c r="U263">
        <v>18.329599999999999</v>
      </c>
      <c r="V263" s="24">
        <v>171048</v>
      </c>
      <c r="W263" s="10">
        <f>100*(ABS(1-V263/J263))</f>
        <v>0.39133473095737115</v>
      </c>
      <c r="X263" s="11">
        <f>SQRT((T263-N263)^2+(U263-O263)^2)*110*1000</f>
        <v>683.41788094836613</v>
      </c>
      <c r="Y263" s="11">
        <f>SQRT((T263-R263)^2+(U263-S263)^2)*110*1000</f>
        <v>786.17993487517083</v>
      </c>
    </row>
    <row r="264" spans="1:27" x14ac:dyDescent="0.25">
      <c r="A264">
        <v>262</v>
      </c>
      <c r="B264">
        <v>2532</v>
      </c>
      <c r="C264" t="s">
        <v>265</v>
      </c>
      <c r="D264">
        <v>6842200</v>
      </c>
      <c r="E264" t="s">
        <v>723</v>
      </c>
      <c r="F264" t="s">
        <v>793</v>
      </c>
      <c r="G264" t="s">
        <v>265</v>
      </c>
      <c r="H264">
        <v>0</v>
      </c>
      <c r="I264">
        <v>0</v>
      </c>
      <c r="J264" s="24">
        <v>584900</v>
      </c>
      <c r="K264" t="s">
        <v>3</v>
      </c>
      <c r="L264">
        <v>1992</v>
      </c>
      <c r="M264">
        <v>2000</v>
      </c>
      <c r="N264">
        <v>44.16</v>
      </c>
      <c r="O264">
        <v>22.82</v>
      </c>
      <c r="P264" s="24">
        <v>575537</v>
      </c>
      <c r="Q264">
        <v>0</v>
      </c>
      <c r="R264">
        <v>44.158329999999999</v>
      </c>
      <c r="S264">
        <v>22.824999999999999</v>
      </c>
      <c r="T264">
        <v>44.153700000000001</v>
      </c>
      <c r="U264">
        <v>22.819600000000001</v>
      </c>
      <c r="V264" s="24">
        <v>581127</v>
      </c>
      <c r="W264" s="10">
        <f>100*(ABS(1-V264/J264))</f>
        <v>0.64506753291161401</v>
      </c>
      <c r="X264" s="11">
        <f>SQRT((T264-N264)^2+(U264-O264)^2)*110*1000</f>
        <v>694.39542049136332</v>
      </c>
      <c r="Y264" s="11">
        <f>SQRT((T264-R264)^2+(U264-S264)^2)*110*1000</f>
        <v>782.44647740252117</v>
      </c>
    </row>
    <row r="265" spans="1:27" x14ac:dyDescent="0.25">
      <c r="A265">
        <v>263</v>
      </c>
      <c r="B265">
        <v>2534</v>
      </c>
      <c r="C265" t="s">
        <v>265</v>
      </c>
      <c r="D265">
        <v>6842800</v>
      </c>
      <c r="E265" t="s">
        <v>723</v>
      </c>
      <c r="F265" t="s">
        <v>486</v>
      </c>
      <c r="G265" t="s">
        <v>265</v>
      </c>
      <c r="H265">
        <v>0</v>
      </c>
      <c r="I265">
        <v>0</v>
      </c>
      <c r="J265" s="24">
        <v>669900</v>
      </c>
      <c r="K265" t="s">
        <v>3</v>
      </c>
      <c r="L265">
        <v>1992</v>
      </c>
      <c r="M265">
        <v>2000</v>
      </c>
      <c r="N265">
        <v>43.86</v>
      </c>
      <c r="O265">
        <v>25.95</v>
      </c>
      <c r="P265" s="24">
        <v>659920</v>
      </c>
      <c r="Q265">
        <v>0</v>
      </c>
      <c r="R265">
        <v>43.858330000000002</v>
      </c>
      <c r="S265">
        <v>25.941669999999998</v>
      </c>
      <c r="T265">
        <v>43.858800000000002</v>
      </c>
      <c r="U265">
        <v>25.952100000000002</v>
      </c>
      <c r="V265" s="24">
        <v>665381</v>
      </c>
      <c r="W265" s="10">
        <f>100*(ABS(1-V265/J265))</f>
        <v>0.67457829526794688</v>
      </c>
      <c r="X265" s="11">
        <f>SQRT((T265-N265)^2+(U265-O265)^2)*110*1000</f>
        <v>266.0545056939107</v>
      </c>
      <c r="Y265" s="11">
        <f>SQRT((T265-R265)^2+(U265-S265)^2)*110*1000</f>
        <v>1148.4642702325436</v>
      </c>
    </row>
    <row r="266" spans="1:27" x14ac:dyDescent="0.25">
      <c r="A266">
        <v>264</v>
      </c>
      <c r="B266">
        <v>2535</v>
      </c>
      <c r="C266" t="s">
        <v>265</v>
      </c>
      <c r="D266">
        <v>6842900</v>
      </c>
      <c r="E266" t="s">
        <v>723</v>
      </c>
      <c r="F266" t="s">
        <v>482</v>
      </c>
      <c r="G266" t="s">
        <v>265</v>
      </c>
      <c r="H266">
        <v>0</v>
      </c>
      <c r="I266">
        <v>0</v>
      </c>
      <c r="J266" s="24">
        <v>689700</v>
      </c>
      <c r="K266" t="s">
        <v>3</v>
      </c>
      <c r="L266">
        <v>1992</v>
      </c>
      <c r="M266">
        <v>2000</v>
      </c>
      <c r="N266">
        <v>44.13</v>
      </c>
      <c r="O266">
        <v>27.26</v>
      </c>
      <c r="P266" s="24">
        <v>680795</v>
      </c>
      <c r="Q266">
        <v>0</v>
      </c>
      <c r="R266">
        <v>44.125</v>
      </c>
      <c r="S266">
        <v>27.258330000000001</v>
      </c>
      <c r="T266">
        <v>44.124600000000001</v>
      </c>
      <c r="U266">
        <v>27.261299999999999</v>
      </c>
      <c r="V266" s="24">
        <v>686677</v>
      </c>
      <c r="W266" s="10">
        <f>100*(ABS(1-V266/J266))</f>
        <v>0.43830651007684684</v>
      </c>
      <c r="X266" s="11">
        <f>SQRT((T266-N266)^2+(U266-O266)^2)*110*1000</f>
        <v>610.97053938804379</v>
      </c>
      <c r="Y266" s="11">
        <f>SQRT((T266-R266)^2+(U266-S266)^2)*110*1000</f>
        <v>329.64964735280012</v>
      </c>
    </row>
    <row r="267" spans="1:27" x14ac:dyDescent="0.25">
      <c r="A267">
        <v>265</v>
      </c>
      <c r="B267">
        <v>2726</v>
      </c>
      <c r="C267" t="s">
        <v>200</v>
      </c>
      <c r="D267">
        <v>17850</v>
      </c>
      <c r="E267" t="s">
        <v>411</v>
      </c>
      <c r="F267" t="s">
        <v>199</v>
      </c>
      <c r="G267" t="s">
        <v>200</v>
      </c>
      <c r="H267">
        <v>0</v>
      </c>
      <c r="I267">
        <v>0</v>
      </c>
      <c r="J267" s="24">
        <v>4523</v>
      </c>
      <c r="K267" t="s">
        <v>3</v>
      </c>
      <c r="L267">
        <v>1991</v>
      </c>
      <c r="M267">
        <v>2004</v>
      </c>
      <c r="N267">
        <v>43.685000000000002</v>
      </c>
      <c r="O267">
        <v>23.8612</v>
      </c>
      <c r="P267" s="24">
        <v>1064</v>
      </c>
      <c r="Q267">
        <v>0</v>
      </c>
      <c r="R267">
        <v>43.691670000000002</v>
      </c>
      <c r="S267">
        <v>23.858329999999999</v>
      </c>
      <c r="T267" s="13">
        <v>43.685000000000002</v>
      </c>
      <c r="U267" s="13">
        <v>23.853000000000002</v>
      </c>
      <c r="V267" s="13">
        <v>1045</v>
      </c>
      <c r="W267" s="10">
        <f>100*(ABS(1-V267/J267))</f>
        <v>76.895865575945166</v>
      </c>
      <c r="X267" s="11">
        <f>SQRT((T267-N267)^2+(U267-O267)^2)*110*1000</f>
        <v>901.99999999985175</v>
      </c>
      <c r="Y267" s="11">
        <f>SQRT((T267-R267)^2+(U267-S267)^2)*110*1000</f>
        <v>939.18229327409688</v>
      </c>
      <c r="Z267">
        <v>4</v>
      </c>
    </row>
    <row r="268" spans="1:27" x14ac:dyDescent="0.25">
      <c r="A268">
        <v>266</v>
      </c>
      <c r="B268">
        <v>2732</v>
      </c>
      <c r="C268" t="s">
        <v>200</v>
      </c>
      <c r="D268">
        <v>22750</v>
      </c>
      <c r="E268" t="s">
        <v>493</v>
      </c>
      <c r="F268" t="s">
        <v>833</v>
      </c>
      <c r="G268" t="s">
        <v>200</v>
      </c>
      <c r="H268">
        <v>0</v>
      </c>
      <c r="I268">
        <v>0</v>
      </c>
      <c r="J268" s="24">
        <v>5498</v>
      </c>
      <c r="K268" t="s">
        <v>3</v>
      </c>
      <c r="L268">
        <v>1991</v>
      </c>
      <c r="M268">
        <v>2004</v>
      </c>
      <c r="N268">
        <v>43.141666999999998</v>
      </c>
      <c r="O268">
        <v>24.722221999999999</v>
      </c>
      <c r="P268" s="24">
        <v>925</v>
      </c>
      <c r="Q268">
        <v>0</v>
      </c>
      <c r="R268">
        <v>43.141669999999998</v>
      </c>
      <c r="S268">
        <v>24.725000000000001</v>
      </c>
      <c r="T268">
        <v>43.142099999999999</v>
      </c>
      <c r="U268">
        <v>24.720400000000001</v>
      </c>
      <c r="V268" s="24">
        <v>919</v>
      </c>
      <c r="W268" s="10">
        <f>100*(ABS(1-V268/J268))</f>
        <v>83.284830847580935</v>
      </c>
      <c r="X268" s="11">
        <f>SQRT((T268-N268)^2+(U268-O268)^2)*110*1000</f>
        <v>206.0019254761541</v>
      </c>
      <c r="Y268" s="11">
        <f>SQRT((T268-R268)^2+(U268-S268)^2)*110*1000</f>
        <v>508.20595234610198</v>
      </c>
    </row>
    <row r="269" spans="1:27" x14ac:dyDescent="0.25">
      <c r="A269">
        <v>267</v>
      </c>
      <c r="B269">
        <v>2744</v>
      </c>
      <c r="C269" t="s">
        <v>200</v>
      </c>
      <c r="D269">
        <v>42017</v>
      </c>
      <c r="E269" t="s">
        <v>490</v>
      </c>
      <c r="F269" t="s">
        <v>501</v>
      </c>
      <c r="G269" t="s">
        <v>200</v>
      </c>
      <c r="H269">
        <v>0</v>
      </c>
      <c r="I269">
        <v>0</v>
      </c>
      <c r="J269" s="24">
        <v>599244</v>
      </c>
      <c r="K269" t="s">
        <v>3</v>
      </c>
      <c r="L269">
        <v>1991</v>
      </c>
      <c r="M269">
        <v>2003</v>
      </c>
      <c r="N269">
        <v>43.75</v>
      </c>
      <c r="O269">
        <v>23.95</v>
      </c>
      <c r="P269" s="24">
        <v>599244</v>
      </c>
      <c r="Q269">
        <v>0</v>
      </c>
      <c r="R269">
        <v>43.741669999999999</v>
      </c>
      <c r="S269">
        <v>23.95833</v>
      </c>
      <c r="T269">
        <v>43.745399999999997</v>
      </c>
      <c r="U269">
        <v>23.950399999999998</v>
      </c>
      <c r="V269" s="24">
        <v>604790</v>
      </c>
      <c r="W269" s="10">
        <f>100*(ABS(1-V269/J269))</f>
        <v>0.92549946265627625</v>
      </c>
      <c r="X269" s="11">
        <f>SQRT((T269-N269)^2+(U269-O269)^2)*110*1000</f>
        <v>507.90944074744226</v>
      </c>
      <c r="Y269" s="11">
        <f>SQRT((T269-R269)^2+(U269-S269)^2)*110*1000</f>
        <v>963.9778939374595</v>
      </c>
    </row>
    <row r="270" spans="1:27" x14ac:dyDescent="0.25">
      <c r="A270">
        <v>268</v>
      </c>
      <c r="B270">
        <v>2745</v>
      </c>
      <c r="C270" t="s">
        <v>200</v>
      </c>
      <c r="D270">
        <v>42024</v>
      </c>
      <c r="E270" t="s">
        <v>490</v>
      </c>
      <c r="F270" t="s">
        <v>748</v>
      </c>
      <c r="G270" t="s">
        <v>200</v>
      </c>
      <c r="H270">
        <v>0</v>
      </c>
      <c r="I270">
        <v>0</v>
      </c>
      <c r="J270" s="24">
        <v>639731</v>
      </c>
      <c r="K270" t="s">
        <v>3</v>
      </c>
      <c r="L270">
        <v>1991</v>
      </c>
      <c r="M270">
        <v>2003</v>
      </c>
      <c r="N270">
        <v>43.7</v>
      </c>
      <c r="O270">
        <v>24.883333</v>
      </c>
      <c r="P270" s="24">
        <v>639731</v>
      </c>
      <c r="Q270">
        <v>0</v>
      </c>
      <c r="R270">
        <v>43.708329999999997</v>
      </c>
      <c r="S270">
        <v>24.891670000000001</v>
      </c>
      <c r="T270">
        <v>43.707900000000002</v>
      </c>
      <c r="U270">
        <v>24.882899999999999</v>
      </c>
      <c r="V270" s="24">
        <v>645185</v>
      </c>
      <c r="W270" s="10">
        <f>100*(ABS(1-V270/J270))</f>
        <v>0.85254583567155873</v>
      </c>
      <c r="X270" s="11">
        <f>SQRT((T270-N270)^2+(U270-O270)^2)*110*1000</f>
        <v>870.30432430264693</v>
      </c>
      <c r="Y270" s="11">
        <f>SQRT((T270-R270)^2+(U270-S270)^2)*110*1000</f>
        <v>965.85888203212892</v>
      </c>
    </row>
    <row r="271" spans="1:27" x14ac:dyDescent="0.25">
      <c r="A271">
        <v>269</v>
      </c>
      <c r="B271">
        <v>2746</v>
      </c>
      <c r="C271" t="s">
        <v>265</v>
      </c>
      <c r="D271">
        <v>42031</v>
      </c>
      <c r="E271" t="s">
        <v>684</v>
      </c>
      <c r="F271" t="s">
        <v>488</v>
      </c>
      <c r="G271" t="s">
        <v>265</v>
      </c>
      <c r="H271">
        <v>0</v>
      </c>
      <c r="I271">
        <v>0</v>
      </c>
      <c r="J271" s="24">
        <v>676229</v>
      </c>
      <c r="K271" t="s">
        <v>3</v>
      </c>
      <c r="L271">
        <v>1991</v>
      </c>
      <c r="M271">
        <v>2003</v>
      </c>
      <c r="N271">
        <v>44.066667000000002</v>
      </c>
      <c r="O271">
        <v>26.66667</v>
      </c>
      <c r="P271" s="24">
        <v>676229</v>
      </c>
      <c r="Q271">
        <v>0</v>
      </c>
      <c r="R271">
        <v>44.058329999999998</v>
      </c>
      <c r="S271">
        <v>26.625</v>
      </c>
      <c r="T271">
        <v>44.067100000000003</v>
      </c>
      <c r="U271">
        <v>26.667100000000001</v>
      </c>
      <c r="V271" s="24">
        <v>681466</v>
      </c>
      <c r="W271" s="10">
        <f>100*(ABS(1-V271/J271))</f>
        <v>0.77444179412595737</v>
      </c>
      <c r="X271" s="11">
        <f>SQRT((T271-N271)^2+(U271-O271)^2)*110*1000</f>
        <v>67.126052319692505</v>
      </c>
      <c r="Y271" s="11">
        <f>SQRT((T271-R271)^2+(U271-S271)^2)*110*1000</f>
        <v>4730.4129935981855</v>
      </c>
      <c r="Z271">
        <v>3</v>
      </c>
    </row>
    <row r="272" spans="1:27" x14ac:dyDescent="0.25">
      <c r="A272">
        <v>270</v>
      </c>
      <c r="B272">
        <v>2747</v>
      </c>
      <c r="C272" t="s">
        <v>265</v>
      </c>
      <c r="D272">
        <v>42051</v>
      </c>
      <c r="E272" t="s">
        <v>490</v>
      </c>
      <c r="F272" t="s">
        <v>497</v>
      </c>
      <c r="G272" t="s">
        <v>265</v>
      </c>
      <c r="H272">
        <v>0</v>
      </c>
      <c r="I272">
        <v>0</v>
      </c>
      <c r="J272" s="24">
        <v>708285</v>
      </c>
      <c r="K272" t="s">
        <v>3</v>
      </c>
      <c r="L272">
        <v>1991</v>
      </c>
      <c r="M272">
        <v>2003</v>
      </c>
      <c r="N272">
        <v>45.283332999999999</v>
      </c>
      <c r="O272">
        <v>27.983332999999998</v>
      </c>
      <c r="P272" s="24">
        <v>708285</v>
      </c>
      <c r="Q272">
        <v>0</v>
      </c>
      <c r="R272">
        <v>45.274999999999999</v>
      </c>
      <c r="S272">
        <v>27.991669999999999</v>
      </c>
      <c r="T272">
        <v>45.2804</v>
      </c>
      <c r="U272">
        <v>27.989599999999999</v>
      </c>
      <c r="V272" s="24">
        <v>713871</v>
      </c>
      <c r="W272" s="10">
        <f>100*(ABS(1-V272/J272))</f>
        <v>0.7886655795336539</v>
      </c>
      <c r="X272" s="11">
        <f>SQRT((T272-N272)^2+(U272-O272)^2)*110*1000</f>
        <v>761.1314694585177</v>
      </c>
      <c r="Y272" s="11">
        <f>SQRT((T272-R272)^2+(U272-S272)^2)*110*1000</f>
        <v>636.14722352628576</v>
      </c>
    </row>
    <row r="273" spans="1:26" x14ac:dyDescent="0.25">
      <c r="A273">
        <v>271</v>
      </c>
      <c r="B273">
        <v>2748</v>
      </c>
      <c r="C273" t="s">
        <v>373</v>
      </c>
      <c r="D273">
        <v>42055</v>
      </c>
      <c r="E273" t="s">
        <v>490</v>
      </c>
      <c r="F273" t="s">
        <v>499</v>
      </c>
      <c r="G273" t="s">
        <v>373</v>
      </c>
      <c r="H273">
        <v>0</v>
      </c>
      <c r="I273">
        <v>0</v>
      </c>
      <c r="J273" s="24">
        <v>805700</v>
      </c>
      <c r="K273" t="s">
        <v>3</v>
      </c>
      <c r="L273">
        <v>1991</v>
      </c>
      <c r="M273">
        <v>2003</v>
      </c>
      <c r="N273">
        <v>45.283332999999999</v>
      </c>
      <c r="O273">
        <v>28.483332999999998</v>
      </c>
      <c r="P273" s="24">
        <v>785381</v>
      </c>
      <c r="Q273">
        <v>0</v>
      </c>
      <c r="R273">
        <v>45.274999999999999</v>
      </c>
      <c r="S273">
        <v>28.475000000000001</v>
      </c>
      <c r="T273">
        <v>45.279600000000002</v>
      </c>
      <c r="U273">
        <v>28.482900000000001</v>
      </c>
      <c r="V273" s="24">
        <v>790480</v>
      </c>
      <c r="W273" s="10">
        <f>100*(ABS(1-V273/J273))</f>
        <v>1.8890405858259851</v>
      </c>
      <c r="X273" s="11">
        <f>SQRT((T273-N273)^2+(U273-O273)^2)*110*1000</f>
        <v>413.3831319728605</v>
      </c>
      <c r="Y273" s="11">
        <f>SQRT((T273-R273)^2+(U273-S273)^2)*110*1000</f>
        <v>1005.5829155272402</v>
      </c>
    </row>
    <row r="274" spans="1:26" x14ac:dyDescent="0.25">
      <c r="A274">
        <v>272</v>
      </c>
      <c r="B274">
        <v>2818</v>
      </c>
      <c r="C274" t="s">
        <v>412</v>
      </c>
      <c r="D274" t="s">
        <v>142</v>
      </c>
      <c r="E274" t="s">
        <v>142</v>
      </c>
      <c r="F274" t="s">
        <v>142</v>
      </c>
      <c r="G274" t="s">
        <v>412</v>
      </c>
      <c r="H274">
        <v>0</v>
      </c>
      <c r="I274">
        <v>0</v>
      </c>
      <c r="J274" s="24">
        <v>5325</v>
      </c>
      <c r="K274" t="s">
        <v>3</v>
      </c>
      <c r="L274">
        <v>1991</v>
      </c>
      <c r="M274">
        <v>2002</v>
      </c>
      <c r="N274">
        <v>47.859834999999997</v>
      </c>
      <c r="O274">
        <v>18.657613000000001</v>
      </c>
      <c r="P274" s="24">
        <v>5421</v>
      </c>
      <c r="Q274">
        <v>0</v>
      </c>
      <c r="R274">
        <v>47.841670000000001</v>
      </c>
      <c r="S274">
        <v>18.675000000000001</v>
      </c>
      <c r="T274">
        <v>47.866300000000003</v>
      </c>
      <c r="U274">
        <v>18.661200000000001</v>
      </c>
      <c r="V274" s="24">
        <v>5149</v>
      </c>
      <c r="W274" s="10">
        <f>100*(ABS(1-V274/J274))</f>
        <v>3.3051643192488211</v>
      </c>
      <c r="X274" s="11">
        <f>SQRT((T274-N274)^2+(U274-O274)^2)*110*1000</f>
        <v>813.27720206634126</v>
      </c>
      <c r="Y274" s="11">
        <f>SQRT((T274-R274)^2+(U274-S274)^2)*110*1000</f>
        <v>3105.5805399314777</v>
      </c>
      <c r="Z274">
        <v>4</v>
      </c>
    </row>
    <row r="275" spans="1:26" x14ac:dyDescent="0.25">
      <c r="A275">
        <v>273</v>
      </c>
      <c r="B275">
        <v>2966</v>
      </c>
      <c r="C275" t="s">
        <v>385</v>
      </c>
      <c r="D275" t="s">
        <v>413</v>
      </c>
      <c r="E275" t="s">
        <v>386</v>
      </c>
      <c r="F275" t="s">
        <v>413</v>
      </c>
      <c r="G275" t="s">
        <v>385</v>
      </c>
      <c r="H275">
        <v>0</v>
      </c>
      <c r="I275">
        <v>0</v>
      </c>
      <c r="J275" s="24">
        <v>3191</v>
      </c>
      <c r="K275" t="s">
        <v>3</v>
      </c>
      <c r="L275">
        <v>2000</v>
      </c>
      <c r="M275">
        <v>2011</v>
      </c>
      <c r="N275">
        <v>44.973849999999999</v>
      </c>
      <c r="O275">
        <v>16.703855999999998</v>
      </c>
      <c r="P275" s="24">
        <v>2579</v>
      </c>
      <c r="Q275">
        <v>0</v>
      </c>
      <c r="R275">
        <v>44.975000000000001</v>
      </c>
      <c r="S275">
        <v>16.70833</v>
      </c>
      <c r="T275">
        <v>44.973799999999997</v>
      </c>
      <c r="U275">
        <v>16.703700000000001</v>
      </c>
      <c r="V275" s="24">
        <v>2842</v>
      </c>
      <c r="W275" s="10">
        <f>100*(ABS(1-V275/J275))</f>
        <v>10.937010341585706</v>
      </c>
      <c r="X275" s="11">
        <f>SQRT((T275-N275)^2+(U275-O275)^2)*110*1000</f>
        <v>18.019866813893007</v>
      </c>
      <c r="Y275" s="11">
        <f>SQRT((T275-R275)^2+(U275-S275)^2)*110*1000</f>
        <v>526.12782667331976</v>
      </c>
    </row>
    <row r="276" spans="1:26" x14ac:dyDescent="0.25">
      <c r="A276">
        <v>274</v>
      </c>
      <c r="B276">
        <v>2969</v>
      </c>
      <c r="C276" t="s">
        <v>339</v>
      </c>
      <c r="D276" t="s">
        <v>416</v>
      </c>
      <c r="E276" t="s">
        <v>340</v>
      </c>
      <c r="F276" t="s">
        <v>416</v>
      </c>
      <c r="G276" t="s">
        <v>339</v>
      </c>
      <c r="H276">
        <v>0</v>
      </c>
      <c r="I276">
        <v>0</v>
      </c>
      <c r="J276" s="24">
        <v>3405</v>
      </c>
      <c r="K276" t="s">
        <v>3</v>
      </c>
      <c r="L276">
        <v>2000</v>
      </c>
      <c r="M276">
        <v>2011</v>
      </c>
      <c r="N276">
        <v>45.544443999999999</v>
      </c>
      <c r="O276">
        <v>15.533889</v>
      </c>
      <c r="P276" s="24">
        <v>2507</v>
      </c>
      <c r="Q276">
        <v>0</v>
      </c>
      <c r="R276">
        <v>45.541670000000003</v>
      </c>
      <c r="S276">
        <v>15.54167</v>
      </c>
      <c r="T276">
        <v>45.542900000000003</v>
      </c>
      <c r="U276">
        <v>15.5329</v>
      </c>
      <c r="V276" s="24">
        <v>2627</v>
      </c>
      <c r="W276" s="10">
        <f>100*(ABS(1-V276/J276))</f>
        <v>22.848751835535975</v>
      </c>
      <c r="X276" s="11">
        <f>SQRT((T276-N276)^2+(U276-O276)^2)*110*1000</f>
        <v>201.69504133678495</v>
      </c>
      <c r="Y276" s="11">
        <f>SQRT((T276-R276)^2+(U276-S276)^2)*110*1000</f>
        <v>974.14176586368797</v>
      </c>
    </row>
    <row r="277" spans="1:26" x14ac:dyDescent="0.25">
      <c r="A277">
        <v>275</v>
      </c>
      <c r="B277">
        <v>2970</v>
      </c>
      <c r="C277" t="s">
        <v>339</v>
      </c>
      <c r="D277" t="s">
        <v>417</v>
      </c>
      <c r="E277" t="s">
        <v>686</v>
      </c>
      <c r="F277" t="s">
        <v>417</v>
      </c>
      <c r="G277" t="s">
        <v>339</v>
      </c>
      <c r="H277">
        <v>0</v>
      </c>
      <c r="I277">
        <v>0</v>
      </c>
      <c r="J277" s="24">
        <v>745</v>
      </c>
      <c r="K277" t="s">
        <v>3</v>
      </c>
      <c r="L277">
        <v>2006</v>
      </c>
      <c r="M277">
        <v>2011</v>
      </c>
      <c r="N277">
        <v>45.361185999999996</v>
      </c>
      <c r="O277">
        <v>17.752701999999999</v>
      </c>
      <c r="P277" s="24">
        <v>732</v>
      </c>
      <c r="Q277">
        <v>0</v>
      </c>
      <c r="R277">
        <v>45.325000000000003</v>
      </c>
      <c r="S277">
        <v>17.774999999999999</v>
      </c>
      <c r="T277">
        <v>45.3354</v>
      </c>
      <c r="U277">
        <v>17.750399999999999</v>
      </c>
      <c r="V277" s="24">
        <v>717</v>
      </c>
      <c r="W277" s="10">
        <f>100*(ABS(1-V277/J277))</f>
        <v>3.7583892617449655</v>
      </c>
      <c r="X277" s="11">
        <f>SQRT((T277-N277)^2+(U277-O277)^2)*110*1000</f>
        <v>2847.7404551675445</v>
      </c>
      <c r="Y277" s="11">
        <f>SQRT((T277-R277)^2+(U277-S277)^2)*110*1000</f>
        <v>2937.885634261309</v>
      </c>
      <c r="Z277">
        <v>2</v>
      </c>
    </row>
    <row r="278" spans="1:26" x14ac:dyDescent="0.25">
      <c r="A278">
        <v>276</v>
      </c>
      <c r="B278">
        <v>2971</v>
      </c>
      <c r="C278" t="s">
        <v>9</v>
      </c>
      <c r="D278" t="s">
        <v>419</v>
      </c>
      <c r="E278" t="s">
        <v>702</v>
      </c>
      <c r="F278" t="s">
        <v>855</v>
      </c>
      <c r="G278" t="s">
        <v>9</v>
      </c>
      <c r="H278">
        <v>0</v>
      </c>
      <c r="I278">
        <v>0</v>
      </c>
      <c r="J278" s="24">
        <v>4821</v>
      </c>
      <c r="K278" t="s">
        <v>3</v>
      </c>
      <c r="L278">
        <v>2000</v>
      </c>
      <c r="M278">
        <v>2011</v>
      </c>
      <c r="N278">
        <v>46.055556000000003</v>
      </c>
      <c r="O278">
        <v>14.823055999999999</v>
      </c>
      <c r="P278" s="24">
        <v>4182</v>
      </c>
      <c r="Q278">
        <v>0</v>
      </c>
      <c r="R278">
        <v>46.058329999999998</v>
      </c>
      <c r="S278">
        <v>14.824999999999999</v>
      </c>
      <c r="T278">
        <v>46.056199999999997</v>
      </c>
      <c r="U278">
        <v>14.822900000000001</v>
      </c>
      <c r="V278" s="24">
        <v>4879</v>
      </c>
      <c r="W278" s="10">
        <f>100*(ABS(1-V278/J278))</f>
        <v>1.2030699025098457</v>
      </c>
      <c r="X278" s="11">
        <f>SQRT((T278-N278)^2+(U278-O278)^2)*110*1000</f>
        <v>72.88875907781042</v>
      </c>
      <c r="Y278" s="11">
        <f>SQRT((T278-R278)^2+(U278-S278)^2)*110*1000</f>
        <v>329.02505983585394</v>
      </c>
    </row>
    <row r="279" spans="1:26" x14ac:dyDescent="0.25">
      <c r="A279">
        <v>277</v>
      </c>
      <c r="B279">
        <v>2974</v>
      </c>
      <c r="C279" t="s">
        <v>9</v>
      </c>
      <c r="D279" t="s">
        <v>422</v>
      </c>
      <c r="E279" t="s">
        <v>784</v>
      </c>
      <c r="F279" t="s">
        <v>422</v>
      </c>
      <c r="G279" t="s">
        <v>9</v>
      </c>
      <c r="H279">
        <v>0</v>
      </c>
      <c r="I279">
        <v>0</v>
      </c>
      <c r="J279" s="24">
        <v>457</v>
      </c>
      <c r="K279" t="s">
        <v>3</v>
      </c>
      <c r="L279">
        <v>2000</v>
      </c>
      <c r="M279">
        <v>2011</v>
      </c>
      <c r="N279">
        <v>46.321199999999997</v>
      </c>
      <c r="O279">
        <v>14.952400000000001</v>
      </c>
      <c r="P279" s="24">
        <v>466</v>
      </c>
      <c r="Q279">
        <v>0</v>
      </c>
      <c r="R279">
        <v>46.325000000000003</v>
      </c>
      <c r="S279">
        <v>14.95833</v>
      </c>
      <c r="T279">
        <v>46.321199999999997</v>
      </c>
      <c r="U279">
        <v>14.9521</v>
      </c>
      <c r="V279" s="24">
        <v>457</v>
      </c>
      <c r="W279" s="10">
        <f>100*(ABS(1-V279/J279))</f>
        <v>0</v>
      </c>
      <c r="X279" s="11">
        <f>SQRT((T279-N279)^2+(U279-O279)^2)*110*1000</f>
        <v>33.00000000011849</v>
      </c>
      <c r="Y279" s="11">
        <f>SQRT((T279-R279)^2+(U279-S279)^2)*110*1000</f>
        <v>802.72043078555873</v>
      </c>
    </row>
    <row r="280" spans="1:26" x14ac:dyDescent="0.25">
      <c r="A280">
        <v>278</v>
      </c>
      <c r="B280">
        <v>2975</v>
      </c>
      <c r="C280" t="s">
        <v>385</v>
      </c>
      <c r="D280" t="s">
        <v>423</v>
      </c>
      <c r="E280" t="s">
        <v>799</v>
      </c>
      <c r="F280" t="s">
        <v>423</v>
      </c>
      <c r="G280" t="s">
        <v>385</v>
      </c>
      <c r="H280">
        <v>0</v>
      </c>
      <c r="I280">
        <v>0</v>
      </c>
      <c r="J280" s="24">
        <v>1034</v>
      </c>
      <c r="K280" t="s">
        <v>3</v>
      </c>
      <c r="L280">
        <v>2006</v>
      </c>
      <c r="M280">
        <v>2011</v>
      </c>
      <c r="N280">
        <v>44.158531000000004</v>
      </c>
      <c r="O280">
        <v>17.396509999999999</v>
      </c>
      <c r="P280" s="24">
        <v>1042</v>
      </c>
      <c r="Q280">
        <v>0</v>
      </c>
      <c r="R280">
        <v>44.141669999999998</v>
      </c>
      <c r="S280">
        <v>17.391670000000001</v>
      </c>
      <c r="T280">
        <v>44.145400000000002</v>
      </c>
      <c r="U280">
        <v>17.391300000000001</v>
      </c>
      <c r="V280" s="24">
        <v>1039</v>
      </c>
      <c r="W280" s="10">
        <f>100*(ABS(1-V280/J280))</f>
        <v>0.48355899419729731</v>
      </c>
      <c r="X280" s="11">
        <f>SQRT((T280-N280)^2+(U280-O280)^2)*110*1000</f>
        <v>1553.9510475237605</v>
      </c>
      <c r="Y280" s="11">
        <f>SQRT((T280-R280)^2+(U280-S280)^2)*110*1000</f>
        <v>412.31369125994797</v>
      </c>
    </row>
    <row r="281" spans="1:26" x14ac:dyDescent="0.25">
      <c r="A281">
        <v>279</v>
      </c>
      <c r="B281">
        <v>2976</v>
      </c>
      <c r="C281" t="s">
        <v>385</v>
      </c>
      <c r="D281" t="s">
        <v>424</v>
      </c>
      <c r="E281" t="s">
        <v>864</v>
      </c>
      <c r="F281" t="s">
        <v>865</v>
      </c>
      <c r="G281" t="s">
        <v>385</v>
      </c>
      <c r="H281">
        <v>0</v>
      </c>
      <c r="I281">
        <v>0</v>
      </c>
      <c r="J281" s="24">
        <v>737</v>
      </c>
      <c r="K281" t="s">
        <v>3</v>
      </c>
      <c r="L281">
        <v>2006</v>
      </c>
      <c r="M281">
        <v>2011</v>
      </c>
      <c r="N281">
        <v>44.125749999999996</v>
      </c>
      <c r="O281">
        <v>18.579889999999999</v>
      </c>
      <c r="P281" s="24">
        <v>697</v>
      </c>
      <c r="Q281">
        <v>0</v>
      </c>
      <c r="R281">
        <v>44.125</v>
      </c>
      <c r="S281">
        <v>18.574999999999999</v>
      </c>
      <c r="T281">
        <v>44.125399999999999</v>
      </c>
      <c r="U281">
        <v>18.575399999999998</v>
      </c>
      <c r="V281" s="24">
        <v>849</v>
      </c>
      <c r="W281" s="10">
        <f>100*(ABS(1-V281/J281))</f>
        <v>15.196743554952509</v>
      </c>
      <c r="X281" s="11">
        <f>SQRT((T281-N281)^2+(U281-O281)^2)*110*1000</f>
        <v>495.39828421184268</v>
      </c>
      <c r="Y281" s="11">
        <f>SQRT((T281-R281)^2+(U281-S281)^2)*110*1000</f>
        <v>62.225396744271158</v>
      </c>
    </row>
    <row r="282" spans="1:26" x14ac:dyDescent="0.25">
      <c r="A282">
        <v>280</v>
      </c>
      <c r="B282">
        <v>2977</v>
      </c>
      <c r="C282" t="s">
        <v>93</v>
      </c>
      <c r="D282" t="s">
        <v>425</v>
      </c>
      <c r="E282" t="s">
        <v>719</v>
      </c>
      <c r="F282" t="s">
        <v>720</v>
      </c>
      <c r="G282" t="s">
        <v>93</v>
      </c>
      <c r="H282">
        <v>0</v>
      </c>
      <c r="I282">
        <v>0</v>
      </c>
      <c r="J282" s="24">
        <v>501</v>
      </c>
      <c r="K282" t="s">
        <v>3</v>
      </c>
      <c r="L282">
        <v>2000</v>
      </c>
      <c r="M282">
        <v>2011</v>
      </c>
      <c r="N282">
        <v>43.303417000000003</v>
      </c>
      <c r="O282">
        <v>20.064126999999999</v>
      </c>
      <c r="P282" s="24">
        <v>540</v>
      </c>
      <c r="Q282">
        <v>0</v>
      </c>
      <c r="R282">
        <v>43.291670000000003</v>
      </c>
      <c r="S282">
        <v>20.058330000000002</v>
      </c>
      <c r="T282">
        <v>43.2821</v>
      </c>
      <c r="U282">
        <v>20.063700000000001</v>
      </c>
      <c r="V282" s="24">
        <v>529</v>
      </c>
      <c r="W282" s="10">
        <f>100*(ABS(1-V282/J282))</f>
        <v>5.5888223552894134</v>
      </c>
      <c r="X282" s="11">
        <f>SQRT((T282-N282)^2+(U282-O282)^2)*110*1000</f>
        <v>2345.3403799452476</v>
      </c>
      <c r="Y282" s="11">
        <f>SQRT((T282-R282)^2+(U282-S282)^2)*110*1000</f>
        <v>1207.105538054042</v>
      </c>
    </row>
    <row r="283" spans="1:26" x14ac:dyDescent="0.25">
      <c r="A283">
        <v>281</v>
      </c>
      <c r="B283">
        <v>2978</v>
      </c>
      <c r="C283" t="s">
        <v>93</v>
      </c>
      <c r="D283" t="s">
        <v>427</v>
      </c>
      <c r="E283" t="s">
        <v>428</v>
      </c>
      <c r="F283" t="s">
        <v>427</v>
      </c>
      <c r="G283" t="s">
        <v>93</v>
      </c>
      <c r="H283">
        <v>0</v>
      </c>
      <c r="I283">
        <v>0</v>
      </c>
      <c r="J283" s="24">
        <v>959</v>
      </c>
      <c r="K283" t="s">
        <v>3</v>
      </c>
      <c r="L283">
        <v>1990</v>
      </c>
      <c r="M283">
        <v>2015</v>
      </c>
      <c r="N283">
        <v>44.633056000000003</v>
      </c>
      <c r="O283">
        <v>19.279444000000002</v>
      </c>
      <c r="P283" s="24">
        <v>968</v>
      </c>
      <c r="Q283">
        <v>0</v>
      </c>
      <c r="R283">
        <v>44.625</v>
      </c>
      <c r="S283">
        <v>19.274999999999999</v>
      </c>
      <c r="T283">
        <v>44.630400000000002</v>
      </c>
      <c r="U283">
        <v>19.277899999999999</v>
      </c>
      <c r="V283" s="24">
        <v>1002</v>
      </c>
      <c r="W283" s="10">
        <f>100*(ABS(1-V283/J283))</f>
        <v>4.4838373305526646</v>
      </c>
      <c r="X283" s="11">
        <f>SQRT((T283-N283)^2+(U283-O283)^2)*110*1000</f>
        <v>337.93947860558234</v>
      </c>
      <c r="Y283" s="11">
        <f>SQRT((T283-R283)^2+(U283-S283)^2)*110*1000</f>
        <v>674.23808851194156</v>
      </c>
    </row>
    <row r="284" spans="1:26" x14ac:dyDescent="0.25">
      <c r="A284">
        <v>282</v>
      </c>
      <c r="B284">
        <v>2979</v>
      </c>
      <c r="C284" t="s">
        <v>93</v>
      </c>
      <c r="D284" t="s">
        <v>429</v>
      </c>
      <c r="E284" t="s">
        <v>108</v>
      </c>
      <c r="F284" t="s">
        <v>697</v>
      </c>
      <c r="G284" t="s">
        <v>93</v>
      </c>
      <c r="H284">
        <v>0</v>
      </c>
      <c r="I284">
        <v>0</v>
      </c>
      <c r="J284" s="24">
        <v>340</v>
      </c>
      <c r="K284" t="s">
        <v>3</v>
      </c>
      <c r="L284">
        <v>2000</v>
      </c>
      <c r="M284">
        <v>2011</v>
      </c>
      <c r="N284">
        <v>44.268889000000001</v>
      </c>
      <c r="O284">
        <v>19.892222</v>
      </c>
      <c r="P284" s="24">
        <v>340</v>
      </c>
      <c r="Q284">
        <v>0</v>
      </c>
      <c r="R284">
        <v>44.258330000000001</v>
      </c>
      <c r="S284">
        <v>19.875</v>
      </c>
      <c r="T284">
        <v>44.267899999999997</v>
      </c>
      <c r="U284">
        <v>19.892099999999999</v>
      </c>
      <c r="V284" s="24">
        <v>339</v>
      </c>
      <c r="W284" s="10">
        <f>100*(ABS(1-V284/J284))</f>
        <v>0.29411764705882248</v>
      </c>
      <c r="X284" s="11">
        <f>SQRT((T284-N284)^2+(U284-O284)^2)*110*1000</f>
        <v>109.61459984920752</v>
      </c>
      <c r="Y284" s="11">
        <f>SQRT((T284-R284)^2+(U284-S284)^2)*110*1000</f>
        <v>2155.5366593957233</v>
      </c>
    </row>
    <row r="285" spans="1:26" x14ac:dyDescent="0.25">
      <c r="A285">
        <v>283</v>
      </c>
      <c r="B285">
        <v>2980</v>
      </c>
      <c r="C285" t="s">
        <v>93</v>
      </c>
      <c r="D285" t="s">
        <v>430</v>
      </c>
      <c r="E285" t="s">
        <v>108</v>
      </c>
      <c r="F285" t="s">
        <v>706</v>
      </c>
      <c r="G285" t="s">
        <v>93</v>
      </c>
      <c r="H285">
        <v>0</v>
      </c>
      <c r="I285">
        <v>0</v>
      </c>
      <c r="J285" s="24">
        <v>995</v>
      </c>
      <c r="K285" t="s">
        <v>3</v>
      </c>
      <c r="L285">
        <v>2000</v>
      </c>
      <c r="M285">
        <v>2011</v>
      </c>
      <c r="N285">
        <v>44.338332999999999</v>
      </c>
      <c r="O285">
        <v>20.085000000000001</v>
      </c>
      <c r="P285" s="24">
        <v>999</v>
      </c>
      <c r="Q285">
        <v>0</v>
      </c>
      <c r="R285">
        <v>44.341670000000001</v>
      </c>
      <c r="S285">
        <v>20.074999999999999</v>
      </c>
      <c r="T285">
        <v>44.339599999999997</v>
      </c>
      <c r="U285">
        <v>20.0871</v>
      </c>
      <c r="V285" s="24">
        <v>989</v>
      </c>
      <c r="W285" s="10">
        <f>100*(ABS(1-V285/J285))</f>
        <v>0.60301507537688925</v>
      </c>
      <c r="X285" s="11">
        <f>SQRT((T285-N285)^2+(U285-O285)^2)*110*1000</f>
        <v>269.78694723779381</v>
      </c>
      <c r="Y285" s="11">
        <f>SQRT((T285-R285)^2+(U285-S285)^2)*110*1000</f>
        <v>1350.3363618003598</v>
      </c>
    </row>
    <row r="286" spans="1:26" x14ac:dyDescent="0.25">
      <c r="A286">
        <v>284</v>
      </c>
      <c r="B286">
        <v>2981</v>
      </c>
      <c r="C286" t="s">
        <v>93</v>
      </c>
      <c r="D286" t="s">
        <v>431</v>
      </c>
      <c r="E286" t="s">
        <v>834</v>
      </c>
      <c r="F286" t="s">
        <v>835</v>
      </c>
      <c r="G286" t="s">
        <v>93</v>
      </c>
      <c r="H286">
        <v>0</v>
      </c>
      <c r="I286">
        <v>0</v>
      </c>
      <c r="J286" s="24">
        <v>385</v>
      </c>
      <c r="K286" t="s">
        <v>3</v>
      </c>
      <c r="L286">
        <v>2000</v>
      </c>
      <c r="M286">
        <v>2011</v>
      </c>
      <c r="N286">
        <v>44.480880999999997</v>
      </c>
      <c r="O286">
        <v>20.024614</v>
      </c>
      <c r="P286" s="24">
        <v>314</v>
      </c>
      <c r="Q286">
        <v>0</v>
      </c>
      <c r="R286">
        <v>44.475000000000001</v>
      </c>
      <c r="S286">
        <v>20.024999999999999</v>
      </c>
      <c r="T286">
        <v>44.479599999999998</v>
      </c>
      <c r="U286">
        <v>20.0246</v>
      </c>
      <c r="V286" s="24">
        <v>309</v>
      </c>
      <c r="W286" s="10">
        <f>100*(ABS(1-V286/J286))</f>
        <v>19.740259740259734</v>
      </c>
      <c r="X286" s="11">
        <f>SQRT((T286-N286)^2+(U286-O286)^2)*110*1000</f>
        <v>140.91841504913924</v>
      </c>
      <c r="Y286" s="11">
        <f>SQRT((T286-R286)^2+(U286-S286)^2)*110*1000</f>
        <v>507.90944074666356</v>
      </c>
    </row>
    <row r="287" spans="1:26" x14ac:dyDescent="0.25">
      <c r="A287">
        <v>285</v>
      </c>
      <c r="B287">
        <v>3021</v>
      </c>
      <c r="C287" t="s">
        <v>93</v>
      </c>
      <c r="D287" t="s">
        <v>433</v>
      </c>
      <c r="E287" t="s">
        <v>335</v>
      </c>
      <c r="F287" t="s">
        <v>730</v>
      </c>
      <c r="G287" t="s">
        <v>93</v>
      </c>
      <c r="H287">
        <v>0</v>
      </c>
      <c r="I287">
        <v>0</v>
      </c>
      <c r="J287" s="24">
        <v>2762</v>
      </c>
      <c r="K287" t="s">
        <v>3</v>
      </c>
      <c r="L287">
        <v>1990</v>
      </c>
      <c r="M287">
        <v>2011</v>
      </c>
      <c r="N287">
        <v>43.233145</v>
      </c>
      <c r="O287">
        <v>19.720081</v>
      </c>
      <c r="P287" s="24">
        <v>2660</v>
      </c>
      <c r="Q287">
        <v>0</v>
      </c>
      <c r="R287">
        <v>43.225000000000001</v>
      </c>
      <c r="S287">
        <v>19.725000000000001</v>
      </c>
      <c r="T287">
        <v>43.232900000000001</v>
      </c>
      <c r="U287">
        <v>19.7196</v>
      </c>
      <c r="V287" s="24">
        <v>2653</v>
      </c>
      <c r="W287" s="10">
        <f>100*(ABS(1-V287/J287))</f>
        <v>3.9464156408399731</v>
      </c>
      <c r="X287" s="11">
        <f>SQRT((T287-N287)^2+(U287-O287)^2)*110*1000</f>
        <v>59.378199703299217</v>
      </c>
      <c r="Y287" s="11">
        <f>SQRT((T287-R287)^2+(U287-S287)^2)*110*1000</f>
        <v>1052.6143643329633</v>
      </c>
    </row>
    <row r="288" spans="1:26" x14ac:dyDescent="0.25">
      <c r="A288">
        <v>286</v>
      </c>
      <c r="B288">
        <v>3022</v>
      </c>
      <c r="C288" t="s">
        <v>93</v>
      </c>
      <c r="D288" t="s">
        <v>435</v>
      </c>
      <c r="E288" t="s">
        <v>335</v>
      </c>
      <c r="F288" t="s">
        <v>436</v>
      </c>
      <c r="G288" t="s">
        <v>93</v>
      </c>
      <c r="H288">
        <v>0</v>
      </c>
      <c r="I288">
        <v>0</v>
      </c>
      <c r="J288" s="24">
        <v>3684</v>
      </c>
      <c r="K288" t="s">
        <v>3</v>
      </c>
      <c r="L288">
        <v>1990</v>
      </c>
      <c r="M288">
        <v>2015</v>
      </c>
      <c r="N288">
        <v>43.581615999999997</v>
      </c>
      <c r="O288">
        <v>19.523648999999999</v>
      </c>
      <c r="P288" s="24">
        <v>3521</v>
      </c>
      <c r="Q288">
        <v>0</v>
      </c>
      <c r="R288">
        <v>43.575000000000003</v>
      </c>
      <c r="S288">
        <v>19.524999999999999</v>
      </c>
      <c r="T288">
        <v>43.581200000000003</v>
      </c>
      <c r="U288">
        <v>19.523700000000002</v>
      </c>
      <c r="V288" s="24">
        <v>3544</v>
      </c>
      <c r="W288" s="10">
        <f>100*(ABS(1-V288/J288))</f>
        <v>3.8002171552660169</v>
      </c>
      <c r="X288" s="11">
        <f>SQRT((T288-N288)^2+(U288-O288)^2)*110*1000</f>
        <v>46.102599709180339</v>
      </c>
      <c r="Y288" s="11">
        <f>SQRT((T288-R288)^2+(U288-S288)^2)*110*1000</f>
        <v>696.83068244722756</v>
      </c>
    </row>
    <row r="289" spans="1:25" x14ac:dyDescent="0.25">
      <c r="A289">
        <v>287</v>
      </c>
      <c r="B289">
        <v>3023</v>
      </c>
      <c r="C289" t="s">
        <v>93</v>
      </c>
      <c r="D289" t="s">
        <v>437</v>
      </c>
      <c r="E289" t="s">
        <v>711</v>
      </c>
      <c r="F289" t="s">
        <v>712</v>
      </c>
      <c r="G289" t="s">
        <v>93</v>
      </c>
      <c r="H289">
        <v>0</v>
      </c>
      <c r="I289">
        <v>0</v>
      </c>
      <c r="J289" s="24">
        <v>155</v>
      </c>
      <c r="K289" t="s">
        <v>3</v>
      </c>
      <c r="L289">
        <v>1990</v>
      </c>
      <c r="M289">
        <v>2015</v>
      </c>
      <c r="N289">
        <v>43.381675000000001</v>
      </c>
      <c r="O289">
        <v>19.636986</v>
      </c>
      <c r="P289" s="24">
        <v>150</v>
      </c>
      <c r="Q289">
        <v>0</v>
      </c>
      <c r="R289">
        <v>43.391669999999998</v>
      </c>
      <c r="S289">
        <v>19.658329999999999</v>
      </c>
      <c r="T289">
        <v>43.3904</v>
      </c>
      <c r="U289">
        <v>19.647099999999998</v>
      </c>
      <c r="V289" s="24">
        <v>153</v>
      </c>
      <c r="W289" s="10">
        <f>100*(ABS(1-V289/J289))</f>
        <v>1.2903225806451646</v>
      </c>
      <c r="X289" s="11">
        <f>SQRT((T289-N289)^2+(U289-O289)^2)*110*1000</f>
        <v>1469.3077669770705</v>
      </c>
      <c r="Y289" s="11">
        <f>SQRT((T289-R289)^2+(U289-S289)^2)*110*1000</f>
        <v>1243.1742355761173</v>
      </c>
    </row>
    <row r="290" spans="1:25" x14ac:dyDescent="0.25">
      <c r="A290">
        <v>288</v>
      </c>
      <c r="B290">
        <v>3024</v>
      </c>
      <c r="C290" t="s">
        <v>93</v>
      </c>
      <c r="D290" t="s">
        <v>440</v>
      </c>
      <c r="E290" t="s">
        <v>428</v>
      </c>
      <c r="F290" t="s">
        <v>699</v>
      </c>
      <c r="G290" t="s">
        <v>93</v>
      </c>
      <c r="H290">
        <v>0</v>
      </c>
      <c r="I290">
        <v>0</v>
      </c>
      <c r="J290" s="24">
        <v>313</v>
      </c>
      <c r="K290" t="s">
        <v>3</v>
      </c>
      <c r="L290">
        <v>1991</v>
      </c>
      <c r="M290">
        <v>2015</v>
      </c>
      <c r="N290">
        <v>44.449612000000002</v>
      </c>
      <c r="O290">
        <v>19.490970000000001</v>
      </c>
      <c r="P290" s="24">
        <v>298</v>
      </c>
      <c r="Q290">
        <v>0</v>
      </c>
      <c r="R290">
        <v>44.441670000000002</v>
      </c>
      <c r="S290">
        <v>19.508330000000001</v>
      </c>
      <c r="T290">
        <v>44.449599999999997</v>
      </c>
      <c r="U290">
        <v>19.491299999999999</v>
      </c>
      <c r="V290" s="24">
        <v>309</v>
      </c>
      <c r="W290" s="10">
        <f>100*(ABS(1-V290/J290))</f>
        <v>1.2779552715655007</v>
      </c>
      <c r="X290" s="11">
        <f>SQRT((T290-N290)^2+(U290-O290)^2)*110*1000</f>
        <v>36.323992071176114</v>
      </c>
      <c r="Y290" s="11">
        <f>SQRT((T290-R290)^2+(U290-S290)^2)*110*1000</f>
        <v>2066.436589881177</v>
      </c>
    </row>
    <row r="291" spans="1:25" x14ac:dyDescent="0.25">
      <c r="A291">
        <v>289</v>
      </c>
      <c r="B291">
        <v>4192</v>
      </c>
      <c r="C291" t="s">
        <v>9</v>
      </c>
      <c r="D291">
        <v>2250</v>
      </c>
      <c r="E291" t="s">
        <v>442</v>
      </c>
      <c r="F291" t="s">
        <v>739</v>
      </c>
      <c r="G291" t="s">
        <v>9</v>
      </c>
      <c r="H291">
        <v>0</v>
      </c>
      <c r="I291">
        <v>0</v>
      </c>
      <c r="J291" s="24">
        <v>553</v>
      </c>
      <c r="K291">
        <v>334</v>
      </c>
      <c r="L291">
        <v>2017</v>
      </c>
      <c r="M291">
        <v>2021</v>
      </c>
      <c r="N291">
        <v>46.577750000000002</v>
      </c>
      <c r="O291">
        <v>15.02594</v>
      </c>
      <c r="P291" s="24">
        <v>550</v>
      </c>
      <c r="Q291">
        <v>0</v>
      </c>
      <c r="R291">
        <v>46.575000000000003</v>
      </c>
      <c r="S291">
        <v>15.025</v>
      </c>
      <c r="T291">
        <v>46.5779</v>
      </c>
      <c r="U291">
        <v>15.026199999999999</v>
      </c>
      <c r="V291" s="24">
        <v>551</v>
      </c>
      <c r="W291" s="10">
        <f>100*(ABS(1-V291/J291))</f>
        <v>0.36166365280289048</v>
      </c>
      <c r="X291" s="11">
        <f>SQRT((T291-N291)^2+(U291-O291)^2)*110*1000</f>
        <v>33.018328243359548</v>
      </c>
      <c r="Y291" s="11">
        <f>SQRT((T291-R291)^2+(U291-S291)^2)*110*1000</f>
        <v>345.23180618208596</v>
      </c>
    </row>
    <row r="292" spans="1:25" x14ac:dyDescent="0.25">
      <c r="A292">
        <v>290</v>
      </c>
      <c r="B292">
        <v>4194</v>
      </c>
      <c r="C292" t="s">
        <v>9</v>
      </c>
      <c r="D292">
        <v>2390</v>
      </c>
      <c r="E292" t="s">
        <v>443</v>
      </c>
      <c r="F292" t="s">
        <v>739</v>
      </c>
      <c r="G292" t="s">
        <v>9</v>
      </c>
      <c r="H292">
        <v>0</v>
      </c>
      <c r="I292">
        <v>0</v>
      </c>
      <c r="J292" s="24">
        <v>232</v>
      </c>
      <c r="K292">
        <v>344.75</v>
      </c>
      <c r="L292">
        <v>2017</v>
      </c>
      <c r="M292">
        <v>2021</v>
      </c>
      <c r="N292">
        <v>46.567509999999999</v>
      </c>
      <c r="O292">
        <v>15.03725</v>
      </c>
      <c r="P292" s="24">
        <v>235</v>
      </c>
      <c r="Q292">
        <v>0</v>
      </c>
      <c r="R292">
        <v>46.575000000000003</v>
      </c>
      <c r="S292">
        <v>15.04167</v>
      </c>
      <c r="T292">
        <v>46.567100000000003</v>
      </c>
      <c r="U292">
        <v>15.037100000000001</v>
      </c>
      <c r="V292" s="24">
        <v>232</v>
      </c>
      <c r="W292" s="10">
        <f>100*(ABS(1-V292/J292))</f>
        <v>0</v>
      </c>
      <c r="X292" s="11">
        <f>SQRT((T292-N292)^2+(U292-O292)^2)*110*1000</f>
        <v>48.023535895959128</v>
      </c>
      <c r="Y292" s="11">
        <f>SQRT((T292-R292)^2+(U292-S292)^2)*110*1000</f>
        <v>1003.9264365479168</v>
      </c>
    </row>
    <row r="293" spans="1:25" x14ac:dyDescent="0.25">
      <c r="A293">
        <v>291</v>
      </c>
      <c r="B293">
        <v>4198</v>
      </c>
      <c r="C293" t="s">
        <v>9</v>
      </c>
      <c r="D293">
        <v>2640</v>
      </c>
      <c r="E293" t="s">
        <v>742</v>
      </c>
      <c r="F293" t="s">
        <v>445</v>
      </c>
      <c r="G293" t="s">
        <v>9</v>
      </c>
      <c r="H293">
        <v>0</v>
      </c>
      <c r="I293">
        <v>0</v>
      </c>
      <c r="J293" s="24">
        <v>303</v>
      </c>
      <c r="K293">
        <v>240.22</v>
      </c>
      <c r="L293">
        <v>2017</v>
      </c>
      <c r="M293">
        <v>2021</v>
      </c>
      <c r="N293">
        <v>46.319279999999999</v>
      </c>
      <c r="O293">
        <v>15.67041</v>
      </c>
      <c r="P293" s="24">
        <v>323</v>
      </c>
      <c r="Q293">
        <v>0</v>
      </c>
      <c r="R293">
        <v>46.325000000000003</v>
      </c>
      <c r="S293">
        <v>15.675000000000001</v>
      </c>
      <c r="T293">
        <v>46.319600000000001</v>
      </c>
      <c r="U293">
        <v>15.670400000000001</v>
      </c>
      <c r="V293" s="24">
        <v>300</v>
      </c>
      <c r="W293" s="10">
        <f>100*(ABS(1-V293/J293))</f>
        <v>0.99009900990099098</v>
      </c>
      <c r="X293" s="11">
        <f>SQRT((T293-N293)^2+(U293-O293)^2)*110*1000</f>
        <v>35.21718330610986</v>
      </c>
      <c r="Y293" s="11">
        <f>SQRT((T293-R293)^2+(U293-S293)^2)*110*1000</f>
        <v>780.30250544273247</v>
      </c>
    </row>
    <row r="294" spans="1:25" x14ac:dyDescent="0.25">
      <c r="A294">
        <v>292</v>
      </c>
      <c r="B294">
        <v>4199</v>
      </c>
      <c r="C294" t="s">
        <v>9</v>
      </c>
      <c r="D294">
        <v>2652</v>
      </c>
      <c r="E294" t="s">
        <v>742</v>
      </c>
      <c r="F294" t="s">
        <v>743</v>
      </c>
      <c r="G294" t="s">
        <v>9</v>
      </c>
      <c r="H294">
        <v>0</v>
      </c>
      <c r="I294">
        <v>0</v>
      </c>
      <c r="J294" s="24">
        <v>767</v>
      </c>
      <c r="K294">
        <v>209.04</v>
      </c>
      <c r="L294">
        <v>2017</v>
      </c>
      <c r="M294">
        <v>2021</v>
      </c>
      <c r="N294">
        <v>46.36835</v>
      </c>
      <c r="O294">
        <v>15.90297</v>
      </c>
      <c r="P294" s="24">
        <v>870</v>
      </c>
      <c r="Q294">
        <v>0</v>
      </c>
      <c r="R294">
        <v>46.375</v>
      </c>
      <c r="S294">
        <v>15.908329999999999</v>
      </c>
      <c r="T294">
        <v>46.367899999999999</v>
      </c>
      <c r="U294">
        <v>15.902900000000001</v>
      </c>
      <c r="V294" s="24">
        <v>841</v>
      </c>
      <c r="W294" s="10">
        <f>100*(ABS(1-V294/J294))</f>
        <v>9.6479791395045709</v>
      </c>
      <c r="X294" s="11">
        <f>SQRT((T294-N294)^2+(U294-O294)^2)*110*1000</f>
        <v>50.095309161701394</v>
      </c>
      <c r="Y294" s="11">
        <f>SQRT((T294-R294)^2+(U294-S294)^2)*110*1000</f>
        <v>983.22341815074776</v>
      </c>
    </row>
    <row r="295" spans="1:25" x14ac:dyDescent="0.25">
      <c r="A295">
        <v>293</v>
      </c>
      <c r="B295">
        <v>4202</v>
      </c>
      <c r="C295" t="s">
        <v>9</v>
      </c>
      <c r="D295">
        <v>2754</v>
      </c>
      <c r="E295" t="s">
        <v>694</v>
      </c>
      <c r="F295" t="s">
        <v>695</v>
      </c>
      <c r="G295" t="s">
        <v>9</v>
      </c>
      <c r="H295">
        <v>0</v>
      </c>
      <c r="I295">
        <v>0</v>
      </c>
      <c r="J295" s="24">
        <v>189</v>
      </c>
      <c r="K295">
        <v>214.07</v>
      </c>
      <c r="L295">
        <v>2017</v>
      </c>
      <c r="M295">
        <v>2021</v>
      </c>
      <c r="N295">
        <v>46.363669999999999</v>
      </c>
      <c r="O295">
        <v>15.878069999999999</v>
      </c>
      <c r="P295" s="24">
        <v>268</v>
      </c>
      <c r="Q295">
        <v>0</v>
      </c>
      <c r="R295">
        <v>46.375</v>
      </c>
      <c r="S295">
        <v>15.85833</v>
      </c>
      <c r="T295">
        <v>46.362900000000003</v>
      </c>
      <c r="U295">
        <v>15.876300000000001</v>
      </c>
      <c r="V295" s="24">
        <v>256</v>
      </c>
      <c r="W295" s="10">
        <f>100*(ABS(1-V295/J295))</f>
        <v>35.449735449735442</v>
      </c>
      <c r="X295" s="11">
        <f>SQRT((T295-N295)^2+(U295-O295)^2)*110*1000</f>
        <v>212.32564611903402</v>
      </c>
      <c r="Y295" s="11">
        <f>SQRT((T295-R295)^2+(U295-S295)^2)*110*1000</f>
        <v>2383.0450876974696</v>
      </c>
    </row>
    <row r="296" spans="1:25" x14ac:dyDescent="0.25">
      <c r="A296">
        <v>294</v>
      </c>
      <c r="B296">
        <v>4205</v>
      </c>
      <c r="C296" t="s">
        <v>9</v>
      </c>
      <c r="D296">
        <v>2900</v>
      </c>
      <c r="E296" t="s">
        <v>448</v>
      </c>
      <c r="F296" t="s">
        <v>725</v>
      </c>
      <c r="G296" t="s">
        <v>9</v>
      </c>
      <c r="H296">
        <v>0</v>
      </c>
      <c r="I296">
        <v>0</v>
      </c>
      <c r="J296" s="24">
        <v>480</v>
      </c>
      <c r="K296">
        <v>201.85</v>
      </c>
      <c r="L296">
        <v>2017</v>
      </c>
      <c r="M296">
        <v>2021</v>
      </c>
      <c r="N296">
        <v>46.41413</v>
      </c>
      <c r="O296">
        <v>16.03396</v>
      </c>
      <c r="P296" s="24">
        <v>533</v>
      </c>
      <c r="Q296">
        <v>0</v>
      </c>
      <c r="R296">
        <v>46.408329999999999</v>
      </c>
      <c r="S296">
        <v>16.04167</v>
      </c>
      <c r="T296">
        <v>46.4146</v>
      </c>
      <c r="U296">
        <v>16.0337</v>
      </c>
      <c r="V296" s="24">
        <v>505</v>
      </c>
      <c r="W296" s="10">
        <f>100*(ABS(1-V296/J296))</f>
        <v>5.2083333333333259</v>
      </c>
      <c r="X296" s="11">
        <f>SQRT((T296-N296)^2+(U296-O296)^2)*110*1000</f>
        <v>59.083415608822015</v>
      </c>
      <c r="Y296" s="11">
        <f>SQRT((T296-R296)^2+(U296-S296)^2)*110*1000</f>
        <v>1115.4770190372144</v>
      </c>
    </row>
    <row r="297" spans="1:25" x14ac:dyDescent="0.25">
      <c r="A297">
        <v>295</v>
      </c>
      <c r="B297">
        <v>4216</v>
      </c>
      <c r="C297" t="s">
        <v>9</v>
      </c>
      <c r="D297">
        <v>4200</v>
      </c>
      <c r="E297" t="s">
        <v>420</v>
      </c>
      <c r="F297" t="s">
        <v>840</v>
      </c>
      <c r="G297" t="s">
        <v>9</v>
      </c>
      <c r="H297">
        <v>0</v>
      </c>
      <c r="I297">
        <v>0</v>
      </c>
      <c r="J297" s="24">
        <v>569</v>
      </c>
      <c r="K297">
        <v>329.47</v>
      </c>
      <c r="L297">
        <v>2017</v>
      </c>
      <c r="M297">
        <v>2021</v>
      </c>
      <c r="N297">
        <v>46.162030000000001</v>
      </c>
      <c r="O297">
        <v>14.32602</v>
      </c>
      <c r="P297" s="24">
        <v>592</v>
      </c>
      <c r="Q297">
        <v>0</v>
      </c>
      <c r="R297">
        <v>46.158329999999999</v>
      </c>
      <c r="S297">
        <v>14.324999999999999</v>
      </c>
      <c r="T297">
        <v>46.162100000000002</v>
      </c>
      <c r="U297">
        <v>14.3262</v>
      </c>
      <c r="V297" s="24">
        <v>568</v>
      </c>
      <c r="W297" s="10">
        <f>100*(ABS(1-V297/J297))</f>
        <v>0.17574692442882123</v>
      </c>
      <c r="X297" s="11">
        <f>SQRT((T297-N297)^2+(U297-O297)^2)*110*1000</f>
        <v>21.244528707476587</v>
      </c>
      <c r="Y297" s="11">
        <f>SQRT((T297-R297)^2+(U297-S297)^2)*110*1000</f>
        <v>435.20120634057298</v>
      </c>
    </row>
    <row r="298" spans="1:25" x14ac:dyDescent="0.25">
      <c r="A298">
        <v>296</v>
      </c>
      <c r="B298">
        <v>4218</v>
      </c>
      <c r="C298" t="s">
        <v>9</v>
      </c>
      <c r="D298">
        <v>4230</v>
      </c>
      <c r="E298" t="s">
        <v>814</v>
      </c>
      <c r="F298" t="s">
        <v>451</v>
      </c>
      <c r="G298" t="s">
        <v>9</v>
      </c>
      <c r="H298">
        <v>0</v>
      </c>
      <c r="I298">
        <v>0</v>
      </c>
      <c r="J298" s="24">
        <v>307</v>
      </c>
      <c r="K298">
        <v>343.33</v>
      </c>
      <c r="L298">
        <v>2017</v>
      </c>
      <c r="M298">
        <v>2021</v>
      </c>
      <c r="N298">
        <v>46.153019999999998</v>
      </c>
      <c r="O298">
        <v>14.29013</v>
      </c>
      <c r="P298" s="24">
        <v>322</v>
      </c>
      <c r="Q298">
        <v>0</v>
      </c>
      <c r="R298">
        <v>46.158329999999999</v>
      </c>
      <c r="S298">
        <v>14.29167</v>
      </c>
      <c r="T298">
        <v>46.152900000000002</v>
      </c>
      <c r="U298">
        <v>14.2904</v>
      </c>
      <c r="V298" s="24">
        <v>308</v>
      </c>
      <c r="W298" s="10">
        <f>100*(ABS(1-V298/J298))</f>
        <v>0.32573289902280145</v>
      </c>
      <c r="X298" s="11">
        <f>SQRT((T298-N298)^2+(U298-O298)^2)*110*1000</f>
        <v>32.501230745768069</v>
      </c>
      <c r="Y298" s="11">
        <f>SQRT((T298-R298)^2+(U298-S298)^2)*110*1000</f>
        <v>613.41941606016508</v>
      </c>
    </row>
    <row r="299" spans="1:25" x14ac:dyDescent="0.25">
      <c r="A299">
        <v>297</v>
      </c>
      <c r="B299">
        <v>4224</v>
      </c>
      <c r="C299" t="s">
        <v>9</v>
      </c>
      <c r="D299">
        <v>4515</v>
      </c>
      <c r="E299" t="s">
        <v>453</v>
      </c>
      <c r="F299" t="s">
        <v>764</v>
      </c>
      <c r="G299" t="s">
        <v>9</v>
      </c>
      <c r="H299">
        <v>0</v>
      </c>
      <c r="I299">
        <v>0</v>
      </c>
      <c r="J299" s="24">
        <v>161</v>
      </c>
      <c r="K299">
        <v>299.04000000000002</v>
      </c>
      <c r="L299">
        <v>2017</v>
      </c>
      <c r="M299">
        <v>2021</v>
      </c>
      <c r="N299">
        <v>46.144010000000002</v>
      </c>
      <c r="O299">
        <v>14.616820000000001</v>
      </c>
      <c r="P299" s="24">
        <v>162</v>
      </c>
      <c r="Q299">
        <v>0</v>
      </c>
      <c r="R299">
        <v>46.141669999999998</v>
      </c>
      <c r="S299">
        <v>14.625</v>
      </c>
      <c r="T299">
        <v>46.143700000000003</v>
      </c>
      <c r="U299">
        <v>14.617100000000001</v>
      </c>
      <c r="V299" s="24">
        <v>163</v>
      </c>
      <c r="W299" s="10">
        <f>100*(ABS(1-V299/J299))</f>
        <v>1.2422360248447228</v>
      </c>
      <c r="X299" s="11">
        <f>SQRT((T299-N299)^2+(U299-O299)^2)*110*1000</f>
        <v>45.950516863168225</v>
      </c>
      <c r="Y299" s="11">
        <f>SQRT((T299-R299)^2+(U299-S299)^2)*110*1000</f>
        <v>897.23123552410664</v>
      </c>
    </row>
    <row r="300" spans="1:25" x14ac:dyDescent="0.25">
      <c r="A300">
        <v>298</v>
      </c>
      <c r="B300">
        <v>4229</v>
      </c>
      <c r="C300" t="s">
        <v>9</v>
      </c>
      <c r="D300">
        <v>4695</v>
      </c>
      <c r="E300" t="s">
        <v>454</v>
      </c>
      <c r="F300" t="s">
        <v>806</v>
      </c>
      <c r="G300" t="s">
        <v>9</v>
      </c>
      <c r="H300">
        <v>0</v>
      </c>
      <c r="I300">
        <v>0</v>
      </c>
      <c r="J300" s="24">
        <v>271</v>
      </c>
      <c r="K300">
        <v>208.49</v>
      </c>
      <c r="L300">
        <v>2017</v>
      </c>
      <c r="M300">
        <v>2021</v>
      </c>
      <c r="N300">
        <v>45.988619999999997</v>
      </c>
      <c r="O300">
        <v>15.23025</v>
      </c>
      <c r="P300" s="24">
        <v>392</v>
      </c>
      <c r="Q300">
        <v>0</v>
      </c>
      <c r="R300">
        <v>45.991669999999999</v>
      </c>
      <c r="S300">
        <v>15.225</v>
      </c>
      <c r="T300">
        <v>45.987900000000003</v>
      </c>
      <c r="U300">
        <v>15.230399999999999</v>
      </c>
      <c r="V300" s="24">
        <v>382</v>
      </c>
      <c r="W300" s="10">
        <f>100*(ABS(1-V300/J300))</f>
        <v>40.959409594095945</v>
      </c>
      <c r="X300" s="11">
        <f>SQRT((T300-N300)^2+(U300-O300)^2)*110*1000</f>
        <v>80.900494435418693</v>
      </c>
      <c r="Y300" s="11">
        <f>SQRT((T300-R300)^2+(U300-S300)^2)*110*1000</f>
        <v>724.43915548484813</v>
      </c>
    </row>
    <row r="301" spans="1:25" x14ac:dyDescent="0.25">
      <c r="A301">
        <v>299</v>
      </c>
      <c r="B301">
        <v>4232</v>
      </c>
      <c r="C301" t="s">
        <v>9</v>
      </c>
      <c r="D301">
        <v>4750</v>
      </c>
      <c r="E301" t="s">
        <v>456</v>
      </c>
      <c r="F301" t="s">
        <v>830</v>
      </c>
      <c r="G301" t="s">
        <v>9</v>
      </c>
      <c r="H301">
        <v>0</v>
      </c>
      <c r="I301">
        <v>0</v>
      </c>
      <c r="J301" s="24">
        <v>561</v>
      </c>
      <c r="K301">
        <v>140.12</v>
      </c>
      <c r="L301">
        <v>2017</v>
      </c>
      <c r="M301">
        <v>2021</v>
      </c>
      <c r="N301">
        <v>45.920909999999999</v>
      </c>
      <c r="O301">
        <v>15.704280000000001</v>
      </c>
      <c r="P301" s="24">
        <v>554</v>
      </c>
      <c r="Q301">
        <v>0</v>
      </c>
      <c r="R301">
        <v>45.924999999999997</v>
      </c>
      <c r="S301">
        <v>15.70833</v>
      </c>
      <c r="T301">
        <v>45.921300000000002</v>
      </c>
      <c r="U301">
        <v>15.705399999999999</v>
      </c>
      <c r="V301" s="24">
        <v>564</v>
      </c>
      <c r="W301" s="10">
        <f>100*(ABS(1-V301/J301))</f>
        <v>0.53475935828877219</v>
      </c>
      <c r="X301" s="11">
        <f>SQRT((T301-N301)^2+(U301-O301)^2)*110*1000</f>
        <v>130.45554798469263</v>
      </c>
      <c r="Y301" s="11">
        <f>SQRT((T301-R301)^2+(U301-S301)^2)*110*1000</f>
        <v>519.15921449938276</v>
      </c>
    </row>
    <row r="302" spans="1:25" x14ac:dyDescent="0.25">
      <c r="A302">
        <v>300</v>
      </c>
      <c r="B302">
        <v>4235</v>
      </c>
      <c r="C302" t="s">
        <v>9</v>
      </c>
      <c r="D302">
        <v>4820</v>
      </c>
      <c r="E302" t="s">
        <v>340</v>
      </c>
      <c r="F302" t="s">
        <v>457</v>
      </c>
      <c r="G302" t="s">
        <v>9</v>
      </c>
      <c r="H302">
        <v>0</v>
      </c>
      <c r="I302">
        <v>0</v>
      </c>
      <c r="J302" s="24">
        <v>467</v>
      </c>
      <c r="K302">
        <v>219.31</v>
      </c>
      <c r="L302">
        <v>2017</v>
      </c>
      <c r="M302">
        <v>2021</v>
      </c>
      <c r="N302">
        <v>45.463889999999999</v>
      </c>
      <c r="O302">
        <v>14.851760000000001</v>
      </c>
      <c r="P302" s="24">
        <v>413</v>
      </c>
      <c r="Q302">
        <v>0</v>
      </c>
      <c r="R302">
        <v>45.458329999999997</v>
      </c>
      <c r="S302">
        <v>14.841670000000001</v>
      </c>
      <c r="T302">
        <v>45.463700000000003</v>
      </c>
      <c r="U302">
        <v>14.8521</v>
      </c>
      <c r="V302" s="24">
        <v>530</v>
      </c>
      <c r="W302" s="10">
        <f>100*(ABS(1-V302/J302))</f>
        <v>13.490364025695921</v>
      </c>
      <c r="X302" s="11">
        <f>SQRT((T302-N302)^2+(U302-O302)^2)*110*1000</f>
        <v>42.843552606893667</v>
      </c>
      <c r="Y302" s="11">
        <f>SQRT((T302-R302)^2+(U302-S302)^2)*110*1000</f>
        <v>1290.4355001319104</v>
      </c>
    </row>
    <row r="303" spans="1:25" x14ac:dyDescent="0.25">
      <c r="A303">
        <v>301</v>
      </c>
      <c r="B303">
        <v>4236</v>
      </c>
      <c r="C303" t="s">
        <v>9</v>
      </c>
      <c r="D303">
        <v>4828</v>
      </c>
      <c r="E303" t="s">
        <v>340</v>
      </c>
      <c r="F303" t="s">
        <v>798</v>
      </c>
      <c r="G303" t="s">
        <v>9</v>
      </c>
      <c r="H303">
        <v>0</v>
      </c>
      <c r="I303">
        <v>0</v>
      </c>
      <c r="J303" s="24">
        <v>1136</v>
      </c>
      <c r="K303">
        <v>180.84</v>
      </c>
      <c r="L303">
        <v>2017</v>
      </c>
      <c r="M303">
        <v>2021</v>
      </c>
      <c r="N303">
        <v>45.484690000000001</v>
      </c>
      <c r="O303">
        <v>15.07558</v>
      </c>
      <c r="P303" s="24">
        <v>1127</v>
      </c>
      <c r="Q303">
        <v>0</v>
      </c>
      <c r="R303">
        <v>45.491669999999999</v>
      </c>
      <c r="S303">
        <v>15.074999999999999</v>
      </c>
      <c r="T303">
        <v>45.4846</v>
      </c>
      <c r="U303">
        <v>15.0754</v>
      </c>
      <c r="V303" s="24">
        <v>1232</v>
      </c>
      <c r="W303" s="10">
        <f>100*(ABS(1-V303/J303))</f>
        <v>8.4507042253521227</v>
      </c>
      <c r="X303" s="11">
        <f>SQRT((T303-N303)^2+(U303-O303)^2)*110*1000</f>
        <v>22.137072977283708</v>
      </c>
      <c r="Y303" s="11">
        <f>SQRT((T303-R303)^2+(U303-S303)^2)*110*1000</f>
        <v>778.94370143149808</v>
      </c>
    </row>
    <row r="304" spans="1:25" x14ac:dyDescent="0.25">
      <c r="A304">
        <v>302</v>
      </c>
      <c r="B304">
        <v>4241</v>
      </c>
      <c r="C304" t="s">
        <v>9</v>
      </c>
      <c r="D304">
        <v>5479</v>
      </c>
      <c r="E304" t="s">
        <v>460</v>
      </c>
      <c r="F304" t="s">
        <v>459</v>
      </c>
      <c r="G304" t="s">
        <v>9</v>
      </c>
      <c r="H304">
        <v>0</v>
      </c>
      <c r="I304">
        <v>0</v>
      </c>
      <c r="J304" s="24">
        <v>155</v>
      </c>
      <c r="K304">
        <v>296.63</v>
      </c>
      <c r="L304">
        <v>2017</v>
      </c>
      <c r="M304">
        <v>2021</v>
      </c>
      <c r="N304">
        <v>46.045209999999997</v>
      </c>
      <c r="O304">
        <v>14.446440000000001</v>
      </c>
      <c r="P304" s="24">
        <v>155</v>
      </c>
      <c r="Q304">
        <v>0</v>
      </c>
      <c r="R304">
        <v>46.041670000000003</v>
      </c>
      <c r="S304">
        <v>14.44167</v>
      </c>
      <c r="T304">
        <v>46.045400000000001</v>
      </c>
      <c r="U304">
        <v>14.445399999999999</v>
      </c>
      <c r="V304" s="24">
        <v>156</v>
      </c>
      <c r="W304" s="10">
        <f>100*(ABS(1-V304/J304))</f>
        <v>0.64516129032257119</v>
      </c>
      <c r="X304" s="11">
        <f>SQRT((T304-N304)^2+(U304-O304)^2)*110*1000</f>
        <v>116.29346499289325</v>
      </c>
      <c r="Y304" s="11">
        <f>SQRT((T304-R304)^2+(U304-S304)^2)*110*1000</f>
        <v>580.25182464140619</v>
      </c>
    </row>
    <row r="305" spans="1:26" x14ac:dyDescent="0.25">
      <c r="A305">
        <v>303</v>
      </c>
      <c r="B305">
        <v>4248</v>
      </c>
      <c r="C305" t="s">
        <v>9</v>
      </c>
      <c r="D305">
        <v>6140</v>
      </c>
      <c r="E305" t="s">
        <v>784</v>
      </c>
      <c r="F305" t="s">
        <v>847</v>
      </c>
      <c r="G305" t="s">
        <v>9</v>
      </c>
      <c r="H305">
        <v>0</v>
      </c>
      <c r="I305">
        <v>0</v>
      </c>
      <c r="J305" s="24">
        <v>1192</v>
      </c>
      <c r="K305">
        <v>230.31</v>
      </c>
      <c r="L305">
        <v>2017</v>
      </c>
      <c r="M305">
        <v>2021</v>
      </c>
      <c r="N305">
        <v>46.228070000000002</v>
      </c>
      <c r="O305">
        <v>15.260020000000001</v>
      </c>
      <c r="P305" s="24">
        <v>1201</v>
      </c>
      <c r="Q305">
        <v>0</v>
      </c>
      <c r="R305">
        <v>46.225000000000001</v>
      </c>
      <c r="S305">
        <v>15.258330000000001</v>
      </c>
      <c r="T305">
        <v>46.227899999999998</v>
      </c>
      <c r="U305">
        <v>15.260400000000001</v>
      </c>
      <c r="V305" s="24">
        <v>1187</v>
      </c>
      <c r="W305" s="10">
        <f>100*(ABS(1-V305/J305))</f>
        <v>0.41946308724831738</v>
      </c>
      <c r="X305" s="11">
        <f>SQRT((T305-N305)^2+(U305-O305)^2)*110*1000</f>
        <v>45.792248252469108</v>
      </c>
      <c r="Y305" s="11">
        <f>SQRT((T305-R305)^2+(U305-S305)^2)*110*1000</f>
        <v>391.92893488458429</v>
      </c>
    </row>
    <row r="306" spans="1:26" x14ac:dyDescent="0.25">
      <c r="A306">
        <v>304</v>
      </c>
      <c r="B306">
        <v>4252</v>
      </c>
      <c r="C306" t="s">
        <v>9</v>
      </c>
      <c r="D306">
        <v>6550</v>
      </c>
      <c r="E306" t="s">
        <v>463</v>
      </c>
      <c r="F306" t="s">
        <v>859</v>
      </c>
      <c r="G306" t="s">
        <v>9</v>
      </c>
      <c r="H306">
        <v>0</v>
      </c>
      <c r="I306">
        <v>0</v>
      </c>
      <c r="J306" s="24">
        <v>170</v>
      </c>
      <c r="K306">
        <v>267.87</v>
      </c>
      <c r="L306">
        <v>2017</v>
      </c>
      <c r="M306">
        <v>2021</v>
      </c>
      <c r="N306">
        <v>46.239220000000003</v>
      </c>
      <c r="O306">
        <v>15.092879999999999</v>
      </c>
      <c r="P306" s="24">
        <v>174</v>
      </c>
      <c r="Q306">
        <v>0</v>
      </c>
      <c r="R306">
        <v>46.241669999999999</v>
      </c>
      <c r="S306">
        <v>15.091670000000001</v>
      </c>
      <c r="T306">
        <v>46.239600000000003</v>
      </c>
      <c r="U306">
        <v>15.0921</v>
      </c>
      <c r="V306" s="24">
        <v>176</v>
      </c>
      <c r="W306" s="10">
        <f>100*(ABS(1-V306/J306))</f>
        <v>3.529411764705892</v>
      </c>
      <c r="X306" s="11">
        <f>SQRT((T306-N306)^2+(U306-O306)^2)*110*1000</f>
        <v>95.44045263921106</v>
      </c>
      <c r="Y306" s="11">
        <f>SQRT((T306-R306)^2+(U306-S306)^2)*110*1000</f>
        <v>232.56091675044775</v>
      </c>
    </row>
    <row r="307" spans="1:26" x14ac:dyDescent="0.25">
      <c r="A307">
        <v>305</v>
      </c>
      <c r="B307">
        <v>4254</v>
      </c>
      <c r="C307" t="s">
        <v>9</v>
      </c>
      <c r="D307">
        <v>6720</v>
      </c>
      <c r="E307" t="s">
        <v>713</v>
      </c>
      <c r="F307" t="s">
        <v>714</v>
      </c>
      <c r="G307" t="s">
        <v>9</v>
      </c>
      <c r="H307">
        <v>0</v>
      </c>
      <c r="I307">
        <v>0</v>
      </c>
      <c r="J307" s="24">
        <v>203</v>
      </c>
      <c r="K307">
        <v>234.23</v>
      </c>
      <c r="L307">
        <v>2017</v>
      </c>
      <c r="M307">
        <v>2021</v>
      </c>
      <c r="N307">
        <v>46.232030000000002</v>
      </c>
      <c r="O307">
        <v>15.28322</v>
      </c>
      <c r="P307" s="24">
        <v>205</v>
      </c>
      <c r="Q307">
        <v>0</v>
      </c>
      <c r="R307">
        <v>46.225000000000001</v>
      </c>
      <c r="S307">
        <v>15.29167</v>
      </c>
      <c r="T307">
        <v>46.232100000000003</v>
      </c>
      <c r="U307">
        <v>15.2829</v>
      </c>
      <c r="V307" s="24">
        <v>199</v>
      </c>
      <c r="W307" s="10">
        <f>100*(ABS(1-V307/J307))</f>
        <v>1.9704433497536922</v>
      </c>
      <c r="X307" s="11">
        <f>SQRT((T307-N307)^2+(U307-O307)^2)*110*1000</f>
        <v>36.032346579205843</v>
      </c>
      <c r="Y307" s="11">
        <f>SQRT((T307-R307)^2+(U307-S307)^2)*110*1000</f>
        <v>1241.211944028998</v>
      </c>
    </row>
    <row r="308" spans="1:26" x14ac:dyDescent="0.25">
      <c r="A308">
        <v>306</v>
      </c>
      <c r="B308">
        <v>4255</v>
      </c>
      <c r="C308" t="s">
        <v>9</v>
      </c>
      <c r="D308">
        <v>6790</v>
      </c>
      <c r="E308" t="s">
        <v>466</v>
      </c>
      <c r="F308" t="s">
        <v>772</v>
      </c>
      <c r="G308" t="s">
        <v>9</v>
      </c>
      <c r="H308">
        <v>0</v>
      </c>
      <c r="I308">
        <v>0</v>
      </c>
      <c r="J308" s="24">
        <v>156</v>
      </c>
      <c r="K308">
        <v>242.23</v>
      </c>
      <c r="L308">
        <v>2017</v>
      </c>
      <c r="M308">
        <v>2021</v>
      </c>
      <c r="N308">
        <v>46.264690000000002</v>
      </c>
      <c r="O308">
        <v>15.2867</v>
      </c>
      <c r="P308" s="24">
        <v>159</v>
      </c>
      <c r="Q308">
        <v>0</v>
      </c>
      <c r="R308">
        <v>46.258330000000001</v>
      </c>
      <c r="S308">
        <v>15.29167</v>
      </c>
      <c r="T308">
        <v>46.264600000000002</v>
      </c>
      <c r="U308">
        <v>15.287100000000001</v>
      </c>
      <c r="V308" s="24">
        <v>155</v>
      </c>
      <c r="W308" s="10">
        <f>100*(ABS(1-V308/J308))</f>
        <v>0.64102564102563875</v>
      </c>
      <c r="X308" s="11">
        <f>SQRT((T308-N308)^2+(U308-O308)^2)*110*1000</f>
        <v>45.100000000094099</v>
      </c>
      <c r="Y308" s="11">
        <f>SQRT((T308-R308)^2+(U308-S308)^2)*110*1000</f>
        <v>853.45965341076487</v>
      </c>
    </row>
    <row r="309" spans="1:26" x14ac:dyDescent="0.25">
      <c r="A309">
        <v>307</v>
      </c>
      <c r="B309">
        <v>4257</v>
      </c>
      <c r="C309" t="s">
        <v>9</v>
      </c>
      <c r="D309">
        <v>7060</v>
      </c>
      <c r="E309" t="s">
        <v>21</v>
      </c>
      <c r="F309" t="s">
        <v>467</v>
      </c>
      <c r="G309" t="s">
        <v>9</v>
      </c>
      <c r="H309">
        <v>0</v>
      </c>
      <c r="I309">
        <v>0</v>
      </c>
      <c r="J309" s="24">
        <v>950</v>
      </c>
      <c r="K309">
        <v>167.59</v>
      </c>
      <c r="L309">
        <v>2017</v>
      </c>
      <c r="M309">
        <v>2021</v>
      </c>
      <c r="N309">
        <v>45.779409999999999</v>
      </c>
      <c r="O309">
        <v>15.0192</v>
      </c>
      <c r="P309" s="24">
        <v>929</v>
      </c>
      <c r="Q309">
        <v>0</v>
      </c>
      <c r="R309">
        <v>45.774999999999999</v>
      </c>
      <c r="S309">
        <v>15.025</v>
      </c>
      <c r="T309">
        <v>45.778799999999997</v>
      </c>
      <c r="U309">
        <v>15.019600000000001</v>
      </c>
      <c r="V309" s="24">
        <v>923</v>
      </c>
      <c r="W309" s="10">
        <f>100*(ABS(1-V309/J309))</f>
        <v>2.8421052631578902</v>
      </c>
      <c r="X309" s="11">
        <f>SQRT((T309-N309)^2+(U309-O309)^2)*110*1000</f>
        <v>80.239703389496555</v>
      </c>
      <c r="Y309" s="11">
        <f>SQRT((T309-R309)^2+(U309-S309)^2)*110*1000</f>
        <v>726.33325684551949</v>
      </c>
    </row>
    <row r="310" spans="1:26" x14ac:dyDescent="0.25">
      <c r="A310">
        <v>308</v>
      </c>
      <c r="B310">
        <v>4258</v>
      </c>
      <c r="C310" t="s">
        <v>9</v>
      </c>
      <c r="D310">
        <v>7110</v>
      </c>
      <c r="E310" t="s">
        <v>21</v>
      </c>
      <c r="F310" t="s">
        <v>734</v>
      </c>
      <c r="G310" t="s">
        <v>9</v>
      </c>
      <c r="H310">
        <v>0</v>
      </c>
      <c r="I310">
        <v>0</v>
      </c>
      <c r="J310" s="24">
        <v>1874</v>
      </c>
      <c r="K310">
        <v>148.66999999999999</v>
      </c>
      <c r="L310">
        <v>2017</v>
      </c>
      <c r="M310">
        <v>2021</v>
      </c>
      <c r="N310">
        <v>45.867510000000003</v>
      </c>
      <c r="O310">
        <v>15.285550000000001</v>
      </c>
      <c r="P310" s="24">
        <v>1415</v>
      </c>
      <c r="Q310">
        <v>0</v>
      </c>
      <c r="R310">
        <v>45.875</v>
      </c>
      <c r="S310">
        <v>15.29167</v>
      </c>
      <c r="T310">
        <v>45.867899999999999</v>
      </c>
      <c r="U310">
        <v>15.285399999999999</v>
      </c>
      <c r="V310" s="24">
        <v>1444</v>
      </c>
      <c r="W310" s="10">
        <f>100*(ABS(1-V310/J310))</f>
        <v>22.945570971184637</v>
      </c>
      <c r="X310" s="11">
        <f>SQRT((T310-N310)^2+(U310-O310)^2)*110*1000</f>
        <v>45.963681314342345</v>
      </c>
      <c r="Y310" s="11">
        <f>SQRT((T310-R310)^2+(U310-S310)^2)*110*1000</f>
        <v>1041.9438996415834</v>
      </c>
    </row>
    <row r="311" spans="1:26" x14ac:dyDescent="0.25">
      <c r="A311">
        <v>309</v>
      </c>
      <c r="B311">
        <v>5214</v>
      </c>
      <c r="C311" t="s">
        <v>385</v>
      </c>
      <c r="D311">
        <v>45628</v>
      </c>
      <c r="E311" t="s">
        <v>799</v>
      </c>
      <c r="F311" t="s">
        <v>800</v>
      </c>
      <c r="G311" t="s">
        <v>385</v>
      </c>
      <c r="H311">
        <v>0</v>
      </c>
      <c r="I311">
        <v>0</v>
      </c>
      <c r="J311" s="24">
        <v>4588</v>
      </c>
      <c r="K311">
        <v>151.21</v>
      </c>
      <c r="L311">
        <v>2016</v>
      </c>
      <c r="M311">
        <v>2021</v>
      </c>
      <c r="N311">
        <v>44.764679999999998</v>
      </c>
      <c r="O311">
        <v>17.18852</v>
      </c>
      <c r="P311" s="24">
        <v>3484</v>
      </c>
      <c r="Q311">
        <v>0</v>
      </c>
      <c r="R311">
        <v>44.758330000000001</v>
      </c>
      <c r="S311">
        <v>17.191669999999998</v>
      </c>
      <c r="T311">
        <v>44.764600000000002</v>
      </c>
      <c r="U311">
        <v>17.188700000000001</v>
      </c>
      <c r="V311" s="24">
        <v>3416</v>
      </c>
      <c r="W311" s="10">
        <f>100*(ABS(1-V311/J311))</f>
        <v>25.544899738448123</v>
      </c>
      <c r="X311" s="11">
        <f>SQRT((T311-N311)^2+(U311-O311)^2)*110*1000</f>
        <v>21.667487163845379</v>
      </c>
      <c r="Y311" s="11">
        <f>SQRT((T311-R311)^2+(U311-S311)^2)*110*1000</f>
        <v>763.16379631107714</v>
      </c>
    </row>
    <row r="312" spans="1:26" x14ac:dyDescent="0.25">
      <c r="A312">
        <v>310</v>
      </c>
      <c r="B312">
        <v>5216</v>
      </c>
      <c r="C312" t="s">
        <v>385</v>
      </c>
      <c r="D312">
        <v>45745</v>
      </c>
      <c r="E312" t="s">
        <v>390</v>
      </c>
      <c r="F312" t="s">
        <v>414</v>
      </c>
      <c r="G312" t="s">
        <v>385</v>
      </c>
      <c r="H312">
        <v>0</v>
      </c>
      <c r="I312">
        <v>0</v>
      </c>
      <c r="J312" s="24">
        <v>4588</v>
      </c>
      <c r="K312">
        <v>137.01</v>
      </c>
      <c r="L312">
        <v>2016</v>
      </c>
      <c r="M312">
        <v>2021</v>
      </c>
      <c r="N312">
        <v>44.744472219999999</v>
      </c>
      <c r="O312">
        <v>18.095683000000001</v>
      </c>
      <c r="P312" s="24">
        <v>9655</v>
      </c>
      <c r="Q312">
        <v>0</v>
      </c>
      <c r="R312">
        <v>44.758330000000001</v>
      </c>
      <c r="S312">
        <v>18.091670000000001</v>
      </c>
      <c r="T312" s="14">
        <v>44.744472219999999</v>
      </c>
      <c r="U312" s="14">
        <v>18.095683000000001</v>
      </c>
      <c r="V312" s="15">
        <v>6803.607</v>
      </c>
      <c r="W312" s="10">
        <f>100*(ABS(1-V312/J312))</f>
        <v>48.29134699215345</v>
      </c>
      <c r="X312" s="11">
        <f>SQRT((T312-N312)^2+(U312-O312)^2)*110*1000</f>
        <v>0</v>
      </c>
      <c r="Y312" s="11">
        <f>SQRT((T312-R312)^2+(U312-S312)^2)*110*1000</f>
        <v>1586.984892774474</v>
      </c>
      <c r="Z312">
        <v>2</v>
      </c>
    </row>
    <row r="313" spans="1:26" x14ac:dyDescent="0.25">
      <c r="A313">
        <v>311</v>
      </c>
      <c r="B313">
        <v>5217</v>
      </c>
      <c r="C313" t="s">
        <v>385</v>
      </c>
      <c r="D313">
        <v>45616</v>
      </c>
      <c r="E313" t="s">
        <v>796</v>
      </c>
      <c r="F313" t="s">
        <v>850</v>
      </c>
      <c r="G313" t="s">
        <v>385</v>
      </c>
      <c r="H313">
        <v>0</v>
      </c>
      <c r="I313">
        <v>0</v>
      </c>
      <c r="J313" s="24">
        <v>156</v>
      </c>
      <c r="K313">
        <v>461.53</v>
      </c>
      <c r="L313">
        <v>2015</v>
      </c>
      <c r="M313">
        <v>2021</v>
      </c>
      <c r="N313">
        <v>44.238878</v>
      </c>
      <c r="O313">
        <v>17.024121000000001</v>
      </c>
      <c r="P313" s="24">
        <v>156</v>
      </c>
      <c r="Q313">
        <v>0</v>
      </c>
      <c r="R313">
        <v>44.241669999999999</v>
      </c>
      <c r="S313">
        <v>17.024999999999999</v>
      </c>
      <c r="T313">
        <v>44.238799999999998</v>
      </c>
      <c r="U313">
        <v>17.023700000000002</v>
      </c>
      <c r="V313" s="24">
        <v>131</v>
      </c>
      <c r="W313" s="10">
        <f>100*(ABS(1-V313/J313))</f>
        <v>16.025641025641026</v>
      </c>
      <c r="X313" s="11">
        <f>SQRT((T313-N313)^2+(U313-O313)^2)*110*1000</f>
        <v>47.098115673528554</v>
      </c>
      <c r="Y313" s="11">
        <f>SQRT((T313-R313)^2+(U313-S313)^2)*110*1000</f>
        <v>346.57681688192537</v>
      </c>
    </row>
    <row r="314" spans="1:26" x14ac:dyDescent="0.25">
      <c r="A314">
        <v>312</v>
      </c>
      <c r="B314">
        <v>5218</v>
      </c>
      <c r="C314" t="s">
        <v>385</v>
      </c>
      <c r="D314">
        <v>45620</v>
      </c>
      <c r="E314" t="s">
        <v>796</v>
      </c>
      <c r="F314" t="s">
        <v>797</v>
      </c>
      <c r="G314" t="s">
        <v>385</v>
      </c>
      <c r="H314">
        <v>0</v>
      </c>
      <c r="I314">
        <v>0</v>
      </c>
      <c r="J314" s="24">
        <v>1665</v>
      </c>
      <c r="K314">
        <v>435.1</v>
      </c>
      <c r="L314">
        <v>2015</v>
      </c>
      <c r="M314">
        <v>2021</v>
      </c>
      <c r="N314">
        <v>44.292152780000002</v>
      </c>
      <c r="O314">
        <v>17.11525</v>
      </c>
      <c r="P314" s="24">
        <v>577</v>
      </c>
      <c r="Q314">
        <v>0</v>
      </c>
      <c r="R314">
        <v>44.291670000000003</v>
      </c>
      <c r="S314">
        <v>17.108329999999999</v>
      </c>
      <c r="T314">
        <v>44.292099999999998</v>
      </c>
      <c r="U314">
        <v>17.115400000000001</v>
      </c>
      <c r="V314" s="24">
        <v>556</v>
      </c>
      <c r="W314" s="10">
        <f>100*(ABS(1-V314/J314))</f>
        <v>66.606606606606604</v>
      </c>
      <c r="X314" s="11">
        <f>SQRT((T314-N314)^2+(U314-O314)^2)*110*1000</f>
        <v>17.491635533896684</v>
      </c>
      <c r="Y314" s="11">
        <f>SQRT((T314-R314)^2+(U314-S314)^2)*110*1000</f>
        <v>779.13707394805954</v>
      </c>
    </row>
    <row r="315" spans="1:26" x14ac:dyDescent="0.25">
      <c r="A315">
        <v>313</v>
      </c>
      <c r="B315">
        <v>5219</v>
      </c>
      <c r="C315" t="s">
        <v>385</v>
      </c>
      <c r="D315">
        <v>45640</v>
      </c>
      <c r="E315" t="s">
        <v>703</v>
      </c>
      <c r="F315" t="s">
        <v>703</v>
      </c>
      <c r="G315" t="s">
        <v>385</v>
      </c>
      <c r="H315">
        <v>0</v>
      </c>
      <c r="I315">
        <v>0</v>
      </c>
      <c r="J315" s="24">
        <v>778</v>
      </c>
      <c r="K315">
        <v>166.22</v>
      </c>
      <c r="L315">
        <v>2016</v>
      </c>
      <c r="M315">
        <v>2021</v>
      </c>
      <c r="N315">
        <v>44.747435289999999</v>
      </c>
      <c r="O315">
        <v>17.272767999999999</v>
      </c>
      <c r="P315" s="24">
        <v>782</v>
      </c>
      <c r="Q315">
        <v>0</v>
      </c>
      <c r="R315">
        <v>44.741669999999999</v>
      </c>
      <c r="S315">
        <v>17.258330000000001</v>
      </c>
      <c r="T315">
        <v>44.747100000000003</v>
      </c>
      <c r="U315">
        <v>17.2729</v>
      </c>
      <c r="V315" s="24">
        <v>771</v>
      </c>
      <c r="W315" s="10">
        <f>100*(ABS(1-V315/J315))</f>
        <v>0.89974293059126298</v>
      </c>
      <c r="X315" s="11">
        <f>SQRT((T315-N315)^2+(U315-O315)^2)*110*1000</f>
        <v>39.637166240465056</v>
      </c>
      <c r="Y315" s="11">
        <f>SQRT((T315-R315)^2+(U315-S315)^2)*110*1000</f>
        <v>1710.3843369255367</v>
      </c>
    </row>
    <row r="316" spans="1:26" x14ac:dyDescent="0.25">
      <c r="A316">
        <v>314</v>
      </c>
      <c r="B316">
        <v>5220</v>
      </c>
      <c r="C316" t="s">
        <v>385</v>
      </c>
      <c r="D316">
        <v>45521</v>
      </c>
      <c r="E316" t="s">
        <v>345</v>
      </c>
      <c r="F316" t="s">
        <v>737</v>
      </c>
      <c r="G316" t="s">
        <v>385</v>
      </c>
      <c r="H316">
        <v>0</v>
      </c>
      <c r="I316">
        <v>0</v>
      </c>
      <c r="J316" s="24">
        <v>8507</v>
      </c>
      <c r="K316">
        <v>116.06</v>
      </c>
      <c r="L316">
        <v>2003</v>
      </c>
      <c r="M316">
        <v>2021</v>
      </c>
      <c r="N316">
        <v>45.053559040000003</v>
      </c>
      <c r="O316">
        <v>16.384198999999999</v>
      </c>
      <c r="P316" s="24">
        <v>7020</v>
      </c>
      <c r="Q316">
        <v>0</v>
      </c>
      <c r="R316">
        <v>45.058329999999998</v>
      </c>
      <c r="S316">
        <v>16.391670000000001</v>
      </c>
      <c r="T316">
        <v>45.053800000000003</v>
      </c>
      <c r="U316">
        <v>16.383700000000001</v>
      </c>
      <c r="V316" s="24">
        <v>8485</v>
      </c>
      <c r="W316" s="10">
        <f>100*(ABS(1-V316/J316))</f>
        <v>0.258610556012695</v>
      </c>
      <c r="X316" s="11">
        <f>SQRT((T316-N316)^2+(U316-O316)^2)*110*1000</f>
        <v>60.954564483140864</v>
      </c>
      <c r="Y316" s="11">
        <f>SQRT((T316-R316)^2+(U316-S316)^2)*110*1000</f>
        <v>1008.417463156779</v>
      </c>
    </row>
  </sheetData>
  <sortState xmlns:xlrd2="http://schemas.microsoft.com/office/spreadsheetml/2017/richdata2" ref="AC2:BC19">
    <sortCondition ref="AC2:AC19"/>
  </sortState>
  <conditionalFormatting sqref="W2:W316">
    <cfRule type="cellIs" dxfId="5" priority="4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0668-F956-402B-A76D-5DA99B067AFA}">
  <dimension ref="A1:AA318"/>
  <sheetViews>
    <sheetView tabSelected="1" workbookViewId="0">
      <pane xSplit="7" ySplit="3" topLeftCell="H254" activePane="bottomRight" state="frozen"/>
      <selection pane="topRight" activeCell="H1" sqref="H1"/>
      <selection pane="bottomLeft" activeCell="A4" sqref="A4"/>
      <selection pane="bottomRight" activeCell="P261" sqref="P261"/>
    </sheetView>
  </sheetViews>
  <sheetFormatPr defaultRowHeight="15" x14ac:dyDescent="0.25"/>
  <sheetData>
    <row r="1" spans="1:27" x14ac:dyDescent="0.25">
      <c r="A1" t="s">
        <v>634</v>
      </c>
      <c r="B1" t="s">
        <v>635</v>
      </c>
      <c r="C1" t="s">
        <v>636</v>
      </c>
      <c r="D1" t="s">
        <v>637</v>
      </c>
      <c r="E1" t="s">
        <v>638</v>
      </c>
      <c r="F1" t="s">
        <v>639</v>
      </c>
      <c r="G1" t="s">
        <v>640</v>
      </c>
      <c r="H1" t="s">
        <v>641</v>
      </c>
      <c r="I1" t="s">
        <v>642</v>
      </c>
      <c r="J1" t="s">
        <v>643</v>
      </c>
      <c r="K1" t="s">
        <v>644</v>
      </c>
      <c r="L1" t="s">
        <v>645</v>
      </c>
      <c r="M1" t="s">
        <v>646</v>
      </c>
      <c r="N1" t="s">
        <v>652</v>
      </c>
      <c r="O1" t="s">
        <v>651</v>
      </c>
      <c r="P1" t="s">
        <v>647</v>
      </c>
      <c r="Q1" t="s">
        <v>648</v>
      </c>
      <c r="R1" t="s">
        <v>649</v>
      </c>
      <c r="S1" t="s">
        <v>650</v>
      </c>
      <c r="T1" t="s">
        <v>654</v>
      </c>
      <c r="U1" t="s">
        <v>655</v>
      </c>
      <c r="V1" t="s">
        <v>674</v>
      </c>
      <c r="W1" t="s">
        <v>870</v>
      </c>
      <c r="X1" t="s">
        <v>871</v>
      </c>
      <c r="Y1" t="s">
        <v>872</v>
      </c>
      <c r="Z1" t="s">
        <v>869</v>
      </c>
      <c r="AA1" t="s">
        <v>643</v>
      </c>
    </row>
    <row r="2" spans="1:27" x14ac:dyDescent="0.25">
      <c r="A2">
        <v>0</v>
      </c>
      <c r="B2">
        <v>1</v>
      </c>
      <c r="C2" t="s">
        <v>1</v>
      </c>
      <c r="D2">
        <v>10062000</v>
      </c>
      <c r="E2" t="s">
        <v>2</v>
      </c>
      <c r="F2" t="s">
        <v>0</v>
      </c>
      <c r="G2" t="s">
        <v>1</v>
      </c>
      <c r="H2">
        <v>0</v>
      </c>
      <c r="I2">
        <v>0</v>
      </c>
      <c r="J2">
        <v>35399</v>
      </c>
      <c r="K2">
        <v>324.49</v>
      </c>
      <c r="L2">
        <v>1991</v>
      </c>
      <c r="M2">
        <v>2021</v>
      </c>
      <c r="N2">
        <v>49.023584999999997</v>
      </c>
      <c r="O2">
        <v>12.138730000000001</v>
      </c>
      <c r="P2">
        <v>35440</v>
      </c>
      <c r="Q2">
        <v>0</v>
      </c>
      <c r="R2">
        <v>49.024999999999999</v>
      </c>
      <c r="S2">
        <v>12.14167</v>
      </c>
      <c r="T2">
        <v>49.0229</v>
      </c>
      <c r="U2">
        <v>12.1387</v>
      </c>
      <c r="V2">
        <v>35338</v>
      </c>
      <c r="W2">
        <v>49.024999999999999</v>
      </c>
      <c r="X2">
        <v>12.1417</v>
      </c>
      <c r="Y2">
        <v>35440</v>
      </c>
      <c r="Z2">
        <v>0</v>
      </c>
      <c r="AA2" s="8">
        <f>100*(ABS(1-Y2/P2))</f>
        <v>0</v>
      </c>
    </row>
    <row r="3" spans="1:27" x14ac:dyDescent="0.25">
      <c r="A3">
        <v>1</v>
      </c>
      <c r="B3">
        <v>2</v>
      </c>
      <c r="C3" t="s">
        <v>1</v>
      </c>
      <c r="D3">
        <v>10088003</v>
      </c>
      <c r="E3" t="s">
        <v>2</v>
      </c>
      <c r="F3" t="s">
        <v>6</v>
      </c>
      <c r="G3" t="s">
        <v>1</v>
      </c>
      <c r="H3">
        <v>0</v>
      </c>
      <c r="I3">
        <v>0</v>
      </c>
      <c r="J3">
        <v>47496</v>
      </c>
      <c r="K3">
        <v>299.60000000000002</v>
      </c>
      <c r="L3">
        <v>1990</v>
      </c>
      <c r="M3">
        <v>2021</v>
      </c>
      <c r="N3">
        <v>48.676627000000003</v>
      </c>
      <c r="O3">
        <v>13.115212</v>
      </c>
      <c r="P3">
        <v>47586</v>
      </c>
      <c r="Q3">
        <v>0</v>
      </c>
      <c r="R3">
        <v>48.674999999999997</v>
      </c>
      <c r="S3">
        <v>13.10833</v>
      </c>
      <c r="T3">
        <v>48.676299999999998</v>
      </c>
      <c r="U3">
        <v>13.1137</v>
      </c>
      <c r="V3">
        <v>47488</v>
      </c>
      <c r="W3">
        <v>48.674999999999997</v>
      </c>
      <c r="X3">
        <v>13.1083</v>
      </c>
      <c r="Y3">
        <v>47586</v>
      </c>
      <c r="Z3">
        <v>0</v>
      </c>
      <c r="AA3" s="8">
        <f>100*(ABS(1-Y3/P3))</f>
        <v>0</v>
      </c>
    </row>
    <row r="4" spans="1:27" x14ac:dyDescent="0.25">
      <c r="A4">
        <v>2</v>
      </c>
      <c r="B4">
        <v>95</v>
      </c>
      <c r="C4" t="s">
        <v>9</v>
      </c>
      <c r="D4">
        <v>1060</v>
      </c>
      <c r="E4" t="s">
        <v>10</v>
      </c>
      <c r="F4" t="s">
        <v>768</v>
      </c>
      <c r="G4" t="s">
        <v>9</v>
      </c>
      <c r="H4">
        <v>0</v>
      </c>
      <c r="I4">
        <v>0</v>
      </c>
      <c r="J4">
        <v>10197</v>
      </c>
      <c r="K4">
        <v>202.34</v>
      </c>
      <c r="L4">
        <v>1991</v>
      </c>
      <c r="M4">
        <v>2021</v>
      </c>
      <c r="N4">
        <v>46.681100000000001</v>
      </c>
      <c r="O4">
        <v>15.9956</v>
      </c>
      <c r="P4">
        <v>10338</v>
      </c>
      <c r="Q4">
        <v>0</v>
      </c>
      <c r="R4">
        <v>46.674999999999997</v>
      </c>
      <c r="S4">
        <v>15.991669999999999</v>
      </c>
      <c r="T4">
        <v>46.682099999999998</v>
      </c>
      <c r="U4">
        <v>15.9954</v>
      </c>
      <c r="V4">
        <v>10220</v>
      </c>
      <c r="W4">
        <v>46.691699999999997</v>
      </c>
      <c r="X4">
        <v>15.975</v>
      </c>
      <c r="Y4">
        <v>10302</v>
      </c>
      <c r="Z4">
        <v>1</v>
      </c>
      <c r="AA4" s="8">
        <f>100*(ABS(1-Y4/P4))</f>
        <v>0.34822983168891763</v>
      </c>
    </row>
    <row r="5" spans="1:27" x14ac:dyDescent="0.25">
      <c r="A5">
        <v>3</v>
      </c>
      <c r="B5">
        <v>96</v>
      </c>
      <c r="C5" t="s">
        <v>9</v>
      </c>
      <c r="D5">
        <v>2110</v>
      </c>
      <c r="E5" t="s">
        <v>689</v>
      </c>
      <c r="F5" t="s">
        <v>11</v>
      </c>
      <c r="G5" t="s">
        <v>9</v>
      </c>
      <c r="H5">
        <v>0</v>
      </c>
      <c r="I5">
        <v>0</v>
      </c>
      <c r="J5">
        <v>13664</v>
      </c>
      <c r="K5">
        <v>214.62</v>
      </c>
      <c r="L5">
        <v>2008</v>
      </c>
      <c r="M5">
        <v>2021</v>
      </c>
      <c r="N5">
        <v>46.416899999999998</v>
      </c>
      <c r="O5">
        <v>15.8675</v>
      </c>
      <c r="P5">
        <v>13677</v>
      </c>
      <c r="Q5">
        <v>0</v>
      </c>
      <c r="R5">
        <v>46.408329999999999</v>
      </c>
      <c r="S5">
        <v>15.875</v>
      </c>
      <c r="T5">
        <v>46.417099999999998</v>
      </c>
      <c r="U5">
        <v>15.867900000000001</v>
      </c>
      <c r="V5">
        <v>13595</v>
      </c>
      <c r="W5">
        <v>46.424999999999997</v>
      </c>
      <c r="X5">
        <v>15.8583</v>
      </c>
      <c r="Y5">
        <v>13653</v>
      </c>
      <c r="Z5">
        <v>1</v>
      </c>
      <c r="AA5" s="8">
        <f>100*(ABS(1-Y5/P5))</f>
        <v>0.17547707830665171</v>
      </c>
    </row>
    <row r="6" spans="1:27" x14ac:dyDescent="0.25">
      <c r="A6">
        <v>4</v>
      </c>
      <c r="B6">
        <v>98</v>
      </c>
      <c r="C6" t="s">
        <v>9</v>
      </c>
      <c r="D6">
        <v>3420</v>
      </c>
      <c r="E6" t="s">
        <v>702</v>
      </c>
      <c r="F6" t="s">
        <v>765</v>
      </c>
      <c r="G6" t="s">
        <v>9</v>
      </c>
      <c r="H6">
        <v>0</v>
      </c>
      <c r="I6">
        <v>0</v>
      </c>
      <c r="J6">
        <v>908</v>
      </c>
      <c r="K6">
        <v>408.09</v>
      </c>
      <c r="L6">
        <v>1991</v>
      </c>
      <c r="M6">
        <v>2021</v>
      </c>
      <c r="N6">
        <v>46.34</v>
      </c>
      <c r="O6">
        <v>14.1654</v>
      </c>
      <c r="P6">
        <v>891</v>
      </c>
      <c r="Q6">
        <v>0</v>
      </c>
      <c r="R6">
        <v>46.341670000000001</v>
      </c>
      <c r="S6">
        <v>14.158329999999999</v>
      </c>
      <c r="T6">
        <v>46.339599999999997</v>
      </c>
      <c r="U6">
        <v>14.1662</v>
      </c>
      <c r="V6">
        <v>900</v>
      </c>
      <c r="W6">
        <v>46.341700000000003</v>
      </c>
      <c r="X6">
        <v>14.158300000000001</v>
      </c>
      <c r="Y6">
        <v>891</v>
      </c>
      <c r="Z6">
        <v>0</v>
      </c>
      <c r="AA6" s="8">
        <f>100*(ABS(1-Y6/P6))</f>
        <v>0</v>
      </c>
    </row>
    <row r="7" spans="1:27" x14ac:dyDescent="0.25">
      <c r="A7">
        <v>5</v>
      </c>
      <c r="B7">
        <v>99</v>
      </c>
      <c r="C7" t="s">
        <v>9</v>
      </c>
      <c r="D7">
        <v>3530</v>
      </c>
      <c r="E7" t="s">
        <v>702</v>
      </c>
      <c r="F7" t="s">
        <v>15</v>
      </c>
      <c r="G7" t="s">
        <v>9</v>
      </c>
      <c r="H7">
        <v>0</v>
      </c>
      <c r="I7">
        <v>0</v>
      </c>
      <c r="J7">
        <v>2201</v>
      </c>
      <c r="K7">
        <v>300.27</v>
      </c>
      <c r="L7">
        <v>1991</v>
      </c>
      <c r="M7">
        <v>2021</v>
      </c>
      <c r="N7">
        <v>46.122500000000002</v>
      </c>
      <c r="O7">
        <v>14.4405</v>
      </c>
      <c r="P7">
        <v>2182</v>
      </c>
      <c r="Q7">
        <v>0</v>
      </c>
      <c r="R7">
        <v>46.125</v>
      </c>
      <c r="S7">
        <v>14.44167</v>
      </c>
      <c r="T7">
        <v>46.122900000000001</v>
      </c>
      <c r="U7">
        <v>14.4404</v>
      </c>
      <c r="V7">
        <v>2162</v>
      </c>
      <c r="W7">
        <v>46.125</v>
      </c>
      <c r="X7">
        <v>14.441700000000001</v>
      </c>
      <c r="Y7">
        <v>2182</v>
      </c>
      <c r="Z7">
        <v>0</v>
      </c>
      <c r="AA7" s="8">
        <f>100*(ABS(1-Y7/P7))</f>
        <v>0</v>
      </c>
    </row>
    <row r="8" spans="1:27" x14ac:dyDescent="0.25">
      <c r="A8">
        <v>6</v>
      </c>
      <c r="B8">
        <v>101</v>
      </c>
      <c r="C8" t="s">
        <v>9</v>
      </c>
      <c r="D8">
        <v>3725</v>
      </c>
      <c r="E8" t="s">
        <v>702</v>
      </c>
      <c r="F8" t="s">
        <v>16</v>
      </c>
      <c r="G8" t="s">
        <v>9</v>
      </c>
      <c r="H8">
        <v>0</v>
      </c>
      <c r="I8">
        <v>0</v>
      </c>
      <c r="J8">
        <v>5177</v>
      </c>
      <c r="K8">
        <v>193.85</v>
      </c>
      <c r="L8">
        <v>1993</v>
      </c>
      <c r="M8">
        <v>2021</v>
      </c>
      <c r="N8">
        <v>46.122</v>
      </c>
      <c r="O8">
        <v>15.0906</v>
      </c>
      <c r="P8">
        <v>4531</v>
      </c>
      <c r="Q8">
        <v>0</v>
      </c>
      <c r="R8">
        <v>46.125</v>
      </c>
      <c r="S8">
        <v>15.074999999999999</v>
      </c>
      <c r="T8">
        <v>46.122100000000003</v>
      </c>
      <c r="U8">
        <v>15.090400000000001</v>
      </c>
      <c r="V8">
        <v>5233</v>
      </c>
      <c r="W8">
        <v>46.125</v>
      </c>
      <c r="X8">
        <v>15.074999999999999</v>
      </c>
      <c r="Y8">
        <v>4531</v>
      </c>
      <c r="Z8">
        <v>0</v>
      </c>
      <c r="AA8" s="8">
        <f>100*(ABS(1-Y8/P8))</f>
        <v>0</v>
      </c>
    </row>
    <row r="9" spans="1:27" x14ac:dyDescent="0.25">
      <c r="A9">
        <v>7</v>
      </c>
      <c r="B9">
        <v>102</v>
      </c>
      <c r="C9" t="s">
        <v>9</v>
      </c>
      <c r="D9">
        <v>3900</v>
      </c>
      <c r="E9" t="s">
        <v>702</v>
      </c>
      <c r="F9" t="s">
        <v>858</v>
      </c>
      <c r="G9" t="s">
        <v>9</v>
      </c>
      <c r="H9">
        <v>0</v>
      </c>
      <c r="I9">
        <v>0</v>
      </c>
      <c r="J9">
        <v>10882</v>
      </c>
      <c r="K9">
        <v>129.43</v>
      </c>
      <c r="L9">
        <v>1991</v>
      </c>
      <c r="M9">
        <v>2021</v>
      </c>
      <c r="N9">
        <v>45.860500000000002</v>
      </c>
      <c r="O9">
        <v>15.692500000000001</v>
      </c>
      <c r="P9">
        <v>9910</v>
      </c>
      <c r="Q9">
        <v>0</v>
      </c>
      <c r="R9">
        <v>45.858330000000002</v>
      </c>
      <c r="S9">
        <v>15.69167</v>
      </c>
      <c r="T9">
        <v>45.860399999999998</v>
      </c>
      <c r="U9">
        <v>15.6929</v>
      </c>
      <c r="V9">
        <v>10629</v>
      </c>
      <c r="W9">
        <v>45.8583</v>
      </c>
      <c r="X9">
        <v>15.691700000000001</v>
      </c>
      <c r="Y9">
        <v>9910</v>
      </c>
      <c r="Z9">
        <v>0</v>
      </c>
      <c r="AA9" s="8">
        <f>100*(ABS(1-Y9/P9))</f>
        <v>0</v>
      </c>
    </row>
    <row r="10" spans="1:27" x14ac:dyDescent="0.25">
      <c r="A10">
        <v>8</v>
      </c>
      <c r="B10">
        <v>103</v>
      </c>
      <c r="C10" t="s">
        <v>9</v>
      </c>
      <c r="D10">
        <v>5078</v>
      </c>
      <c r="E10" t="s">
        <v>19</v>
      </c>
      <c r="F10" t="s">
        <v>18</v>
      </c>
      <c r="G10" t="s">
        <v>9</v>
      </c>
      <c r="H10">
        <v>0</v>
      </c>
      <c r="I10">
        <v>0</v>
      </c>
      <c r="J10">
        <v>1762</v>
      </c>
      <c r="K10">
        <v>281.29000000000002</v>
      </c>
      <c r="L10">
        <v>1991</v>
      </c>
      <c r="M10">
        <v>2021</v>
      </c>
      <c r="N10">
        <v>46.055399999999999</v>
      </c>
      <c r="O10">
        <v>14.5444</v>
      </c>
      <c r="P10">
        <v>1118</v>
      </c>
      <c r="Q10">
        <v>0</v>
      </c>
      <c r="R10">
        <v>46.058329999999998</v>
      </c>
      <c r="S10">
        <v>14.54167</v>
      </c>
      <c r="T10">
        <v>46.055399999999999</v>
      </c>
      <c r="U10">
        <v>14.544600000000001</v>
      </c>
      <c r="V10">
        <v>1826</v>
      </c>
      <c r="W10">
        <v>46.058300000000003</v>
      </c>
      <c r="X10">
        <v>14.541700000000001</v>
      </c>
      <c r="Y10">
        <v>1118</v>
      </c>
      <c r="Z10">
        <v>0</v>
      </c>
      <c r="AA10" s="8">
        <f>100*(ABS(1-Y10/P10))</f>
        <v>0</v>
      </c>
    </row>
    <row r="11" spans="1:27" x14ac:dyDescent="0.25">
      <c r="A11">
        <v>9</v>
      </c>
      <c r="B11">
        <v>107</v>
      </c>
      <c r="C11" t="s">
        <v>9</v>
      </c>
      <c r="D11">
        <v>7160</v>
      </c>
      <c r="E11" t="s">
        <v>21</v>
      </c>
      <c r="F11" t="s">
        <v>722</v>
      </c>
      <c r="G11" t="s">
        <v>9</v>
      </c>
      <c r="H11">
        <v>0</v>
      </c>
      <c r="I11">
        <v>0</v>
      </c>
      <c r="J11">
        <v>2238</v>
      </c>
      <c r="K11">
        <v>146.32</v>
      </c>
      <c r="L11">
        <v>1991</v>
      </c>
      <c r="M11">
        <v>2021</v>
      </c>
      <c r="N11">
        <v>45.864400000000003</v>
      </c>
      <c r="O11">
        <v>15.455500000000001</v>
      </c>
      <c r="P11">
        <v>1839</v>
      </c>
      <c r="Q11">
        <v>0</v>
      </c>
      <c r="R11">
        <v>45.875</v>
      </c>
      <c r="S11">
        <v>15.45833</v>
      </c>
      <c r="T11">
        <v>45.864600000000003</v>
      </c>
      <c r="U11">
        <v>15.456200000000001</v>
      </c>
      <c r="V11">
        <v>1790</v>
      </c>
      <c r="W11">
        <v>45.8583</v>
      </c>
      <c r="X11">
        <v>15.441700000000001</v>
      </c>
      <c r="Y11">
        <v>1757</v>
      </c>
      <c r="Z11">
        <v>1</v>
      </c>
      <c r="AA11" s="8">
        <f>100*(ABS(1-Y11/P11))</f>
        <v>4.4589450788471989</v>
      </c>
    </row>
    <row r="12" spans="1:27" x14ac:dyDescent="0.25">
      <c r="A12">
        <v>10</v>
      </c>
      <c r="B12">
        <v>155</v>
      </c>
      <c r="C12" t="s">
        <v>23</v>
      </c>
      <c r="D12">
        <v>4001092</v>
      </c>
      <c r="E12" t="s">
        <v>24</v>
      </c>
      <c r="F12" t="s">
        <v>781</v>
      </c>
      <c r="G12" t="s">
        <v>23</v>
      </c>
      <c r="H12">
        <v>0</v>
      </c>
      <c r="I12">
        <v>0</v>
      </c>
      <c r="J12">
        <v>1256</v>
      </c>
      <c r="K12">
        <v>348</v>
      </c>
      <c r="L12">
        <v>1990</v>
      </c>
      <c r="M12">
        <v>2021</v>
      </c>
      <c r="N12">
        <v>48.085814999999997</v>
      </c>
      <c r="O12">
        <v>13.838047</v>
      </c>
      <c r="P12">
        <v>1235</v>
      </c>
      <c r="Q12">
        <v>0</v>
      </c>
      <c r="R12">
        <v>48.091670000000001</v>
      </c>
      <c r="S12">
        <v>13.841670000000001</v>
      </c>
      <c r="T12">
        <v>48.0854</v>
      </c>
      <c r="U12">
        <v>13.837899999999999</v>
      </c>
      <c r="V12">
        <v>1251</v>
      </c>
      <c r="W12">
        <v>48.091700000000003</v>
      </c>
      <c r="X12">
        <v>13.841699999999999</v>
      </c>
      <c r="Y12">
        <v>1235</v>
      </c>
      <c r="Z12">
        <v>0</v>
      </c>
      <c r="AA12" s="8">
        <f>100*(ABS(1-Y12/P12))</f>
        <v>0</v>
      </c>
    </row>
    <row r="13" spans="1:27" x14ac:dyDescent="0.25">
      <c r="A13">
        <v>11</v>
      </c>
      <c r="B13">
        <v>156</v>
      </c>
      <c r="C13" t="s">
        <v>23</v>
      </c>
      <c r="D13">
        <v>10001019</v>
      </c>
      <c r="E13" t="s">
        <v>2</v>
      </c>
      <c r="F13" t="s">
        <v>732</v>
      </c>
      <c r="G13" t="s">
        <v>23</v>
      </c>
      <c r="H13">
        <v>0</v>
      </c>
      <c r="I13">
        <v>0</v>
      </c>
      <c r="J13">
        <v>76653</v>
      </c>
      <c r="K13">
        <v>288.04000000000002</v>
      </c>
      <c r="L13">
        <v>1991</v>
      </c>
      <c r="M13">
        <v>2021</v>
      </c>
      <c r="N13">
        <v>48.582690999999997</v>
      </c>
      <c r="O13">
        <v>13.503335999999999</v>
      </c>
      <c r="P13">
        <v>76652</v>
      </c>
      <c r="Q13">
        <v>0</v>
      </c>
      <c r="R13">
        <v>48.591670000000001</v>
      </c>
      <c r="S13">
        <v>13.508330000000001</v>
      </c>
      <c r="T13">
        <v>48.583799999999997</v>
      </c>
      <c r="U13">
        <v>13.5029</v>
      </c>
      <c r="V13">
        <v>76415</v>
      </c>
      <c r="W13">
        <v>48.575000000000003</v>
      </c>
      <c r="X13">
        <v>13.4917</v>
      </c>
      <c r="Y13">
        <v>76622</v>
      </c>
      <c r="Z13">
        <v>1</v>
      </c>
      <c r="AA13" s="8">
        <f>100*(ABS(1-Y13/P13))</f>
        <v>3.9137922037257855E-2</v>
      </c>
    </row>
    <row r="14" spans="1:27" x14ac:dyDescent="0.25">
      <c r="A14">
        <v>12</v>
      </c>
      <c r="B14">
        <v>158</v>
      </c>
      <c r="C14" t="s">
        <v>23</v>
      </c>
      <c r="D14">
        <v>10001016</v>
      </c>
      <c r="E14" t="s">
        <v>2</v>
      </c>
      <c r="F14" t="s">
        <v>27</v>
      </c>
      <c r="G14" t="s">
        <v>23</v>
      </c>
      <c r="H14">
        <v>0</v>
      </c>
      <c r="I14">
        <v>0</v>
      </c>
      <c r="J14">
        <v>95970</v>
      </c>
      <c r="K14">
        <v>194</v>
      </c>
      <c r="L14">
        <v>1991</v>
      </c>
      <c r="M14">
        <v>2021</v>
      </c>
      <c r="N14">
        <v>48.382792000000002</v>
      </c>
      <c r="O14">
        <v>15.461220000000001</v>
      </c>
      <c r="P14">
        <v>95950</v>
      </c>
      <c r="Q14">
        <v>0</v>
      </c>
      <c r="R14">
        <v>48.375</v>
      </c>
      <c r="S14">
        <v>15.45833</v>
      </c>
      <c r="T14">
        <v>48.383699999999997</v>
      </c>
      <c r="U14">
        <v>15.4612</v>
      </c>
      <c r="V14">
        <v>95701</v>
      </c>
      <c r="W14">
        <v>48.375</v>
      </c>
      <c r="X14">
        <v>15.458299999999999</v>
      </c>
      <c r="Y14">
        <v>95950</v>
      </c>
      <c r="Z14">
        <v>0</v>
      </c>
      <c r="AA14" s="8">
        <f>100*(ABS(1-Y14/P14))</f>
        <v>0</v>
      </c>
    </row>
    <row r="15" spans="1:27" x14ac:dyDescent="0.25">
      <c r="A15">
        <v>13</v>
      </c>
      <c r="B15">
        <v>159</v>
      </c>
      <c r="C15" t="s">
        <v>23</v>
      </c>
      <c r="D15">
        <v>10001035</v>
      </c>
      <c r="E15" t="s">
        <v>2</v>
      </c>
      <c r="F15" t="s">
        <v>29</v>
      </c>
      <c r="G15" t="s">
        <v>23</v>
      </c>
      <c r="H15">
        <v>0</v>
      </c>
      <c r="I15">
        <v>0</v>
      </c>
      <c r="J15">
        <v>101537</v>
      </c>
      <c r="K15">
        <v>159.87</v>
      </c>
      <c r="L15">
        <v>1996</v>
      </c>
      <c r="M15">
        <v>2021</v>
      </c>
      <c r="N15">
        <v>48.329484999999998</v>
      </c>
      <c r="O15">
        <v>16.332121000000001</v>
      </c>
      <c r="P15">
        <v>101531</v>
      </c>
      <c r="Q15">
        <v>0</v>
      </c>
      <c r="R15">
        <v>48.325000000000003</v>
      </c>
      <c r="S15">
        <v>16.324999999999999</v>
      </c>
      <c r="T15">
        <v>48.329599999999999</v>
      </c>
      <c r="U15">
        <v>16.330400000000001</v>
      </c>
      <c r="V15">
        <v>101274</v>
      </c>
      <c r="W15">
        <v>48.325000000000003</v>
      </c>
      <c r="X15">
        <v>16.324999999999999</v>
      </c>
      <c r="Y15">
        <v>101531</v>
      </c>
      <c r="Z15">
        <v>0</v>
      </c>
      <c r="AA15" s="8">
        <f>100*(ABS(1-Y15/P15))</f>
        <v>0</v>
      </c>
    </row>
    <row r="16" spans="1:27" x14ac:dyDescent="0.25">
      <c r="A16">
        <v>14</v>
      </c>
      <c r="B16">
        <v>160</v>
      </c>
      <c r="C16" t="s">
        <v>23</v>
      </c>
      <c r="D16">
        <v>10001023</v>
      </c>
      <c r="E16" t="s">
        <v>2</v>
      </c>
      <c r="F16" t="s">
        <v>30</v>
      </c>
      <c r="G16" t="s">
        <v>23</v>
      </c>
      <c r="H16">
        <v>0</v>
      </c>
      <c r="I16">
        <v>0</v>
      </c>
      <c r="J16">
        <v>79490</v>
      </c>
      <c r="K16">
        <v>247.74</v>
      </c>
      <c r="L16">
        <v>1990</v>
      </c>
      <c r="M16">
        <v>2000</v>
      </c>
      <c r="N16">
        <v>48.306919999999998</v>
      </c>
      <c r="O16">
        <v>14.284912</v>
      </c>
      <c r="P16">
        <v>79484</v>
      </c>
      <c r="Q16">
        <v>0</v>
      </c>
      <c r="R16">
        <v>48.308329999999998</v>
      </c>
      <c r="S16">
        <v>14.29167</v>
      </c>
      <c r="T16">
        <v>48.307899999999997</v>
      </c>
      <c r="U16">
        <v>14.284599999999999</v>
      </c>
      <c r="V16">
        <v>79253</v>
      </c>
      <c r="W16">
        <v>48.308300000000003</v>
      </c>
      <c r="X16">
        <v>14.291700000000001</v>
      </c>
      <c r="Y16">
        <v>79484</v>
      </c>
      <c r="Z16">
        <v>0</v>
      </c>
      <c r="AA16" s="8">
        <f>100*(ABS(1-Y16/P16))</f>
        <v>0</v>
      </c>
    </row>
    <row r="17" spans="1:27" x14ac:dyDescent="0.25">
      <c r="A17">
        <v>15</v>
      </c>
      <c r="B17">
        <v>161</v>
      </c>
      <c r="C17" t="s">
        <v>23</v>
      </c>
      <c r="D17">
        <v>10001036</v>
      </c>
      <c r="E17" t="s">
        <v>2</v>
      </c>
      <c r="F17" t="s">
        <v>31</v>
      </c>
      <c r="G17" t="s">
        <v>23</v>
      </c>
      <c r="H17">
        <v>0</v>
      </c>
      <c r="I17">
        <v>0</v>
      </c>
      <c r="J17">
        <v>103993</v>
      </c>
      <c r="K17">
        <v>139.47999999999999</v>
      </c>
      <c r="L17">
        <v>1996</v>
      </c>
      <c r="M17">
        <v>2021</v>
      </c>
      <c r="N17">
        <v>48.114803000000002</v>
      </c>
      <c r="O17">
        <v>16.804302</v>
      </c>
      <c r="P17">
        <v>104029</v>
      </c>
      <c r="Q17">
        <v>0</v>
      </c>
      <c r="R17">
        <v>48.125</v>
      </c>
      <c r="S17">
        <v>16.808330000000002</v>
      </c>
      <c r="T17">
        <v>48.117100000000001</v>
      </c>
      <c r="U17">
        <v>16.804600000000001</v>
      </c>
      <c r="V17">
        <v>103665</v>
      </c>
      <c r="W17">
        <v>48.125</v>
      </c>
      <c r="X17">
        <v>16.774999999999999</v>
      </c>
      <c r="Y17">
        <v>103877</v>
      </c>
      <c r="Z17">
        <v>1</v>
      </c>
      <c r="AA17" s="8">
        <f>100*(ABS(1-Y17/P17))</f>
        <v>0.14611310307702796</v>
      </c>
    </row>
    <row r="18" spans="1:27" x14ac:dyDescent="0.25">
      <c r="A18">
        <v>16</v>
      </c>
      <c r="B18">
        <v>163</v>
      </c>
      <c r="C18" t="s">
        <v>23</v>
      </c>
      <c r="D18">
        <v>2001077</v>
      </c>
      <c r="E18" t="s">
        <v>689</v>
      </c>
      <c r="F18" t="s">
        <v>33</v>
      </c>
      <c r="G18" t="s">
        <v>23</v>
      </c>
      <c r="H18">
        <v>0</v>
      </c>
      <c r="I18">
        <v>0</v>
      </c>
      <c r="J18">
        <v>4790</v>
      </c>
      <c r="K18">
        <v>522.79</v>
      </c>
      <c r="L18">
        <v>2008</v>
      </c>
      <c r="M18">
        <v>2021</v>
      </c>
      <c r="N18">
        <v>46.77402</v>
      </c>
      <c r="O18">
        <v>13.52317</v>
      </c>
      <c r="P18">
        <v>4795</v>
      </c>
      <c r="Q18">
        <v>0</v>
      </c>
      <c r="R18">
        <v>46.774999999999999</v>
      </c>
      <c r="S18">
        <v>13.525</v>
      </c>
      <c r="T18">
        <v>46.773699999999998</v>
      </c>
      <c r="U18">
        <v>13.5229</v>
      </c>
      <c r="V18">
        <v>4774</v>
      </c>
      <c r="W18">
        <v>46.774999999999999</v>
      </c>
      <c r="X18">
        <v>13.525</v>
      </c>
      <c r="Y18">
        <v>4795</v>
      </c>
      <c r="Z18">
        <v>0</v>
      </c>
      <c r="AA18" s="8">
        <f>100*(ABS(1-Y18/P18))</f>
        <v>0</v>
      </c>
    </row>
    <row r="19" spans="1:27" x14ac:dyDescent="0.25">
      <c r="A19">
        <v>17</v>
      </c>
      <c r="B19">
        <v>164</v>
      </c>
      <c r="C19" t="s">
        <v>23</v>
      </c>
      <c r="D19">
        <v>2001073</v>
      </c>
      <c r="E19" t="s">
        <v>689</v>
      </c>
      <c r="F19" t="s">
        <v>690</v>
      </c>
      <c r="G19" t="s">
        <v>23</v>
      </c>
      <c r="H19">
        <v>0</v>
      </c>
      <c r="I19">
        <v>0</v>
      </c>
      <c r="J19">
        <v>11052</v>
      </c>
      <c r="K19">
        <v>338</v>
      </c>
      <c r="L19">
        <v>2008</v>
      </c>
      <c r="M19">
        <v>2021</v>
      </c>
      <c r="N19">
        <v>46.640619999999998</v>
      </c>
      <c r="O19">
        <v>14.942619000000001</v>
      </c>
      <c r="P19">
        <v>11063</v>
      </c>
      <c r="Q19">
        <v>0</v>
      </c>
      <c r="R19">
        <v>46.658329999999999</v>
      </c>
      <c r="S19">
        <v>14.925000000000001</v>
      </c>
      <c r="T19">
        <v>46.639600000000002</v>
      </c>
      <c r="U19">
        <v>14.9429</v>
      </c>
      <c r="V19">
        <v>11008</v>
      </c>
      <c r="W19">
        <v>46.658299999999997</v>
      </c>
      <c r="X19">
        <v>14.925000000000001</v>
      </c>
      <c r="Y19">
        <v>11063</v>
      </c>
      <c r="Z19">
        <v>0</v>
      </c>
      <c r="AA19" s="8">
        <f>100*(ABS(1-Y19/P19))</f>
        <v>0</v>
      </c>
    </row>
    <row r="20" spans="1:27" x14ac:dyDescent="0.25">
      <c r="A20">
        <v>18</v>
      </c>
      <c r="B20">
        <v>166</v>
      </c>
      <c r="C20" t="s">
        <v>23</v>
      </c>
      <c r="D20">
        <v>2001001</v>
      </c>
      <c r="E20" t="s">
        <v>689</v>
      </c>
      <c r="F20" t="s">
        <v>38</v>
      </c>
      <c r="G20" t="s">
        <v>23</v>
      </c>
      <c r="H20">
        <v>0</v>
      </c>
      <c r="I20">
        <v>0</v>
      </c>
      <c r="J20">
        <v>2112</v>
      </c>
      <c r="K20">
        <v>616.08000000000004</v>
      </c>
      <c r="L20">
        <v>1990</v>
      </c>
      <c r="M20">
        <v>2021</v>
      </c>
      <c r="N20">
        <v>46.747615000000003</v>
      </c>
      <c r="O20">
        <v>12.97297</v>
      </c>
      <c r="P20">
        <v>2113</v>
      </c>
      <c r="Q20">
        <v>0</v>
      </c>
      <c r="R20">
        <v>46.741669999999999</v>
      </c>
      <c r="S20">
        <v>12.975</v>
      </c>
      <c r="T20">
        <v>46.747900000000001</v>
      </c>
      <c r="U20">
        <v>12.972899999999999</v>
      </c>
      <c r="V20">
        <v>2105</v>
      </c>
      <c r="W20">
        <v>46.741700000000002</v>
      </c>
      <c r="X20">
        <v>12.975</v>
      </c>
      <c r="Y20">
        <v>2113</v>
      </c>
      <c r="Z20">
        <v>0</v>
      </c>
      <c r="AA20" s="8">
        <f>100*(ABS(1-Y20/P20))</f>
        <v>0</v>
      </c>
    </row>
    <row r="21" spans="1:27" x14ac:dyDescent="0.25">
      <c r="A21">
        <v>19</v>
      </c>
      <c r="B21">
        <v>168</v>
      </c>
      <c r="C21" t="s">
        <v>23</v>
      </c>
      <c r="D21">
        <v>6001033</v>
      </c>
      <c r="E21" t="s">
        <v>40</v>
      </c>
      <c r="F21" t="s">
        <v>790</v>
      </c>
      <c r="G21" t="s">
        <v>23</v>
      </c>
      <c r="H21">
        <v>0</v>
      </c>
      <c r="I21">
        <v>0</v>
      </c>
      <c r="J21">
        <v>2638</v>
      </c>
      <c r="K21">
        <v>616.79999999999995</v>
      </c>
      <c r="L21">
        <v>1991</v>
      </c>
      <c r="M21">
        <v>2021</v>
      </c>
      <c r="N21">
        <v>47.581186000000002</v>
      </c>
      <c r="O21">
        <v>14.461733000000001</v>
      </c>
      <c r="P21">
        <v>2651</v>
      </c>
      <c r="Q21">
        <v>0</v>
      </c>
      <c r="R21">
        <v>47.575000000000003</v>
      </c>
      <c r="S21">
        <v>14.45833</v>
      </c>
      <c r="T21">
        <v>47.581200000000003</v>
      </c>
      <c r="U21">
        <v>14.4621</v>
      </c>
      <c r="V21">
        <v>2626</v>
      </c>
      <c r="W21">
        <v>47.575000000000003</v>
      </c>
      <c r="X21">
        <v>14.458299999999999</v>
      </c>
      <c r="Y21">
        <v>2651</v>
      </c>
      <c r="Z21">
        <v>0</v>
      </c>
      <c r="AA21" s="8">
        <f>100*(ABS(1-Y21/P21))</f>
        <v>0</v>
      </c>
    </row>
    <row r="22" spans="1:27" x14ac:dyDescent="0.25">
      <c r="A22">
        <v>20</v>
      </c>
      <c r="B22">
        <v>169</v>
      </c>
      <c r="C22" t="s">
        <v>23</v>
      </c>
      <c r="D22">
        <v>4001134</v>
      </c>
      <c r="E22" t="s">
        <v>40</v>
      </c>
      <c r="F22" t="s">
        <v>863</v>
      </c>
      <c r="G22" t="s">
        <v>23</v>
      </c>
      <c r="H22">
        <v>0</v>
      </c>
      <c r="I22">
        <v>0</v>
      </c>
      <c r="J22">
        <v>5915</v>
      </c>
      <c r="K22">
        <v>283.97000000000003</v>
      </c>
      <c r="L22">
        <v>1991</v>
      </c>
      <c r="M22">
        <v>2021</v>
      </c>
      <c r="N22">
        <v>48.043317999999999</v>
      </c>
      <c r="O22">
        <v>14.424931000000001</v>
      </c>
      <c r="P22">
        <v>5943</v>
      </c>
      <c r="Q22">
        <v>0</v>
      </c>
      <c r="R22">
        <v>48.041670000000003</v>
      </c>
      <c r="S22">
        <v>14.425000000000001</v>
      </c>
      <c r="T22">
        <v>48.042900000000003</v>
      </c>
      <c r="U22">
        <v>14.4246</v>
      </c>
      <c r="V22">
        <v>5924</v>
      </c>
      <c r="W22">
        <v>48.041699999999999</v>
      </c>
      <c r="X22">
        <v>14.425000000000001</v>
      </c>
      <c r="Y22">
        <v>5943</v>
      </c>
      <c r="Z22">
        <v>0</v>
      </c>
      <c r="AA22" s="8">
        <f>100*(ABS(1-Y22/P22))</f>
        <v>0</v>
      </c>
    </row>
    <row r="23" spans="1:27" x14ac:dyDescent="0.25">
      <c r="A23">
        <v>21</v>
      </c>
      <c r="B23">
        <v>170</v>
      </c>
      <c r="C23" t="s">
        <v>23</v>
      </c>
      <c r="D23">
        <v>6001025</v>
      </c>
      <c r="E23" t="s">
        <v>40</v>
      </c>
      <c r="F23" t="s">
        <v>44</v>
      </c>
      <c r="G23" t="s">
        <v>23</v>
      </c>
      <c r="H23">
        <v>0</v>
      </c>
      <c r="I23">
        <v>0</v>
      </c>
      <c r="J23">
        <v>1490</v>
      </c>
      <c r="K23">
        <v>639.96</v>
      </c>
      <c r="L23">
        <v>2010</v>
      </c>
      <c r="M23">
        <v>2021</v>
      </c>
      <c r="N23">
        <v>47.514578999999998</v>
      </c>
      <c r="O23">
        <v>14.085459999999999</v>
      </c>
      <c r="P23">
        <v>1520</v>
      </c>
      <c r="Q23">
        <v>0</v>
      </c>
      <c r="R23">
        <v>47.508330000000001</v>
      </c>
      <c r="S23">
        <v>14.074999999999999</v>
      </c>
      <c r="T23">
        <v>47.513800000000003</v>
      </c>
      <c r="U23">
        <v>14.0854</v>
      </c>
      <c r="V23">
        <v>1513</v>
      </c>
      <c r="W23">
        <v>47.508299999999998</v>
      </c>
      <c r="X23">
        <v>14.074999999999999</v>
      </c>
      <c r="Y23">
        <v>1520</v>
      </c>
      <c r="Z23">
        <v>0</v>
      </c>
      <c r="AA23" s="8">
        <f>100*(ABS(1-Y23/P23))</f>
        <v>0</v>
      </c>
    </row>
    <row r="24" spans="1:27" x14ac:dyDescent="0.25">
      <c r="A24">
        <v>22</v>
      </c>
      <c r="B24">
        <v>173</v>
      </c>
      <c r="C24" t="s">
        <v>23</v>
      </c>
      <c r="D24">
        <v>2001041</v>
      </c>
      <c r="E24" t="s">
        <v>46</v>
      </c>
      <c r="F24" t="s">
        <v>45</v>
      </c>
      <c r="G24" t="s">
        <v>23</v>
      </c>
      <c r="H24">
        <v>0</v>
      </c>
      <c r="I24">
        <v>0</v>
      </c>
      <c r="J24">
        <v>1305</v>
      </c>
      <c r="K24">
        <v>498.54</v>
      </c>
      <c r="L24">
        <v>1990</v>
      </c>
      <c r="M24">
        <v>2021</v>
      </c>
      <c r="N24">
        <v>46.569332000000003</v>
      </c>
      <c r="O24">
        <v>13.814816</v>
      </c>
      <c r="P24">
        <v>1337</v>
      </c>
      <c r="Q24">
        <v>0</v>
      </c>
      <c r="R24">
        <v>46.575000000000003</v>
      </c>
      <c r="S24">
        <v>13.80833</v>
      </c>
      <c r="T24">
        <v>46.569600000000001</v>
      </c>
      <c r="U24">
        <v>13.8146</v>
      </c>
      <c r="V24">
        <v>1300</v>
      </c>
      <c r="W24">
        <v>46.575000000000003</v>
      </c>
      <c r="X24">
        <v>13.808299999999999</v>
      </c>
      <c r="Y24">
        <v>1336</v>
      </c>
      <c r="Z24">
        <v>0</v>
      </c>
      <c r="AA24" s="8">
        <f>100*(ABS(1-Y24/P24))</f>
        <v>7.4794315632009667E-2</v>
      </c>
    </row>
    <row r="25" spans="1:27" x14ac:dyDescent="0.25">
      <c r="A25">
        <v>23</v>
      </c>
      <c r="B25">
        <v>175</v>
      </c>
      <c r="C25" t="s">
        <v>23</v>
      </c>
      <c r="D25">
        <v>2001062</v>
      </c>
      <c r="E25" t="s">
        <v>48</v>
      </c>
      <c r="F25" t="s">
        <v>47</v>
      </c>
      <c r="G25" t="s">
        <v>23</v>
      </c>
      <c r="H25">
        <v>0</v>
      </c>
      <c r="I25">
        <v>0</v>
      </c>
      <c r="J25">
        <v>2555</v>
      </c>
      <c r="K25">
        <v>394.34</v>
      </c>
      <c r="L25">
        <v>1990</v>
      </c>
      <c r="M25">
        <v>2021</v>
      </c>
      <c r="N25">
        <v>46.606287999999999</v>
      </c>
      <c r="O25">
        <v>14.478061</v>
      </c>
      <c r="P25">
        <v>2326</v>
      </c>
      <c r="Q25">
        <v>0</v>
      </c>
      <c r="R25">
        <v>46.608330000000002</v>
      </c>
      <c r="S25">
        <v>14.475</v>
      </c>
      <c r="T25">
        <v>46.606299999999997</v>
      </c>
      <c r="U25">
        <v>14.4779</v>
      </c>
      <c r="V25">
        <v>2317</v>
      </c>
      <c r="W25">
        <v>46.6083</v>
      </c>
      <c r="X25">
        <v>14.475</v>
      </c>
      <c r="Y25">
        <v>2325</v>
      </c>
      <c r="Z25">
        <v>0</v>
      </c>
      <c r="AA25" s="8">
        <f>100*(ABS(1-Y25/P25))</f>
        <v>4.2992261392948983E-2</v>
      </c>
    </row>
    <row r="26" spans="1:27" x14ac:dyDescent="0.25">
      <c r="A26">
        <v>24</v>
      </c>
      <c r="B26">
        <v>176</v>
      </c>
      <c r="C26" t="s">
        <v>23</v>
      </c>
      <c r="D26">
        <v>2001071</v>
      </c>
      <c r="E26" t="s">
        <v>48</v>
      </c>
      <c r="F26" t="s">
        <v>49</v>
      </c>
      <c r="G26" t="s">
        <v>23</v>
      </c>
      <c r="H26">
        <v>0</v>
      </c>
      <c r="I26">
        <v>0</v>
      </c>
      <c r="J26">
        <v>1243</v>
      </c>
      <c r="K26">
        <v>510</v>
      </c>
      <c r="L26">
        <v>1990</v>
      </c>
      <c r="M26">
        <v>2021</v>
      </c>
      <c r="N26">
        <v>46.760438999999998</v>
      </c>
      <c r="O26">
        <v>14.476932</v>
      </c>
      <c r="P26">
        <v>1004</v>
      </c>
      <c r="Q26">
        <v>0</v>
      </c>
      <c r="R26">
        <v>46.758330000000001</v>
      </c>
      <c r="S26">
        <v>14.475</v>
      </c>
      <c r="T26">
        <v>46.760399999999997</v>
      </c>
      <c r="U26">
        <v>14.4771</v>
      </c>
      <c r="V26">
        <v>1013</v>
      </c>
      <c r="W26">
        <v>46.758299999999998</v>
      </c>
      <c r="X26">
        <v>14.475</v>
      </c>
      <c r="Y26">
        <v>1004</v>
      </c>
      <c r="Z26">
        <v>0</v>
      </c>
      <c r="AA26" s="8">
        <f>100*(ABS(1-Y26/P26))</f>
        <v>0</v>
      </c>
    </row>
    <row r="27" spans="1:27" x14ac:dyDescent="0.25">
      <c r="A27">
        <v>25</v>
      </c>
      <c r="B27">
        <v>179</v>
      </c>
      <c r="C27" t="s">
        <v>23</v>
      </c>
      <c r="D27">
        <v>7001049</v>
      </c>
      <c r="E27" t="s">
        <v>50</v>
      </c>
      <c r="F27" t="s">
        <v>832</v>
      </c>
      <c r="G27" t="s">
        <v>23</v>
      </c>
      <c r="H27">
        <v>0</v>
      </c>
      <c r="I27">
        <v>0</v>
      </c>
      <c r="J27">
        <v>5772</v>
      </c>
      <c r="K27">
        <v>568.46</v>
      </c>
      <c r="L27">
        <v>1991</v>
      </c>
      <c r="M27">
        <v>2021</v>
      </c>
      <c r="N27">
        <v>47.275613</v>
      </c>
      <c r="O27">
        <v>11.396506</v>
      </c>
      <c r="P27">
        <v>5795</v>
      </c>
      <c r="Q27">
        <v>0</v>
      </c>
      <c r="R27">
        <v>47.274999999999999</v>
      </c>
      <c r="S27">
        <v>11.39167</v>
      </c>
      <c r="T27">
        <v>47.2746</v>
      </c>
      <c r="U27">
        <v>11.3963</v>
      </c>
      <c r="V27">
        <v>5781</v>
      </c>
      <c r="W27">
        <v>47.274999999999999</v>
      </c>
      <c r="X27">
        <v>11.3917</v>
      </c>
      <c r="Y27">
        <v>5795</v>
      </c>
      <c r="Z27">
        <v>0</v>
      </c>
      <c r="AA27" s="8">
        <f>100*(ABS(1-Y27/P27))</f>
        <v>0</v>
      </c>
    </row>
    <row r="28" spans="1:27" x14ac:dyDescent="0.25">
      <c r="A28">
        <v>26</v>
      </c>
      <c r="B28">
        <v>180</v>
      </c>
      <c r="C28" t="s">
        <v>23</v>
      </c>
      <c r="D28">
        <v>7001062</v>
      </c>
      <c r="E28" t="s">
        <v>50</v>
      </c>
      <c r="F28" t="s">
        <v>52</v>
      </c>
      <c r="G28" t="s">
        <v>23</v>
      </c>
      <c r="H28">
        <v>0</v>
      </c>
      <c r="I28">
        <v>0</v>
      </c>
      <c r="J28">
        <v>7231</v>
      </c>
      <c r="K28">
        <v>521.66999999999996</v>
      </c>
      <c r="L28">
        <v>1990</v>
      </c>
      <c r="M28">
        <v>2021</v>
      </c>
      <c r="N28">
        <v>47.388857000000002</v>
      </c>
      <c r="O28">
        <v>11.789237999999999</v>
      </c>
      <c r="P28">
        <v>7233</v>
      </c>
      <c r="Q28">
        <v>0</v>
      </c>
      <c r="R28">
        <v>47.391669999999998</v>
      </c>
      <c r="S28">
        <v>11.79167</v>
      </c>
      <c r="T28">
        <v>47.388800000000003</v>
      </c>
      <c r="U28">
        <v>11.7896</v>
      </c>
      <c r="V28">
        <v>7206</v>
      </c>
      <c r="W28">
        <v>47.3917</v>
      </c>
      <c r="X28">
        <v>11.791700000000001</v>
      </c>
      <c r="Y28">
        <v>7233</v>
      </c>
      <c r="Z28">
        <v>0</v>
      </c>
      <c r="AA28" s="8">
        <f>100*(ABS(1-Y28/P28))</f>
        <v>0</v>
      </c>
    </row>
    <row r="29" spans="1:27" x14ac:dyDescent="0.25">
      <c r="A29">
        <v>27</v>
      </c>
      <c r="B29">
        <v>181</v>
      </c>
      <c r="C29" t="s">
        <v>23</v>
      </c>
      <c r="D29">
        <v>7001015</v>
      </c>
      <c r="E29" t="s">
        <v>50</v>
      </c>
      <c r="F29" t="s">
        <v>785</v>
      </c>
      <c r="G29" t="s">
        <v>23</v>
      </c>
      <c r="H29">
        <v>0</v>
      </c>
      <c r="I29">
        <v>0</v>
      </c>
      <c r="J29">
        <v>2162</v>
      </c>
      <c r="K29">
        <v>967.16</v>
      </c>
      <c r="L29">
        <v>1990</v>
      </c>
      <c r="M29">
        <v>2021</v>
      </c>
      <c r="N29">
        <v>46.951979000000001</v>
      </c>
      <c r="O29">
        <v>10.511638</v>
      </c>
      <c r="P29">
        <v>2163</v>
      </c>
      <c r="Q29">
        <v>0</v>
      </c>
      <c r="R29">
        <v>46.958329999999997</v>
      </c>
      <c r="S29">
        <v>10.508330000000001</v>
      </c>
      <c r="T29">
        <v>46.952100000000002</v>
      </c>
      <c r="U29">
        <v>10.5121</v>
      </c>
      <c r="V29">
        <v>2148</v>
      </c>
      <c r="W29">
        <v>46.958300000000001</v>
      </c>
      <c r="X29">
        <v>10.5083</v>
      </c>
      <c r="Y29">
        <v>2163</v>
      </c>
      <c r="Z29">
        <v>0</v>
      </c>
      <c r="AA29" s="8">
        <f>100*(ABS(1-Y29/P29))</f>
        <v>0</v>
      </c>
    </row>
    <row r="30" spans="1:27" x14ac:dyDescent="0.25">
      <c r="A30">
        <v>28</v>
      </c>
      <c r="B30">
        <v>182</v>
      </c>
      <c r="C30" t="s">
        <v>23</v>
      </c>
      <c r="D30">
        <v>7001081</v>
      </c>
      <c r="E30" t="s">
        <v>50</v>
      </c>
      <c r="F30" t="s">
        <v>53</v>
      </c>
      <c r="G30" t="s">
        <v>23</v>
      </c>
      <c r="H30">
        <v>0</v>
      </c>
      <c r="I30">
        <v>0</v>
      </c>
      <c r="J30">
        <v>9310</v>
      </c>
      <c r="K30">
        <v>484</v>
      </c>
      <c r="L30">
        <v>1990</v>
      </c>
      <c r="M30">
        <v>2021</v>
      </c>
      <c r="N30">
        <v>47.522773999999998</v>
      </c>
      <c r="O30">
        <v>12.093311999999999</v>
      </c>
      <c r="P30">
        <v>9305</v>
      </c>
      <c r="Q30">
        <v>0</v>
      </c>
      <c r="R30">
        <v>47.524999999999999</v>
      </c>
      <c r="S30">
        <v>12.091670000000001</v>
      </c>
      <c r="T30">
        <v>47.5229</v>
      </c>
      <c r="U30">
        <v>12.0929</v>
      </c>
      <c r="V30">
        <v>9281</v>
      </c>
      <c r="W30">
        <v>47.524999999999999</v>
      </c>
      <c r="X30">
        <v>12.091699999999999</v>
      </c>
      <c r="Y30">
        <v>9305</v>
      </c>
      <c r="Z30">
        <v>0</v>
      </c>
      <c r="AA30" s="8">
        <f>100*(ABS(1-Y30/P30))</f>
        <v>0</v>
      </c>
    </row>
    <row r="31" spans="1:27" x14ac:dyDescent="0.25">
      <c r="A31">
        <v>29</v>
      </c>
      <c r="B31">
        <v>183</v>
      </c>
      <c r="C31" t="s">
        <v>23</v>
      </c>
      <c r="D31">
        <v>7001043</v>
      </c>
      <c r="E31" t="s">
        <v>50</v>
      </c>
      <c r="F31" t="s">
        <v>54</v>
      </c>
      <c r="G31" t="s">
        <v>23</v>
      </c>
      <c r="H31">
        <v>0</v>
      </c>
      <c r="I31">
        <v>0</v>
      </c>
      <c r="J31">
        <v>5119</v>
      </c>
      <c r="K31">
        <v>652.98</v>
      </c>
      <c r="L31">
        <v>1990</v>
      </c>
      <c r="M31">
        <v>2021</v>
      </c>
      <c r="N31">
        <v>47.258747</v>
      </c>
      <c r="O31">
        <v>10.874705000000001</v>
      </c>
      <c r="P31">
        <v>5091</v>
      </c>
      <c r="Q31">
        <v>0</v>
      </c>
      <c r="R31">
        <v>47.258330000000001</v>
      </c>
      <c r="S31">
        <v>10.875</v>
      </c>
      <c r="T31">
        <v>47.258699999999997</v>
      </c>
      <c r="U31">
        <v>10.874599999999999</v>
      </c>
      <c r="V31">
        <v>5087</v>
      </c>
      <c r="W31">
        <v>47.258299999999998</v>
      </c>
      <c r="X31">
        <v>10.875</v>
      </c>
      <c r="Y31">
        <v>5091</v>
      </c>
      <c r="Z31">
        <v>0</v>
      </c>
      <c r="AA31" s="8">
        <f>100*(ABS(1-Y31/P31))</f>
        <v>0</v>
      </c>
    </row>
    <row r="32" spans="1:27" x14ac:dyDescent="0.25">
      <c r="A32">
        <v>30</v>
      </c>
      <c r="B32">
        <v>184</v>
      </c>
      <c r="C32" t="s">
        <v>23</v>
      </c>
      <c r="D32">
        <v>7001027</v>
      </c>
      <c r="E32" t="s">
        <v>50</v>
      </c>
      <c r="F32" t="s">
        <v>55</v>
      </c>
      <c r="G32" t="s">
        <v>23</v>
      </c>
      <c r="H32">
        <v>0</v>
      </c>
      <c r="I32">
        <v>0</v>
      </c>
      <c r="J32">
        <v>3503</v>
      </c>
      <c r="K32">
        <v>768.73</v>
      </c>
      <c r="L32">
        <v>2008</v>
      </c>
      <c r="M32">
        <v>2021</v>
      </c>
      <c r="N32">
        <v>47.146796999999999</v>
      </c>
      <c r="O32">
        <v>10.571567999999999</v>
      </c>
      <c r="P32">
        <v>3487</v>
      </c>
      <c r="Q32">
        <v>0</v>
      </c>
      <c r="R32">
        <v>47.141669999999998</v>
      </c>
      <c r="S32">
        <v>10.574999999999999</v>
      </c>
      <c r="T32">
        <v>47.147100000000002</v>
      </c>
      <c r="U32">
        <v>10.572100000000001</v>
      </c>
      <c r="V32">
        <v>3484</v>
      </c>
      <c r="W32">
        <v>47.1417</v>
      </c>
      <c r="X32">
        <v>10.574999999999999</v>
      </c>
      <c r="Y32">
        <v>3487</v>
      </c>
      <c r="Z32">
        <v>0</v>
      </c>
      <c r="AA32" s="8">
        <f>100*(ABS(1-Y32/P32))</f>
        <v>0</v>
      </c>
    </row>
    <row r="33" spans="1:27" x14ac:dyDescent="0.25">
      <c r="A33">
        <v>31</v>
      </c>
      <c r="B33">
        <v>185</v>
      </c>
      <c r="C33" t="s">
        <v>23</v>
      </c>
      <c r="D33">
        <v>7001017</v>
      </c>
      <c r="E33" t="s">
        <v>50</v>
      </c>
      <c r="F33" t="s">
        <v>56</v>
      </c>
      <c r="G33" t="s">
        <v>23</v>
      </c>
      <c r="H33">
        <v>0</v>
      </c>
      <c r="I33">
        <v>0</v>
      </c>
      <c r="J33">
        <v>2462</v>
      </c>
      <c r="K33">
        <v>861.36</v>
      </c>
      <c r="L33">
        <v>1990</v>
      </c>
      <c r="M33">
        <v>2021</v>
      </c>
      <c r="N33">
        <v>47.076752999999997</v>
      </c>
      <c r="O33">
        <v>10.660907999999999</v>
      </c>
      <c r="P33">
        <v>2452</v>
      </c>
      <c r="Q33">
        <v>0</v>
      </c>
      <c r="R33">
        <v>47.075000000000003</v>
      </c>
      <c r="S33">
        <v>10.658329999999999</v>
      </c>
      <c r="T33">
        <v>47.077100000000002</v>
      </c>
      <c r="U33">
        <v>10.661199999999999</v>
      </c>
      <c r="V33">
        <v>2449</v>
      </c>
      <c r="W33">
        <v>47.075000000000003</v>
      </c>
      <c r="X33">
        <v>10.658300000000001</v>
      </c>
      <c r="Y33">
        <v>2451</v>
      </c>
      <c r="Z33">
        <v>0</v>
      </c>
      <c r="AA33" s="8">
        <f>100*(ABS(1-Y33/P33))</f>
        <v>4.0783034257751982E-2</v>
      </c>
    </row>
    <row r="34" spans="1:27" x14ac:dyDescent="0.25">
      <c r="A34">
        <v>32</v>
      </c>
      <c r="B34">
        <v>187</v>
      </c>
      <c r="C34" t="s">
        <v>23</v>
      </c>
      <c r="D34">
        <v>7001140</v>
      </c>
      <c r="E34" t="s">
        <v>58</v>
      </c>
      <c r="F34" t="s">
        <v>57</v>
      </c>
      <c r="G34" t="s">
        <v>23</v>
      </c>
      <c r="H34">
        <v>0</v>
      </c>
      <c r="I34">
        <v>0</v>
      </c>
      <c r="J34">
        <v>1199</v>
      </c>
      <c r="K34">
        <v>669.29</v>
      </c>
      <c r="L34">
        <v>1990</v>
      </c>
      <c r="M34">
        <v>2021</v>
      </c>
      <c r="N34">
        <v>46.831631999999999</v>
      </c>
      <c r="O34">
        <v>12.766335</v>
      </c>
      <c r="P34">
        <v>1198</v>
      </c>
      <c r="Q34">
        <v>0</v>
      </c>
      <c r="R34">
        <v>46.841670000000001</v>
      </c>
      <c r="S34">
        <v>12.758330000000001</v>
      </c>
      <c r="T34">
        <v>46.831200000000003</v>
      </c>
      <c r="U34">
        <v>12.7662</v>
      </c>
      <c r="V34">
        <v>1196</v>
      </c>
      <c r="W34">
        <v>46.841700000000003</v>
      </c>
      <c r="X34">
        <v>12.7583</v>
      </c>
      <c r="Y34">
        <v>1198</v>
      </c>
      <c r="Z34">
        <v>0</v>
      </c>
      <c r="AA34" s="8">
        <f>100*(ABS(1-Y34/P34))</f>
        <v>0</v>
      </c>
    </row>
    <row r="35" spans="1:27" x14ac:dyDescent="0.25">
      <c r="A35">
        <v>33</v>
      </c>
      <c r="B35">
        <v>188</v>
      </c>
      <c r="C35" t="s">
        <v>23</v>
      </c>
      <c r="D35">
        <v>3001039</v>
      </c>
      <c r="E35" t="s">
        <v>60</v>
      </c>
      <c r="F35" t="s">
        <v>59</v>
      </c>
      <c r="G35" t="s">
        <v>23</v>
      </c>
      <c r="H35">
        <v>0</v>
      </c>
      <c r="I35">
        <v>0</v>
      </c>
      <c r="J35">
        <v>1493</v>
      </c>
      <c r="K35">
        <v>217</v>
      </c>
      <c r="L35">
        <v>1990</v>
      </c>
      <c r="M35">
        <v>2021</v>
      </c>
      <c r="N35">
        <v>48.534688000000003</v>
      </c>
      <c r="O35">
        <v>15.690083</v>
      </c>
      <c r="P35">
        <v>1493</v>
      </c>
      <c r="Q35">
        <v>0</v>
      </c>
      <c r="R35">
        <v>48.541670000000003</v>
      </c>
      <c r="S35">
        <v>15.69167</v>
      </c>
      <c r="T35">
        <v>48.534599999999998</v>
      </c>
      <c r="U35">
        <v>15.6904</v>
      </c>
      <c r="V35">
        <v>1489</v>
      </c>
      <c r="W35">
        <v>48.541699999999999</v>
      </c>
      <c r="X35">
        <v>15.691700000000001</v>
      </c>
      <c r="Y35">
        <v>1493</v>
      </c>
      <c r="Z35">
        <v>0</v>
      </c>
      <c r="AA35" s="8">
        <f>100*(ABS(1-Y35/P35))</f>
        <v>0</v>
      </c>
    </row>
    <row r="36" spans="1:27" x14ac:dyDescent="0.25">
      <c r="A36">
        <v>34</v>
      </c>
      <c r="B36">
        <v>189</v>
      </c>
      <c r="C36" t="s">
        <v>23</v>
      </c>
      <c r="D36">
        <v>7001007</v>
      </c>
      <c r="E36" t="s">
        <v>62</v>
      </c>
      <c r="F36" t="s">
        <v>61</v>
      </c>
      <c r="G36" t="s">
        <v>23</v>
      </c>
      <c r="H36">
        <v>0</v>
      </c>
      <c r="I36">
        <v>0</v>
      </c>
      <c r="J36">
        <v>1012</v>
      </c>
      <c r="K36">
        <v>836.09</v>
      </c>
      <c r="L36">
        <v>1991</v>
      </c>
      <c r="M36">
        <v>2021</v>
      </c>
      <c r="N36">
        <v>47.497014999999998</v>
      </c>
      <c r="O36">
        <v>10.709676999999999</v>
      </c>
      <c r="P36">
        <v>1021</v>
      </c>
      <c r="Q36">
        <v>0</v>
      </c>
      <c r="R36">
        <v>47.491669999999999</v>
      </c>
      <c r="S36">
        <v>10.70833</v>
      </c>
      <c r="T36">
        <v>47.497100000000003</v>
      </c>
      <c r="U36">
        <v>10.7104</v>
      </c>
      <c r="V36">
        <v>999</v>
      </c>
      <c r="W36">
        <v>47.491700000000002</v>
      </c>
      <c r="X36">
        <v>10.708299999999999</v>
      </c>
      <c r="Y36">
        <v>1021</v>
      </c>
      <c r="Z36">
        <v>0</v>
      </c>
      <c r="AA36" s="8">
        <f>100*(ABS(1-Y36/P36))</f>
        <v>0</v>
      </c>
    </row>
    <row r="37" spans="1:27" x14ac:dyDescent="0.25">
      <c r="A37">
        <v>35</v>
      </c>
      <c r="B37">
        <v>190</v>
      </c>
      <c r="C37" t="s">
        <v>23</v>
      </c>
      <c r="D37">
        <v>3001121</v>
      </c>
      <c r="E37" t="s">
        <v>63</v>
      </c>
      <c r="F37" t="s">
        <v>837</v>
      </c>
      <c r="G37" t="s">
        <v>23</v>
      </c>
      <c r="H37">
        <v>0</v>
      </c>
      <c r="I37">
        <v>0</v>
      </c>
      <c r="J37">
        <v>1620</v>
      </c>
      <c r="K37">
        <v>193.04</v>
      </c>
      <c r="L37">
        <v>1990</v>
      </c>
      <c r="M37">
        <v>2010</v>
      </c>
      <c r="N37">
        <v>47.937902999999999</v>
      </c>
      <c r="O37">
        <v>16.477205000000001</v>
      </c>
      <c r="P37">
        <v>1620</v>
      </c>
      <c r="Q37">
        <v>0</v>
      </c>
      <c r="R37">
        <v>47.941670000000002</v>
      </c>
      <c r="S37">
        <v>16.475000000000001</v>
      </c>
      <c r="T37">
        <v>47.937899999999999</v>
      </c>
      <c r="U37">
        <v>16.4771</v>
      </c>
      <c r="V37">
        <v>1562</v>
      </c>
      <c r="W37">
        <v>47.941699999999997</v>
      </c>
      <c r="X37">
        <v>16.475000000000001</v>
      </c>
      <c r="Y37">
        <v>1619</v>
      </c>
      <c r="Z37">
        <v>0</v>
      </c>
      <c r="AA37" s="8">
        <f>100*(ABS(1-Y37/P37))</f>
        <v>6.172839506173311E-2</v>
      </c>
    </row>
    <row r="38" spans="1:27" x14ac:dyDescent="0.25">
      <c r="A38">
        <v>36</v>
      </c>
      <c r="B38">
        <v>191</v>
      </c>
      <c r="C38" t="s">
        <v>23</v>
      </c>
      <c r="D38">
        <v>3001122</v>
      </c>
      <c r="E38" t="s">
        <v>63</v>
      </c>
      <c r="F38" t="s">
        <v>816</v>
      </c>
      <c r="G38" t="s">
        <v>23</v>
      </c>
      <c r="H38">
        <v>0</v>
      </c>
      <c r="I38">
        <v>0</v>
      </c>
      <c r="J38">
        <v>1982</v>
      </c>
      <c r="K38">
        <v>139.19</v>
      </c>
      <c r="L38">
        <v>1990</v>
      </c>
      <c r="M38">
        <v>2021</v>
      </c>
      <c r="N38">
        <v>48.047609999999999</v>
      </c>
      <c r="O38">
        <v>16.943102</v>
      </c>
      <c r="P38">
        <v>1998</v>
      </c>
      <c r="Q38">
        <v>0</v>
      </c>
      <c r="R38">
        <v>48.041670000000003</v>
      </c>
      <c r="S38">
        <v>16.941669999999998</v>
      </c>
      <c r="T38">
        <v>48.0471</v>
      </c>
      <c r="U38">
        <v>16.942900000000002</v>
      </c>
      <c r="V38">
        <v>1943</v>
      </c>
      <c r="W38">
        <v>48.041699999999999</v>
      </c>
      <c r="X38">
        <v>16.941700000000001</v>
      </c>
      <c r="Y38">
        <v>1997</v>
      </c>
      <c r="Z38">
        <v>0</v>
      </c>
      <c r="AA38" s="8">
        <f>100*(ABS(1-Y38/P38))</f>
        <v>5.0050050050054473E-2</v>
      </c>
    </row>
    <row r="39" spans="1:27" x14ac:dyDescent="0.25">
      <c r="A39">
        <v>37</v>
      </c>
      <c r="B39">
        <v>192</v>
      </c>
      <c r="C39" t="s">
        <v>23</v>
      </c>
      <c r="D39">
        <v>2001020</v>
      </c>
      <c r="E39" t="s">
        <v>68</v>
      </c>
      <c r="F39" t="s">
        <v>831</v>
      </c>
      <c r="G39" t="s">
        <v>23</v>
      </c>
      <c r="H39">
        <v>0</v>
      </c>
      <c r="I39">
        <v>0</v>
      </c>
      <c r="J39">
        <v>1036</v>
      </c>
      <c r="K39">
        <v>556.19000000000005</v>
      </c>
      <c r="L39">
        <v>1990</v>
      </c>
      <c r="M39">
        <v>2021</v>
      </c>
      <c r="N39">
        <v>46.807338000000001</v>
      </c>
      <c r="O39">
        <v>13.494837</v>
      </c>
      <c r="P39">
        <v>1044</v>
      </c>
      <c r="Q39">
        <v>0</v>
      </c>
      <c r="R39">
        <v>46.808329999999998</v>
      </c>
      <c r="S39">
        <v>13.491669999999999</v>
      </c>
      <c r="T39">
        <v>46.807099999999998</v>
      </c>
      <c r="U39">
        <v>13.4962</v>
      </c>
      <c r="V39">
        <v>1031</v>
      </c>
      <c r="W39">
        <v>46.808300000000003</v>
      </c>
      <c r="X39">
        <v>13.4917</v>
      </c>
      <c r="Y39">
        <v>1044</v>
      </c>
      <c r="Z39">
        <v>0</v>
      </c>
      <c r="AA39" s="8">
        <f>100*(ABS(1-Y39/P39))</f>
        <v>0</v>
      </c>
    </row>
    <row r="40" spans="1:27" x14ac:dyDescent="0.25">
      <c r="A40">
        <v>38</v>
      </c>
      <c r="B40">
        <v>195</v>
      </c>
      <c r="C40" t="s">
        <v>23</v>
      </c>
      <c r="D40">
        <v>2001007</v>
      </c>
      <c r="E40" t="s">
        <v>70</v>
      </c>
      <c r="F40" t="s">
        <v>822</v>
      </c>
      <c r="G40" t="s">
        <v>23</v>
      </c>
      <c r="H40">
        <v>0</v>
      </c>
      <c r="I40">
        <v>0</v>
      </c>
      <c r="J40">
        <v>1044</v>
      </c>
      <c r="K40">
        <v>607</v>
      </c>
      <c r="L40">
        <v>1990</v>
      </c>
      <c r="M40">
        <v>2021</v>
      </c>
      <c r="N40">
        <v>46.875107999999997</v>
      </c>
      <c r="O40">
        <v>13.302640999999999</v>
      </c>
      <c r="P40">
        <v>1053</v>
      </c>
      <c r="Q40">
        <v>0</v>
      </c>
      <c r="R40">
        <v>46.875</v>
      </c>
      <c r="S40">
        <v>13.30833</v>
      </c>
      <c r="T40">
        <v>46.874600000000001</v>
      </c>
      <c r="U40">
        <v>13.302899999999999</v>
      </c>
      <c r="V40">
        <v>1044</v>
      </c>
      <c r="W40">
        <v>46.875</v>
      </c>
      <c r="X40">
        <v>13.308299999999999</v>
      </c>
      <c r="Y40">
        <v>1053</v>
      </c>
      <c r="Z40">
        <v>0</v>
      </c>
      <c r="AA40" s="8">
        <f>100*(ABS(1-Y40/P40))</f>
        <v>0</v>
      </c>
    </row>
    <row r="41" spans="1:27" x14ac:dyDescent="0.25">
      <c r="A41">
        <v>39</v>
      </c>
      <c r="B41">
        <v>197</v>
      </c>
      <c r="C41" t="s">
        <v>23</v>
      </c>
      <c r="D41">
        <v>6001079</v>
      </c>
      <c r="E41" t="s">
        <v>10</v>
      </c>
      <c r="F41" t="s">
        <v>807</v>
      </c>
      <c r="G41" t="s">
        <v>23</v>
      </c>
      <c r="H41">
        <v>0</v>
      </c>
      <c r="I41">
        <v>0</v>
      </c>
      <c r="J41">
        <v>6214</v>
      </c>
      <c r="K41">
        <v>468.14</v>
      </c>
      <c r="L41">
        <v>1990</v>
      </c>
      <c r="M41">
        <v>2021</v>
      </c>
      <c r="N41">
        <v>47.409965999999997</v>
      </c>
      <c r="O41">
        <v>15.28143</v>
      </c>
      <c r="P41">
        <v>6215</v>
      </c>
      <c r="Q41">
        <v>0</v>
      </c>
      <c r="R41">
        <v>47.408329999999999</v>
      </c>
      <c r="S41">
        <v>15.275</v>
      </c>
      <c r="T41">
        <v>47.410400000000003</v>
      </c>
      <c r="U41">
        <v>15.2812</v>
      </c>
      <c r="V41">
        <v>6192</v>
      </c>
      <c r="W41">
        <v>47.408299999999997</v>
      </c>
      <c r="X41">
        <v>15.275</v>
      </c>
      <c r="Y41">
        <v>6215</v>
      </c>
      <c r="Z41">
        <v>0</v>
      </c>
      <c r="AA41" s="8">
        <f>100*(ABS(1-Y41/P41))</f>
        <v>0</v>
      </c>
    </row>
    <row r="42" spans="1:27" x14ac:dyDescent="0.25">
      <c r="A42">
        <v>40</v>
      </c>
      <c r="B42">
        <v>198</v>
      </c>
      <c r="C42" t="s">
        <v>23</v>
      </c>
      <c r="D42">
        <v>6001059</v>
      </c>
      <c r="E42" t="s">
        <v>10</v>
      </c>
      <c r="F42" t="s">
        <v>851</v>
      </c>
      <c r="G42" t="s">
        <v>23</v>
      </c>
      <c r="H42">
        <v>0</v>
      </c>
      <c r="I42">
        <v>0</v>
      </c>
      <c r="J42">
        <v>1700</v>
      </c>
      <c r="K42">
        <v>776.3</v>
      </c>
      <c r="L42">
        <v>1990</v>
      </c>
      <c r="M42">
        <v>2021</v>
      </c>
      <c r="N42">
        <v>47.110664</v>
      </c>
      <c r="O42">
        <v>14.209474999999999</v>
      </c>
      <c r="P42">
        <v>1718</v>
      </c>
      <c r="Q42">
        <v>0</v>
      </c>
      <c r="R42">
        <v>47.108330000000002</v>
      </c>
      <c r="S42">
        <v>14.20833</v>
      </c>
      <c r="T42">
        <v>47.111199999999997</v>
      </c>
      <c r="U42">
        <v>14.2096</v>
      </c>
      <c r="V42">
        <v>1696</v>
      </c>
      <c r="W42">
        <v>47.1083</v>
      </c>
      <c r="X42">
        <v>14.208299999999999</v>
      </c>
      <c r="Y42">
        <v>1718</v>
      </c>
      <c r="Z42">
        <v>0</v>
      </c>
      <c r="AA42" s="8">
        <f>100*(ABS(1-Y42/P42))</f>
        <v>0</v>
      </c>
    </row>
    <row r="43" spans="1:27" x14ac:dyDescent="0.25">
      <c r="A43">
        <v>41</v>
      </c>
      <c r="B43">
        <v>200</v>
      </c>
      <c r="C43" t="s">
        <v>23</v>
      </c>
      <c r="D43">
        <v>6001132</v>
      </c>
      <c r="E43" t="s">
        <v>10</v>
      </c>
      <c r="F43" t="s">
        <v>72</v>
      </c>
      <c r="G43" t="s">
        <v>23</v>
      </c>
      <c r="H43">
        <v>0</v>
      </c>
      <c r="I43">
        <v>0</v>
      </c>
      <c r="J43">
        <v>7296</v>
      </c>
      <c r="K43">
        <v>290.8</v>
      </c>
      <c r="L43">
        <v>2010</v>
      </c>
      <c r="M43">
        <v>2021</v>
      </c>
      <c r="N43">
        <v>46.902062999999998</v>
      </c>
      <c r="O43">
        <v>15.492877</v>
      </c>
      <c r="P43">
        <v>7322</v>
      </c>
      <c r="Q43">
        <v>0</v>
      </c>
      <c r="R43">
        <v>46.908329999999999</v>
      </c>
      <c r="S43">
        <v>15.491669999999999</v>
      </c>
      <c r="T43">
        <v>46.902099999999997</v>
      </c>
      <c r="U43">
        <v>15.4937</v>
      </c>
      <c r="V43">
        <v>7280</v>
      </c>
      <c r="W43">
        <v>46.908299999999997</v>
      </c>
      <c r="X43">
        <v>15.4917</v>
      </c>
      <c r="Y43">
        <v>7322</v>
      </c>
      <c r="Z43">
        <v>0</v>
      </c>
      <c r="AA43" s="8">
        <f>100*(ABS(1-Y43/P43))</f>
        <v>0</v>
      </c>
    </row>
    <row r="44" spans="1:27" x14ac:dyDescent="0.25">
      <c r="A44">
        <v>42</v>
      </c>
      <c r="B44">
        <v>201</v>
      </c>
      <c r="C44" t="s">
        <v>23</v>
      </c>
      <c r="D44">
        <v>6001099</v>
      </c>
      <c r="E44" t="s">
        <v>10</v>
      </c>
      <c r="F44" t="s">
        <v>852</v>
      </c>
      <c r="G44" t="s">
        <v>23</v>
      </c>
      <c r="H44">
        <v>0</v>
      </c>
      <c r="I44">
        <v>0</v>
      </c>
      <c r="J44">
        <v>9770</v>
      </c>
      <c r="K44">
        <v>224.23</v>
      </c>
      <c r="L44">
        <v>1990</v>
      </c>
      <c r="M44">
        <v>2021</v>
      </c>
      <c r="N44">
        <v>46.711443000000003</v>
      </c>
      <c r="O44">
        <v>15.792175</v>
      </c>
      <c r="P44">
        <v>9777</v>
      </c>
      <c r="Q44">
        <v>0</v>
      </c>
      <c r="R44">
        <v>46.708329999999997</v>
      </c>
      <c r="S44">
        <v>15.79167</v>
      </c>
      <c r="T44">
        <v>46.711199999999998</v>
      </c>
      <c r="U44">
        <v>15.792899999999999</v>
      </c>
      <c r="V44">
        <v>9747</v>
      </c>
      <c r="W44">
        <v>46.708300000000001</v>
      </c>
      <c r="X44">
        <v>15.791700000000001</v>
      </c>
      <c r="Y44">
        <v>9777</v>
      </c>
      <c r="Z44">
        <v>0</v>
      </c>
      <c r="AA44" s="8">
        <f>100*(ABS(1-Y44/P44))</f>
        <v>0</v>
      </c>
    </row>
    <row r="45" spans="1:27" x14ac:dyDescent="0.25">
      <c r="A45">
        <v>43</v>
      </c>
      <c r="B45">
        <v>202</v>
      </c>
      <c r="C45" t="s">
        <v>23</v>
      </c>
      <c r="D45">
        <v>6001060</v>
      </c>
      <c r="E45" t="s">
        <v>10</v>
      </c>
      <c r="F45" t="s">
        <v>770</v>
      </c>
      <c r="G45" t="s">
        <v>23</v>
      </c>
      <c r="H45">
        <v>0</v>
      </c>
      <c r="I45">
        <v>0</v>
      </c>
      <c r="J45">
        <v>2368</v>
      </c>
      <c r="K45">
        <v>700.15</v>
      </c>
      <c r="L45">
        <v>1990</v>
      </c>
      <c r="M45">
        <v>2021</v>
      </c>
      <c r="N45">
        <v>47.211775000000003</v>
      </c>
      <c r="O45">
        <v>14.499123000000001</v>
      </c>
      <c r="P45">
        <v>2357</v>
      </c>
      <c r="Q45">
        <v>0</v>
      </c>
      <c r="R45">
        <v>47.208329999999997</v>
      </c>
      <c r="S45">
        <v>14.491669999999999</v>
      </c>
      <c r="T45">
        <v>47.2121</v>
      </c>
      <c r="U45">
        <v>14.498699999999999</v>
      </c>
      <c r="V45">
        <v>2341</v>
      </c>
      <c r="W45">
        <v>47.208300000000001</v>
      </c>
      <c r="X45">
        <v>14.4917</v>
      </c>
      <c r="Y45">
        <v>2357</v>
      </c>
      <c r="Z45">
        <v>0</v>
      </c>
      <c r="AA45" s="8">
        <f>100*(ABS(1-Y45/P45))</f>
        <v>0</v>
      </c>
    </row>
    <row r="46" spans="1:27" x14ac:dyDescent="0.25">
      <c r="A46">
        <v>44</v>
      </c>
      <c r="B46">
        <v>203</v>
      </c>
      <c r="C46" t="s">
        <v>23</v>
      </c>
      <c r="D46">
        <v>6001063</v>
      </c>
      <c r="E46" t="s">
        <v>10</v>
      </c>
      <c r="F46" t="s">
        <v>75</v>
      </c>
      <c r="G46" t="s">
        <v>23</v>
      </c>
      <c r="H46">
        <v>0</v>
      </c>
      <c r="I46">
        <v>0</v>
      </c>
      <c r="J46">
        <v>2958</v>
      </c>
      <c r="K46">
        <v>646.34</v>
      </c>
      <c r="L46">
        <v>1990</v>
      </c>
      <c r="M46">
        <v>2021</v>
      </c>
      <c r="N46">
        <v>47.185059000000003</v>
      </c>
      <c r="O46">
        <v>14.752621</v>
      </c>
      <c r="P46">
        <v>2995</v>
      </c>
      <c r="Q46">
        <v>0</v>
      </c>
      <c r="R46">
        <v>47.191670000000002</v>
      </c>
      <c r="S46">
        <v>14.758330000000001</v>
      </c>
      <c r="T46">
        <v>47.185400000000001</v>
      </c>
      <c r="U46">
        <v>14.7529</v>
      </c>
      <c r="V46">
        <v>2953</v>
      </c>
      <c r="W46">
        <v>47.191699999999997</v>
      </c>
      <c r="X46">
        <v>14.7583</v>
      </c>
      <c r="Y46">
        <v>2995</v>
      </c>
      <c r="Z46">
        <v>0</v>
      </c>
      <c r="AA46" s="8">
        <f>100*(ABS(1-Y46/P46))</f>
        <v>0</v>
      </c>
    </row>
    <row r="47" spans="1:27" x14ac:dyDescent="0.25">
      <c r="A47">
        <v>45</v>
      </c>
      <c r="B47">
        <v>207</v>
      </c>
      <c r="C47" t="s">
        <v>23</v>
      </c>
      <c r="D47">
        <v>5001052</v>
      </c>
      <c r="E47" t="s">
        <v>77</v>
      </c>
      <c r="F47" t="s">
        <v>76</v>
      </c>
      <c r="G47" t="s">
        <v>23</v>
      </c>
      <c r="H47">
        <v>0</v>
      </c>
      <c r="I47">
        <v>0</v>
      </c>
      <c r="J47">
        <v>1139</v>
      </c>
      <c r="K47">
        <v>415.77</v>
      </c>
      <c r="L47">
        <v>1990</v>
      </c>
      <c r="M47">
        <v>2021</v>
      </c>
      <c r="N47">
        <v>47.811554999999998</v>
      </c>
      <c r="O47">
        <v>12.974216</v>
      </c>
      <c r="P47">
        <v>1133</v>
      </c>
      <c r="Q47">
        <v>0</v>
      </c>
      <c r="R47">
        <v>47.808329999999998</v>
      </c>
      <c r="S47">
        <v>12.975</v>
      </c>
      <c r="T47">
        <v>47.812100000000001</v>
      </c>
      <c r="U47">
        <v>12.974600000000001</v>
      </c>
      <c r="V47">
        <v>1137</v>
      </c>
      <c r="W47">
        <v>47.808300000000003</v>
      </c>
      <c r="X47">
        <v>12.975</v>
      </c>
      <c r="Y47">
        <v>1133</v>
      </c>
      <c r="Z47">
        <v>0</v>
      </c>
      <c r="AA47" s="8">
        <f>100*(ABS(1-Y47/P47))</f>
        <v>0</v>
      </c>
    </row>
    <row r="48" spans="1:27" x14ac:dyDescent="0.25">
      <c r="A48">
        <v>46</v>
      </c>
      <c r="B48">
        <v>208</v>
      </c>
      <c r="C48" t="s">
        <v>23</v>
      </c>
      <c r="D48">
        <v>5001028</v>
      </c>
      <c r="E48" t="s">
        <v>77</v>
      </c>
      <c r="F48" t="s">
        <v>78</v>
      </c>
      <c r="G48" t="s">
        <v>23</v>
      </c>
      <c r="H48">
        <v>0</v>
      </c>
      <c r="I48">
        <v>0</v>
      </c>
      <c r="J48">
        <v>3556</v>
      </c>
      <c r="K48">
        <v>463.19</v>
      </c>
      <c r="L48">
        <v>1990</v>
      </c>
      <c r="M48">
        <v>2021</v>
      </c>
      <c r="N48">
        <v>47.595785999999997</v>
      </c>
      <c r="O48">
        <v>13.163449999999999</v>
      </c>
      <c r="P48">
        <v>3541</v>
      </c>
      <c r="Q48">
        <v>0</v>
      </c>
      <c r="R48">
        <v>47.591670000000001</v>
      </c>
      <c r="S48">
        <v>13.158329999999999</v>
      </c>
      <c r="T48">
        <v>47.595399999999998</v>
      </c>
      <c r="U48">
        <v>13.1638</v>
      </c>
      <c r="V48">
        <v>3541</v>
      </c>
      <c r="W48">
        <v>47.591700000000003</v>
      </c>
      <c r="X48">
        <v>13.158300000000001</v>
      </c>
      <c r="Y48">
        <v>3541</v>
      </c>
      <c r="Z48">
        <v>0</v>
      </c>
      <c r="AA48" s="8">
        <f>100*(ABS(1-Y48/P48))</f>
        <v>0</v>
      </c>
    </row>
    <row r="49" spans="1:27" x14ac:dyDescent="0.25">
      <c r="A49">
        <v>47</v>
      </c>
      <c r="B49">
        <v>211</v>
      </c>
      <c r="C49" t="s">
        <v>23</v>
      </c>
      <c r="D49">
        <v>5001085</v>
      </c>
      <c r="E49" t="s">
        <v>77</v>
      </c>
      <c r="F49" t="s">
        <v>79</v>
      </c>
      <c r="G49" t="s">
        <v>23</v>
      </c>
      <c r="H49">
        <v>0</v>
      </c>
      <c r="I49">
        <v>0</v>
      </c>
      <c r="J49">
        <v>2143</v>
      </c>
      <c r="K49">
        <v>597.9</v>
      </c>
      <c r="L49">
        <v>2008</v>
      </c>
      <c r="M49">
        <v>2021</v>
      </c>
      <c r="N49">
        <v>47.310132000000003</v>
      </c>
      <c r="O49">
        <v>13.12021</v>
      </c>
      <c r="P49">
        <v>2157</v>
      </c>
      <c r="Q49">
        <v>0</v>
      </c>
      <c r="R49">
        <v>47.308329999999998</v>
      </c>
      <c r="S49">
        <v>13.125</v>
      </c>
      <c r="T49">
        <v>47.309600000000003</v>
      </c>
      <c r="U49">
        <v>13.1204</v>
      </c>
      <c r="V49">
        <v>2135</v>
      </c>
      <c r="W49">
        <v>47.308300000000003</v>
      </c>
      <c r="X49">
        <v>13.1083</v>
      </c>
      <c r="Y49">
        <v>2145</v>
      </c>
      <c r="Z49">
        <v>1</v>
      </c>
      <c r="AA49" s="8">
        <f>100*(ABS(1-Y49/P49))</f>
        <v>0.55632823365785455</v>
      </c>
    </row>
    <row r="50" spans="1:27" x14ac:dyDescent="0.25">
      <c r="A50">
        <v>48</v>
      </c>
      <c r="B50">
        <v>212</v>
      </c>
      <c r="C50" t="s">
        <v>23</v>
      </c>
      <c r="D50">
        <v>5001098</v>
      </c>
      <c r="E50" t="s">
        <v>77</v>
      </c>
      <c r="F50" t="s">
        <v>80</v>
      </c>
      <c r="G50" t="s">
        <v>23</v>
      </c>
      <c r="H50">
        <v>0</v>
      </c>
      <c r="I50">
        <v>0</v>
      </c>
      <c r="J50">
        <v>2953</v>
      </c>
      <c r="K50">
        <v>512.13</v>
      </c>
      <c r="L50">
        <v>1995</v>
      </c>
      <c r="M50">
        <v>2021</v>
      </c>
      <c r="N50">
        <v>47.479883999999998</v>
      </c>
      <c r="O50">
        <v>13.191103</v>
      </c>
      <c r="P50">
        <v>2963</v>
      </c>
      <c r="Q50">
        <v>0</v>
      </c>
      <c r="R50">
        <v>47.475000000000001</v>
      </c>
      <c r="S50">
        <v>13.19167</v>
      </c>
      <c r="T50">
        <v>47.480400000000003</v>
      </c>
      <c r="U50">
        <v>13.1913</v>
      </c>
      <c r="V50">
        <v>2951</v>
      </c>
      <c r="W50">
        <v>47.475000000000001</v>
      </c>
      <c r="X50">
        <v>13.191700000000001</v>
      </c>
      <c r="Y50">
        <v>2962</v>
      </c>
      <c r="Z50">
        <v>0</v>
      </c>
      <c r="AA50" s="8">
        <f>100*(ABS(1-Y50/P50))</f>
        <v>3.3749578130271018E-2</v>
      </c>
    </row>
    <row r="51" spans="1:27" x14ac:dyDescent="0.25">
      <c r="A51">
        <v>49</v>
      </c>
      <c r="B51">
        <v>213</v>
      </c>
      <c r="C51" t="s">
        <v>23</v>
      </c>
      <c r="D51">
        <v>6001095</v>
      </c>
      <c r="E51" t="s">
        <v>82</v>
      </c>
      <c r="F51" t="s">
        <v>81</v>
      </c>
      <c r="G51" t="s">
        <v>23</v>
      </c>
      <c r="H51">
        <v>0</v>
      </c>
      <c r="I51">
        <v>0</v>
      </c>
      <c r="J51">
        <v>1103</v>
      </c>
      <c r="K51">
        <v>262.98</v>
      </c>
      <c r="L51">
        <v>1990</v>
      </c>
      <c r="M51">
        <v>2021</v>
      </c>
      <c r="N51">
        <v>46.771039000000002</v>
      </c>
      <c r="O51">
        <v>15.534549</v>
      </c>
      <c r="P51">
        <v>1113</v>
      </c>
      <c r="Q51">
        <v>0</v>
      </c>
      <c r="R51">
        <v>46.774999999999999</v>
      </c>
      <c r="S51">
        <v>15.54167</v>
      </c>
      <c r="T51">
        <v>46.772100000000002</v>
      </c>
      <c r="U51">
        <v>15.534599999999999</v>
      </c>
      <c r="V51">
        <v>1104</v>
      </c>
      <c r="W51">
        <v>46.774999999999999</v>
      </c>
      <c r="X51">
        <v>15.541700000000001</v>
      </c>
      <c r="Y51">
        <v>1113</v>
      </c>
      <c r="Z51">
        <v>0</v>
      </c>
      <c r="AA51" s="8">
        <f>100*(ABS(1-Y51/P51))</f>
        <v>0</v>
      </c>
    </row>
    <row r="52" spans="1:27" x14ac:dyDescent="0.25">
      <c r="A52">
        <v>50</v>
      </c>
      <c r="B52">
        <v>214</v>
      </c>
      <c r="C52" t="s">
        <v>23</v>
      </c>
      <c r="D52">
        <v>3001089</v>
      </c>
      <c r="E52" t="s">
        <v>84</v>
      </c>
      <c r="F52" t="s">
        <v>755</v>
      </c>
      <c r="G52" t="s">
        <v>23</v>
      </c>
      <c r="H52">
        <v>0</v>
      </c>
      <c r="I52">
        <v>0</v>
      </c>
      <c r="J52">
        <v>1406</v>
      </c>
      <c r="K52">
        <v>395.44</v>
      </c>
      <c r="L52">
        <v>1990</v>
      </c>
      <c r="M52">
        <v>2021</v>
      </c>
      <c r="N52">
        <v>48.844976000000003</v>
      </c>
      <c r="O52">
        <v>15.499183</v>
      </c>
      <c r="P52">
        <v>1423</v>
      </c>
      <c r="Q52">
        <v>0</v>
      </c>
      <c r="R52">
        <v>48.841670000000001</v>
      </c>
      <c r="S52">
        <v>15.491669999999999</v>
      </c>
      <c r="T52">
        <v>48.8446</v>
      </c>
      <c r="U52">
        <v>15.499599999999999</v>
      </c>
      <c r="V52">
        <v>1399</v>
      </c>
      <c r="W52">
        <v>48.841700000000003</v>
      </c>
      <c r="X52">
        <v>15.4917</v>
      </c>
      <c r="Y52">
        <v>1423</v>
      </c>
      <c r="Z52">
        <v>0</v>
      </c>
      <c r="AA52" s="8">
        <f>100*(ABS(1-Y52/P52))</f>
        <v>0</v>
      </c>
    </row>
    <row r="53" spans="1:27" x14ac:dyDescent="0.25">
      <c r="A53">
        <v>51</v>
      </c>
      <c r="B53">
        <v>216</v>
      </c>
      <c r="C53" t="s">
        <v>23</v>
      </c>
      <c r="D53">
        <v>4001181</v>
      </c>
      <c r="E53" t="s">
        <v>85</v>
      </c>
      <c r="F53" t="s">
        <v>86</v>
      </c>
      <c r="G53" t="s">
        <v>23</v>
      </c>
      <c r="H53">
        <v>0</v>
      </c>
      <c r="I53">
        <v>0</v>
      </c>
      <c r="J53">
        <v>3387</v>
      </c>
      <c r="K53">
        <v>309</v>
      </c>
      <c r="L53">
        <v>2009</v>
      </c>
      <c r="M53">
        <v>2021</v>
      </c>
      <c r="N53">
        <v>48.141089000000001</v>
      </c>
      <c r="O53">
        <v>13.995787</v>
      </c>
      <c r="P53">
        <v>3480</v>
      </c>
      <c r="Q53">
        <v>0</v>
      </c>
      <c r="R53">
        <v>48.141669999999998</v>
      </c>
      <c r="S53">
        <v>13.991669999999999</v>
      </c>
      <c r="T53">
        <v>48.1404</v>
      </c>
      <c r="U53">
        <v>13.9954</v>
      </c>
      <c r="V53">
        <v>3383</v>
      </c>
      <c r="W53">
        <v>48.125</v>
      </c>
      <c r="X53">
        <v>13.975</v>
      </c>
      <c r="Y53">
        <v>3404</v>
      </c>
      <c r="Z53">
        <v>1</v>
      </c>
      <c r="AA53" s="8">
        <f>100*(ABS(1-Y53/P53))</f>
        <v>2.1839080459770122</v>
      </c>
    </row>
    <row r="54" spans="1:27" x14ac:dyDescent="0.25">
      <c r="A54">
        <v>52</v>
      </c>
      <c r="B54">
        <v>221</v>
      </c>
      <c r="C54" t="s">
        <v>23</v>
      </c>
      <c r="D54">
        <v>3001008</v>
      </c>
      <c r="E54" t="s">
        <v>32</v>
      </c>
      <c r="F54" t="s">
        <v>88</v>
      </c>
      <c r="G54" t="s">
        <v>23</v>
      </c>
      <c r="H54">
        <v>0</v>
      </c>
      <c r="I54">
        <v>0</v>
      </c>
      <c r="J54">
        <v>1117</v>
      </c>
      <c r="K54">
        <v>261.73</v>
      </c>
      <c r="L54">
        <v>1990</v>
      </c>
      <c r="M54">
        <v>2021</v>
      </c>
      <c r="N54">
        <v>48.110874000000003</v>
      </c>
      <c r="O54">
        <v>14.891028</v>
      </c>
      <c r="P54">
        <v>1124</v>
      </c>
      <c r="Q54">
        <v>0</v>
      </c>
      <c r="R54">
        <v>48.108330000000002</v>
      </c>
      <c r="S54">
        <v>14.89167</v>
      </c>
      <c r="T54">
        <v>48.111199999999997</v>
      </c>
      <c r="U54">
        <v>14.8912</v>
      </c>
      <c r="V54">
        <v>1104</v>
      </c>
      <c r="W54">
        <v>48.1083</v>
      </c>
      <c r="X54">
        <v>14.8917</v>
      </c>
      <c r="Y54">
        <v>1124</v>
      </c>
      <c r="Z54">
        <v>0</v>
      </c>
      <c r="AA54" s="8">
        <f>100*(ABS(1-Y54/P54))</f>
        <v>0</v>
      </c>
    </row>
    <row r="55" spans="1:27" x14ac:dyDescent="0.25">
      <c r="A55">
        <v>53</v>
      </c>
      <c r="B55">
        <v>223</v>
      </c>
      <c r="C55" t="s">
        <v>23</v>
      </c>
      <c r="D55">
        <v>7001071</v>
      </c>
      <c r="E55" t="s">
        <v>91</v>
      </c>
      <c r="F55" t="s">
        <v>794</v>
      </c>
      <c r="G55" t="s">
        <v>23</v>
      </c>
      <c r="H55">
        <v>0</v>
      </c>
      <c r="I55">
        <v>0</v>
      </c>
      <c r="J55">
        <v>1095</v>
      </c>
      <c r="K55">
        <v>530.95000000000005</v>
      </c>
      <c r="L55">
        <v>1990</v>
      </c>
      <c r="M55">
        <v>2021</v>
      </c>
      <c r="N55">
        <v>47.346304000000003</v>
      </c>
      <c r="O55">
        <v>11.862501999999999</v>
      </c>
      <c r="P55">
        <v>1094</v>
      </c>
      <c r="Q55">
        <v>0</v>
      </c>
      <c r="R55">
        <v>47.341670000000001</v>
      </c>
      <c r="S55">
        <v>11.85833</v>
      </c>
      <c r="T55">
        <v>47.347099999999998</v>
      </c>
      <c r="U55">
        <v>11.8629</v>
      </c>
      <c r="V55">
        <v>1090</v>
      </c>
      <c r="W55">
        <v>47.341700000000003</v>
      </c>
      <c r="X55">
        <v>11.8583</v>
      </c>
      <c r="Y55">
        <v>1094</v>
      </c>
      <c r="Z55">
        <v>0</v>
      </c>
      <c r="AA55" s="8">
        <f>100*(ABS(1-Y55/P55))</f>
        <v>0</v>
      </c>
    </row>
    <row r="56" spans="1:27" x14ac:dyDescent="0.25">
      <c r="A56">
        <v>54</v>
      </c>
      <c r="B56">
        <v>228</v>
      </c>
      <c r="C56" t="s">
        <v>93</v>
      </c>
      <c r="D56">
        <v>42010</v>
      </c>
      <c r="E56" t="s">
        <v>2</v>
      </c>
      <c r="F56" t="s">
        <v>92</v>
      </c>
      <c r="G56" t="s">
        <v>93</v>
      </c>
      <c r="H56">
        <v>0</v>
      </c>
      <c r="I56">
        <v>0</v>
      </c>
      <c r="J56">
        <v>210250</v>
      </c>
      <c r="K56">
        <v>80.64</v>
      </c>
      <c r="L56">
        <v>1991</v>
      </c>
      <c r="M56">
        <v>2021</v>
      </c>
      <c r="N56">
        <v>45.854140999999998</v>
      </c>
      <c r="O56">
        <v>18.859776</v>
      </c>
      <c r="P56">
        <v>209319</v>
      </c>
      <c r="Q56">
        <v>0</v>
      </c>
      <c r="R56">
        <v>45.875</v>
      </c>
      <c r="S56">
        <v>18.824999999999999</v>
      </c>
      <c r="T56">
        <v>45.853700000000003</v>
      </c>
      <c r="U56">
        <v>18.856200000000001</v>
      </c>
      <c r="V56">
        <v>209737</v>
      </c>
      <c r="W56">
        <v>45.8583</v>
      </c>
      <c r="X56">
        <v>18.841699999999999</v>
      </c>
      <c r="Y56">
        <v>210491</v>
      </c>
      <c r="Z56">
        <v>1</v>
      </c>
      <c r="AA56" s="8">
        <f>100*(ABS(1-Y56/P56))</f>
        <v>0.5599109493165999</v>
      </c>
    </row>
    <row r="57" spans="1:27" x14ac:dyDescent="0.25">
      <c r="A57">
        <v>55</v>
      </c>
      <c r="B57">
        <v>231</v>
      </c>
      <c r="C57" t="s">
        <v>93</v>
      </c>
      <c r="D57">
        <v>42660</v>
      </c>
      <c r="E57" t="s">
        <v>96</v>
      </c>
      <c r="F57" t="s">
        <v>95</v>
      </c>
      <c r="G57" t="s">
        <v>93</v>
      </c>
      <c r="H57">
        <v>0</v>
      </c>
      <c r="I57">
        <v>0</v>
      </c>
      <c r="J57">
        <v>1337</v>
      </c>
      <c r="K57">
        <v>91</v>
      </c>
      <c r="L57">
        <v>2008</v>
      </c>
      <c r="M57">
        <v>2021</v>
      </c>
      <c r="N57">
        <v>44.870834000000002</v>
      </c>
      <c r="O57">
        <v>21.485225</v>
      </c>
      <c r="P57">
        <v>1350</v>
      </c>
      <c r="Q57">
        <v>0</v>
      </c>
      <c r="R57">
        <v>44.875</v>
      </c>
      <c r="S57">
        <v>21.491669999999999</v>
      </c>
      <c r="T57">
        <v>44.871299999999998</v>
      </c>
      <c r="U57">
        <v>21.4862</v>
      </c>
      <c r="V57">
        <v>1343</v>
      </c>
      <c r="W57">
        <v>44.875</v>
      </c>
      <c r="X57">
        <v>21.491700000000002</v>
      </c>
      <c r="Y57">
        <v>1350</v>
      </c>
      <c r="Z57">
        <v>0</v>
      </c>
      <c r="AA57" s="8">
        <f>100*(ABS(1-Y57/P57))</f>
        <v>0</v>
      </c>
    </row>
    <row r="58" spans="1:27" x14ac:dyDescent="0.25">
      <c r="A58">
        <v>56</v>
      </c>
      <c r="B58">
        <v>232</v>
      </c>
      <c r="C58" t="s">
        <v>93</v>
      </c>
      <c r="D58">
        <v>42929</v>
      </c>
      <c r="E58" t="s">
        <v>860</v>
      </c>
      <c r="F58" t="s">
        <v>97</v>
      </c>
      <c r="G58" t="s">
        <v>93</v>
      </c>
      <c r="H58">
        <v>0</v>
      </c>
      <c r="I58">
        <v>0</v>
      </c>
      <c r="J58">
        <v>2150</v>
      </c>
      <c r="K58">
        <v>124.41</v>
      </c>
      <c r="L58">
        <v>2008</v>
      </c>
      <c r="M58">
        <v>2021</v>
      </c>
      <c r="N58">
        <v>43.892142</v>
      </c>
      <c r="O58">
        <v>22.293443</v>
      </c>
      <c r="P58">
        <v>2129</v>
      </c>
      <c r="Q58">
        <v>0</v>
      </c>
      <c r="R58">
        <v>43.891669999999998</v>
      </c>
      <c r="S58">
        <v>22.29167</v>
      </c>
      <c r="T58">
        <v>43.892099999999999</v>
      </c>
      <c r="U58">
        <v>22.292899999999999</v>
      </c>
      <c r="V58">
        <v>2147</v>
      </c>
      <c r="W58">
        <v>43.8917</v>
      </c>
      <c r="X58">
        <v>22.291699999999999</v>
      </c>
      <c r="Y58">
        <v>2129</v>
      </c>
      <c r="Z58">
        <v>0</v>
      </c>
      <c r="AA58" s="8">
        <f>100*(ABS(1-Y58/P58))</f>
        <v>0</v>
      </c>
    </row>
    <row r="59" spans="1:27" x14ac:dyDescent="0.25">
      <c r="A59">
        <v>57</v>
      </c>
      <c r="B59">
        <v>233</v>
      </c>
      <c r="C59" t="s">
        <v>93</v>
      </c>
      <c r="D59">
        <v>42901</v>
      </c>
      <c r="E59" t="s">
        <v>836</v>
      </c>
      <c r="F59" t="s">
        <v>99</v>
      </c>
      <c r="G59" t="s">
        <v>93</v>
      </c>
      <c r="H59">
        <v>0</v>
      </c>
      <c r="I59">
        <v>0</v>
      </c>
      <c r="J59">
        <v>3945</v>
      </c>
      <c r="K59">
        <v>97.05</v>
      </c>
      <c r="L59">
        <v>2006</v>
      </c>
      <c r="M59">
        <v>2021</v>
      </c>
      <c r="N59">
        <v>44.011721999999999</v>
      </c>
      <c r="O59">
        <v>22.355993999999999</v>
      </c>
      <c r="P59">
        <v>3962</v>
      </c>
      <c r="Q59">
        <v>0</v>
      </c>
      <c r="R59">
        <v>44.008330000000001</v>
      </c>
      <c r="S59">
        <v>22.358329999999999</v>
      </c>
      <c r="T59">
        <v>44.012099999999997</v>
      </c>
      <c r="U59">
        <v>22.356200000000001</v>
      </c>
      <c r="V59">
        <v>3951</v>
      </c>
      <c r="W59">
        <v>44.008299999999998</v>
      </c>
      <c r="X59">
        <v>22.3583</v>
      </c>
      <c r="Y59">
        <v>3962</v>
      </c>
      <c r="Z59">
        <v>0</v>
      </c>
      <c r="AA59" s="8">
        <f>100*(ABS(1-Y59/P59))</f>
        <v>0</v>
      </c>
    </row>
    <row r="60" spans="1:27" x14ac:dyDescent="0.25">
      <c r="A60">
        <v>58</v>
      </c>
      <c r="B60">
        <v>234</v>
      </c>
      <c r="C60" t="s">
        <v>93</v>
      </c>
      <c r="D60">
        <v>45084</v>
      </c>
      <c r="E60" t="s">
        <v>702</v>
      </c>
      <c r="F60" t="s">
        <v>102</v>
      </c>
      <c r="G60" t="s">
        <v>93</v>
      </c>
      <c r="H60">
        <v>0</v>
      </c>
      <c r="I60">
        <v>0</v>
      </c>
      <c r="J60">
        <v>64073</v>
      </c>
      <c r="K60">
        <v>72.44</v>
      </c>
      <c r="L60">
        <v>2006</v>
      </c>
      <c r="M60">
        <v>2021</v>
      </c>
      <c r="N60">
        <v>44.877743000000002</v>
      </c>
      <c r="O60">
        <v>19.084005999999999</v>
      </c>
      <c r="P60">
        <v>61445</v>
      </c>
      <c r="Q60">
        <v>0</v>
      </c>
      <c r="R60">
        <v>44.875</v>
      </c>
      <c r="S60">
        <v>19.091670000000001</v>
      </c>
      <c r="T60">
        <v>44.876199999999997</v>
      </c>
      <c r="U60">
        <v>19.0854</v>
      </c>
      <c r="V60">
        <v>68096</v>
      </c>
      <c r="W60">
        <v>44.875</v>
      </c>
      <c r="X60">
        <v>19.074999999999999</v>
      </c>
      <c r="Y60">
        <v>61308</v>
      </c>
      <c r="Z60">
        <v>1</v>
      </c>
      <c r="AA60" s="8">
        <f>100*(ABS(1-Y60/P60))</f>
        <v>0.22296362600700004</v>
      </c>
    </row>
    <row r="61" spans="1:27" x14ac:dyDescent="0.25">
      <c r="A61">
        <v>59</v>
      </c>
      <c r="B61">
        <v>235</v>
      </c>
      <c r="C61" t="s">
        <v>93</v>
      </c>
      <c r="D61">
        <v>45090</v>
      </c>
      <c r="E61" t="s">
        <v>702</v>
      </c>
      <c r="F61" t="s">
        <v>704</v>
      </c>
      <c r="G61" t="s">
        <v>93</v>
      </c>
      <c r="H61">
        <v>0</v>
      </c>
      <c r="I61">
        <v>0</v>
      </c>
      <c r="J61">
        <v>87996</v>
      </c>
      <c r="K61">
        <v>72.22</v>
      </c>
      <c r="L61">
        <v>1991</v>
      </c>
      <c r="M61">
        <v>2021</v>
      </c>
      <c r="N61">
        <v>44.965671999999998</v>
      </c>
      <c r="O61">
        <v>19.600190000000001</v>
      </c>
      <c r="P61">
        <v>84873</v>
      </c>
      <c r="Q61">
        <v>0</v>
      </c>
      <c r="R61">
        <v>44.975000000000001</v>
      </c>
      <c r="S61">
        <v>19.591670000000001</v>
      </c>
      <c r="T61">
        <v>44.965400000000002</v>
      </c>
      <c r="U61">
        <v>19.601299999999998</v>
      </c>
      <c r="V61">
        <v>91749</v>
      </c>
      <c r="W61">
        <v>44.975000000000001</v>
      </c>
      <c r="X61">
        <v>19.591699999999999</v>
      </c>
      <c r="Y61">
        <v>84873</v>
      </c>
      <c r="Z61">
        <v>0</v>
      </c>
      <c r="AA61" s="8">
        <f>100*(ABS(1-Y61/P61))</f>
        <v>0</v>
      </c>
    </row>
    <row r="62" spans="1:27" x14ac:dyDescent="0.25">
      <c r="A62">
        <v>60</v>
      </c>
      <c r="B62">
        <v>236</v>
      </c>
      <c r="C62" t="s">
        <v>93</v>
      </c>
      <c r="D62">
        <v>45882</v>
      </c>
      <c r="E62" t="s">
        <v>106</v>
      </c>
      <c r="F62" t="s">
        <v>105</v>
      </c>
      <c r="G62" t="s">
        <v>93</v>
      </c>
      <c r="H62">
        <v>0</v>
      </c>
      <c r="I62">
        <v>0</v>
      </c>
      <c r="J62">
        <v>17490</v>
      </c>
      <c r="K62">
        <v>129.47</v>
      </c>
      <c r="L62">
        <v>1991</v>
      </c>
      <c r="M62">
        <v>2021</v>
      </c>
      <c r="N62">
        <v>44.419069999999998</v>
      </c>
      <c r="O62">
        <v>19.14799</v>
      </c>
      <c r="P62">
        <v>17740</v>
      </c>
      <c r="Q62">
        <v>0</v>
      </c>
      <c r="R62">
        <v>44.424999999999997</v>
      </c>
      <c r="S62">
        <v>19.141670000000001</v>
      </c>
      <c r="T62">
        <v>44.418799999999997</v>
      </c>
      <c r="U62">
        <v>19.147099999999998</v>
      </c>
      <c r="V62">
        <v>17515</v>
      </c>
      <c r="W62">
        <v>44.408299999999997</v>
      </c>
      <c r="X62">
        <v>19.1417</v>
      </c>
      <c r="Y62">
        <v>17595</v>
      </c>
      <c r="Z62">
        <v>1</v>
      </c>
      <c r="AA62" s="8">
        <f>100*(ABS(1-Y62/P62))</f>
        <v>0.81736189402480397</v>
      </c>
    </row>
    <row r="63" spans="1:27" x14ac:dyDescent="0.25">
      <c r="A63">
        <v>61</v>
      </c>
      <c r="B63">
        <v>237</v>
      </c>
      <c r="C63" t="s">
        <v>93</v>
      </c>
      <c r="D63">
        <v>45910</v>
      </c>
      <c r="E63" t="s">
        <v>108</v>
      </c>
      <c r="F63" t="s">
        <v>752</v>
      </c>
      <c r="G63" t="s">
        <v>93</v>
      </c>
      <c r="H63">
        <v>0</v>
      </c>
      <c r="I63">
        <v>0</v>
      </c>
      <c r="J63">
        <v>1896</v>
      </c>
      <c r="K63">
        <v>99.32</v>
      </c>
      <c r="L63">
        <v>2008</v>
      </c>
      <c r="M63">
        <v>2021</v>
      </c>
      <c r="N63">
        <v>44.371198</v>
      </c>
      <c r="O63">
        <v>20.199508000000002</v>
      </c>
      <c r="P63">
        <v>1830</v>
      </c>
      <c r="Q63">
        <v>0</v>
      </c>
      <c r="R63">
        <v>44.375</v>
      </c>
      <c r="S63">
        <v>20.191669999999998</v>
      </c>
      <c r="T63">
        <v>44.371299999999998</v>
      </c>
      <c r="U63">
        <v>20.1996</v>
      </c>
      <c r="V63">
        <v>1831</v>
      </c>
      <c r="W63">
        <v>44.375</v>
      </c>
      <c r="X63">
        <v>20.191700000000001</v>
      </c>
      <c r="Y63">
        <v>1830</v>
      </c>
      <c r="Z63">
        <v>0</v>
      </c>
      <c r="AA63" s="8">
        <f>100*(ABS(1-Y63/P63))</f>
        <v>0</v>
      </c>
    </row>
    <row r="64" spans="1:27" x14ac:dyDescent="0.25">
      <c r="A64">
        <v>62</v>
      </c>
      <c r="B64">
        <v>238</v>
      </c>
      <c r="C64" t="s">
        <v>93</v>
      </c>
      <c r="D64">
        <v>47010</v>
      </c>
      <c r="E64" t="s">
        <v>692</v>
      </c>
      <c r="F64" t="s">
        <v>693</v>
      </c>
      <c r="G64" t="s">
        <v>93</v>
      </c>
      <c r="H64">
        <v>0</v>
      </c>
      <c r="I64">
        <v>0</v>
      </c>
      <c r="J64">
        <v>31548</v>
      </c>
      <c r="K64">
        <v>126.13</v>
      </c>
      <c r="L64">
        <v>2008</v>
      </c>
      <c r="M64">
        <v>2021</v>
      </c>
      <c r="N64">
        <v>43.724575999999999</v>
      </c>
      <c r="O64">
        <v>21.373062999999998</v>
      </c>
      <c r="P64">
        <v>31505</v>
      </c>
      <c r="Q64">
        <v>0</v>
      </c>
      <c r="R64">
        <v>43.708329999999997</v>
      </c>
      <c r="S64">
        <v>21.391670000000001</v>
      </c>
      <c r="T64">
        <v>43.724600000000002</v>
      </c>
      <c r="U64">
        <v>21.373799999999999</v>
      </c>
      <c r="V64">
        <v>31633</v>
      </c>
      <c r="W64">
        <v>43.725000000000001</v>
      </c>
      <c r="X64">
        <v>21.375</v>
      </c>
      <c r="Y64">
        <v>31711</v>
      </c>
      <c r="Z64">
        <v>1</v>
      </c>
      <c r="AA64" s="8">
        <f>100*(ABS(1-Y64/P64))</f>
        <v>0.65386446595778747</v>
      </c>
    </row>
    <row r="65" spans="1:27" x14ac:dyDescent="0.25">
      <c r="A65">
        <v>63</v>
      </c>
      <c r="B65">
        <v>239</v>
      </c>
      <c r="C65" t="s">
        <v>93</v>
      </c>
      <c r="D65">
        <v>47040</v>
      </c>
      <c r="E65" t="s">
        <v>692</v>
      </c>
      <c r="F65" t="s">
        <v>111</v>
      </c>
      <c r="G65" t="s">
        <v>93</v>
      </c>
      <c r="H65">
        <v>0</v>
      </c>
      <c r="I65">
        <v>0</v>
      </c>
      <c r="J65">
        <v>33446</v>
      </c>
      <c r="K65">
        <v>100.94</v>
      </c>
      <c r="L65">
        <v>2008</v>
      </c>
      <c r="M65">
        <v>2021</v>
      </c>
      <c r="N65">
        <v>44.070498000000001</v>
      </c>
      <c r="O65">
        <v>21.195798</v>
      </c>
      <c r="P65">
        <v>33658</v>
      </c>
      <c r="Q65">
        <v>0</v>
      </c>
      <c r="R65">
        <v>44.058329999999998</v>
      </c>
      <c r="S65">
        <v>21.20833</v>
      </c>
      <c r="T65">
        <v>44.071199999999997</v>
      </c>
      <c r="U65">
        <v>21.196200000000001</v>
      </c>
      <c r="V65">
        <v>33577</v>
      </c>
      <c r="W65">
        <v>44.058300000000003</v>
      </c>
      <c r="X65">
        <v>21.208300000000001</v>
      </c>
      <c r="Y65">
        <v>33658</v>
      </c>
      <c r="Z65">
        <v>0</v>
      </c>
      <c r="AA65" s="8">
        <f>100*(ABS(1-Y65/P65))</f>
        <v>0</v>
      </c>
    </row>
    <row r="66" spans="1:27" x14ac:dyDescent="0.25">
      <c r="A66">
        <v>64</v>
      </c>
      <c r="B66">
        <v>240</v>
      </c>
      <c r="C66" t="s">
        <v>93</v>
      </c>
      <c r="D66">
        <v>47101</v>
      </c>
      <c r="E66" t="s">
        <v>782</v>
      </c>
      <c r="F66" t="s">
        <v>783</v>
      </c>
      <c r="G66" t="s">
        <v>93</v>
      </c>
      <c r="H66">
        <v>0</v>
      </c>
      <c r="I66">
        <v>0</v>
      </c>
      <c r="J66">
        <v>3077</v>
      </c>
      <c r="K66">
        <v>290.44</v>
      </c>
      <c r="L66">
        <v>2008</v>
      </c>
      <c r="M66">
        <v>2021</v>
      </c>
      <c r="N66">
        <v>43.871259999999999</v>
      </c>
      <c r="O66">
        <v>20.118569000000001</v>
      </c>
      <c r="P66">
        <v>3090</v>
      </c>
      <c r="Q66">
        <v>0</v>
      </c>
      <c r="R66">
        <v>43.875</v>
      </c>
      <c r="S66">
        <v>20.125</v>
      </c>
      <c r="T66">
        <v>43.871299999999998</v>
      </c>
      <c r="U66">
        <v>20.1187</v>
      </c>
      <c r="V66">
        <v>3095</v>
      </c>
      <c r="W66">
        <v>43.875</v>
      </c>
      <c r="X66">
        <v>20.125</v>
      </c>
      <c r="Y66">
        <v>3090</v>
      </c>
      <c r="Z66">
        <v>0</v>
      </c>
      <c r="AA66" s="8">
        <f>100*(ABS(1-Y66/P66))</f>
        <v>0</v>
      </c>
    </row>
    <row r="67" spans="1:27" x14ac:dyDescent="0.25">
      <c r="A67">
        <v>65</v>
      </c>
      <c r="B67">
        <v>241</v>
      </c>
      <c r="C67" t="s">
        <v>93</v>
      </c>
      <c r="D67">
        <v>47120</v>
      </c>
      <c r="E67" t="s">
        <v>782</v>
      </c>
      <c r="F67" t="s">
        <v>115</v>
      </c>
      <c r="G67" t="s">
        <v>93</v>
      </c>
      <c r="H67">
        <v>0</v>
      </c>
      <c r="I67">
        <v>0</v>
      </c>
      <c r="J67">
        <v>4658</v>
      </c>
      <c r="K67">
        <v>194.27</v>
      </c>
      <c r="L67">
        <v>2008</v>
      </c>
      <c r="M67">
        <v>2021</v>
      </c>
      <c r="N67">
        <v>43.775838999999998</v>
      </c>
      <c r="O67">
        <v>20.627096000000002</v>
      </c>
      <c r="P67">
        <v>4609</v>
      </c>
      <c r="Q67">
        <v>0</v>
      </c>
      <c r="R67">
        <v>43.774999999999999</v>
      </c>
      <c r="S67">
        <v>20.625</v>
      </c>
      <c r="T67">
        <v>43.776200000000003</v>
      </c>
      <c r="U67">
        <v>20.627099999999999</v>
      </c>
      <c r="V67">
        <v>4599</v>
      </c>
      <c r="W67">
        <v>43.774999999999999</v>
      </c>
      <c r="X67">
        <v>20.625</v>
      </c>
      <c r="Y67">
        <v>4609</v>
      </c>
      <c r="Z67">
        <v>0</v>
      </c>
      <c r="AA67" s="8">
        <f>100*(ABS(1-Y67/P67))</f>
        <v>0</v>
      </c>
    </row>
    <row r="68" spans="1:27" x14ac:dyDescent="0.25">
      <c r="A68">
        <v>66</v>
      </c>
      <c r="B68">
        <v>242</v>
      </c>
      <c r="C68" t="s">
        <v>93</v>
      </c>
      <c r="D68">
        <v>47195</v>
      </c>
      <c r="E68" t="s">
        <v>782</v>
      </c>
      <c r="F68" t="s">
        <v>117</v>
      </c>
      <c r="G68" t="s">
        <v>93</v>
      </c>
      <c r="H68">
        <v>0</v>
      </c>
      <c r="I68">
        <v>0</v>
      </c>
      <c r="J68">
        <v>14721</v>
      </c>
      <c r="K68">
        <v>138.56</v>
      </c>
      <c r="L68">
        <v>1991</v>
      </c>
      <c r="M68">
        <v>2021</v>
      </c>
      <c r="N68">
        <v>43.608123999999997</v>
      </c>
      <c r="O68">
        <v>21.295076999999999</v>
      </c>
      <c r="P68">
        <v>14554</v>
      </c>
      <c r="Q68">
        <v>0</v>
      </c>
      <c r="R68">
        <v>43.608330000000002</v>
      </c>
      <c r="S68">
        <v>21.29167</v>
      </c>
      <c r="T68">
        <v>43.608800000000002</v>
      </c>
      <c r="U68">
        <v>21.295400000000001</v>
      </c>
      <c r="V68">
        <v>14529</v>
      </c>
      <c r="W68">
        <v>43.6083</v>
      </c>
      <c r="X68">
        <v>21.274999999999999</v>
      </c>
      <c r="Y68">
        <v>14524</v>
      </c>
      <c r="Z68">
        <v>1</v>
      </c>
      <c r="AA68" s="8">
        <f>100*(ABS(1-Y68/P68))</f>
        <v>0.20612889927167366</v>
      </c>
    </row>
    <row r="69" spans="1:27" x14ac:dyDescent="0.25">
      <c r="A69">
        <v>67</v>
      </c>
      <c r="B69">
        <v>243</v>
      </c>
      <c r="C69" t="s">
        <v>93</v>
      </c>
      <c r="D69">
        <v>47528</v>
      </c>
      <c r="E69" t="s">
        <v>749</v>
      </c>
      <c r="F69" t="s">
        <v>750</v>
      </c>
      <c r="G69" t="s">
        <v>93</v>
      </c>
      <c r="H69">
        <v>0</v>
      </c>
      <c r="I69">
        <v>0</v>
      </c>
      <c r="J69">
        <v>2775</v>
      </c>
      <c r="K69">
        <v>349.98</v>
      </c>
      <c r="L69">
        <v>2008</v>
      </c>
      <c r="M69">
        <v>2021</v>
      </c>
      <c r="N69">
        <v>42.600341999999998</v>
      </c>
      <c r="O69">
        <v>22.012318</v>
      </c>
      <c r="P69">
        <v>2806</v>
      </c>
      <c r="Q69">
        <v>0</v>
      </c>
      <c r="R69">
        <v>42.608330000000002</v>
      </c>
      <c r="S69">
        <v>22.008330000000001</v>
      </c>
      <c r="T69">
        <v>42.6004</v>
      </c>
      <c r="U69">
        <v>22.0121</v>
      </c>
      <c r="V69">
        <v>2780</v>
      </c>
      <c r="W69">
        <v>42.6083</v>
      </c>
      <c r="X69">
        <v>22.008299999999998</v>
      </c>
      <c r="Y69">
        <v>2806</v>
      </c>
      <c r="Z69">
        <v>0</v>
      </c>
      <c r="AA69" s="8">
        <f>100*(ABS(1-Y69/P69))</f>
        <v>0</v>
      </c>
    </row>
    <row r="70" spans="1:27" x14ac:dyDescent="0.25">
      <c r="A70">
        <v>68</v>
      </c>
      <c r="B70">
        <v>244</v>
      </c>
      <c r="C70" t="s">
        <v>93</v>
      </c>
      <c r="D70">
        <v>47540</v>
      </c>
      <c r="E70" t="s">
        <v>749</v>
      </c>
      <c r="F70" t="s">
        <v>120</v>
      </c>
      <c r="G70" t="s">
        <v>93</v>
      </c>
      <c r="H70">
        <v>0</v>
      </c>
      <c r="I70">
        <v>0</v>
      </c>
      <c r="J70">
        <v>3782</v>
      </c>
      <c r="K70">
        <v>251.63</v>
      </c>
      <c r="L70">
        <v>1991</v>
      </c>
      <c r="M70">
        <v>2021</v>
      </c>
      <c r="N70">
        <v>42.890971999999998</v>
      </c>
      <c r="O70">
        <v>22.061886999999999</v>
      </c>
      <c r="P70">
        <v>3744</v>
      </c>
      <c r="Q70">
        <v>0</v>
      </c>
      <c r="R70">
        <v>42.891669999999998</v>
      </c>
      <c r="S70">
        <v>22.058330000000002</v>
      </c>
      <c r="T70">
        <v>42.8904</v>
      </c>
      <c r="U70">
        <v>22.062100000000001</v>
      </c>
      <c r="V70">
        <v>3727</v>
      </c>
      <c r="W70">
        <v>42.8917</v>
      </c>
      <c r="X70">
        <v>22.058299999999999</v>
      </c>
      <c r="Y70">
        <v>3744</v>
      </c>
      <c r="Z70">
        <v>0</v>
      </c>
      <c r="AA70" s="8">
        <f>100*(ABS(1-Y70/P70))</f>
        <v>0</v>
      </c>
    </row>
    <row r="71" spans="1:27" x14ac:dyDescent="0.25">
      <c r="A71">
        <v>69</v>
      </c>
      <c r="B71">
        <v>245</v>
      </c>
      <c r="C71" t="s">
        <v>93</v>
      </c>
      <c r="D71">
        <v>47550</v>
      </c>
      <c r="E71" t="s">
        <v>749</v>
      </c>
      <c r="F71" t="s">
        <v>805</v>
      </c>
      <c r="G71" t="s">
        <v>93</v>
      </c>
      <c r="H71">
        <v>0</v>
      </c>
      <c r="I71">
        <v>0</v>
      </c>
      <c r="J71">
        <v>9396</v>
      </c>
      <c r="K71">
        <v>188.09</v>
      </c>
      <c r="L71">
        <v>2008</v>
      </c>
      <c r="M71">
        <v>2021</v>
      </c>
      <c r="N71">
        <v>43.219521</v>
      </c>
      <c r="O71">
        <v>21.838303</v>
      </c>
      <c r="P71">
        <v>9516</v>
      </c>
      <c r="Q71">
        <v>0</v>
      </c>
      <c r="R71">
        <v>43.225000000000001</v>
      </c>
      <c r="S71">
        <v>21.841670000000001</v>
      </c>
      <c r="T71">
        <v>43.2196</v>
      </c>
      <c r="U71">
        <v>21.837900000000001</v>
      </c>
      <c r="V71">
        <v>9486</v>
      </c>
      <c r="W71">
        <v>43.225000000000001</v>
      </c>
      <c r="X71">
        <v>21.841699999999999</v>
      </c>
      <c r="Y71">
        <v>9516</v>
      </c>
      <c r="Z71">
        <v>0</v>
      </c>
      <c r="AA71" s="8">
        <f>100*(ABS(1-Y71/P71))</f>
        <v>0</v>
      </c>
    </row>
    <row r="72" spans="1:27" x14ac:dyDescent="0.25">
      <c r="A72">
        <v>70</v>
      </c>
      <c r="B72">
        <v>246</v>
      </c>
      <c r="C72" t="s">
        <v>93</v>
      </c>
      <c r="D72">
        <v>47590</v>
      </c>
      <c r="E72" t="s">
        <v>749</v>
      </c>
      <c r="F72" t="s">
        <v>122</v>
      </c>
      <c r="G72" t="s">
        <v>93</v>
      </c>
      <c r="H72">
        <v>0</v>
      </c>
      <c r="I72">
        <v>0</v>
      </c>
      <c r="J72">
        <v>15390</v>
      </c>
      <c r="K72">
        <v>136.28</v>
      </c>
      <c r="L72">
        <v>1991</v>
      </c>
      <c r="M72">
        <v>2021</v>
      </c>
      <c r="N72">
        <v>43.630549999999999</v>
      </c>
      <c r="O72">
        <v>21.485786999999998</v>
      </c>
      <c r="P72">
        <v>15657</v>
      </c>
      <c r="Q72">
        <v>0</v>
      </c>
      <c r="R72">
        <v>43.625</v>
      </c>
      <c r="S72">
        <v>21.491669999999999</v>
      </c>
      <c r="T72">
        <v>43.629600000000003</v>
      </c>
      <c r="U72">
        <v>21.485399999999998</v>
      </c>
      <c r="V72">
        <v>15620</v>
      </c>
      <c r="W72">
        <v>43.625</v>
      </c>
      <c r="X72">
        <v>21.491700000000002</v>
      </c>
      <c r="Y72">
        <v>15657</v>
      </c>
      <c r="Z72">
        <v>0</v>
      </c>
      <c r="AA72" s="8">
        <f>100*(ABS(1-Y72/P72))</f>
        <v>0</v>
      </c>
    </row>
    <row r="73" spans="1:27" x14ac:dyDescent="0.25">
      <c r="A73">
        <v>71</v>
      </c>
      <c r="B73">
        <v>247</v>
      </c>
      <c r="C73" t="s">
        <v>93</v>
      </c>
      <c r="D73">
        <v>47890</v>
      </c>
      <c r="E73" t="s">
        <v>124</v>
      </c>
      <c r="F73" t="s">
        <v>762</v>
      </c>
      <c r="G73" t="s">
        <v>93</v>
      </c>
      <c r="H73">
        <v>0</v>
      </c>
      <c r="I73">
        <v>0</v>
      </c>
      <c r="J73">
        <v>2052</v>
      </c>
      <c r="K73">
        <v>190.41</v>
      </c>
      <c r="L73">
        <v>2008</v>
      </c>
      <c r="M73">
        <v>2021</v>
      </c>
      <c r="N73">
        <v>43.20241</v>
      </c>
      <c r="O73">
        <v>21.830670999999999</v>
      </c>
      <c r="P73">
        <v>2206</v>
      </c>
      <c r="Q73">
        <v>0</v>
      </c>
      <c r="R73">
        <v>43.208329999999997</v>
      </c>
      <c r="S73">
        <v>21.824999999999999</v>
      </c>
      <c r="T73">
        <v>43.202100000000002</v>
      </c>
      <c r="U73">
        <v>21.830400000000001</v>
      </c>
      <c r="V73">
        <v>2061</v>
      </c>
      <c r="W73">
        <v>43.191699999999997</v>
      </c>
      <c r="X73">
        <v>21.824999999999999</v>
      </c>
      <c r="Y73">
        <v>2055</v>
      </c>
      <c r="Z73">
        <v>1</v>
      </c>
      <c r="AA73" s="8">
        <f>100*(ABS(1-Y73/P73))</f>
        <v>6.8449682683590201</v>
      </c>
    </row>
    <row r="74" spans="1:27" x14ac:dyDescent="0.25">
      <c r="A74">
        <v>72</v>
      </c>
      <c r="B74">
        <v>248</v>
      </c>
      <c r="C74" t="s">
        <v>93</v>
      </c>
      <c r="D74">
        <v>47920</v>
      </c>
      <c r="E74" t="s">
        <v>688</v>
      </c>
      <c r="F74" t="s">
        <v>125</v>
      </c>
      <c r="G74" t="s">
        <v>93</v>
      </c>
      <c r="H74">
        <v>0</v>
      </c>
      <c r="I74">
        <v>0</v>
      </c>
      <c r="J74">
        <v>1745</v>
      </c>
      <c r="K74">
        <v>364.27</v>
      </c>
      <c r="L74">
        <v>2008</v>
      </c>
      <c r="M74">
        <v>2021</v>
      </c>
      <c r="N74">
        <v>43.159233999999998</v>
      </c>
      <c r="O74">
        <v>22.588754999999999</v>
      </c>
      <c r="P74">
        <v>1794</v>
      </c>
      <c r="Q74">
        <v>0</v>
      </c>
      <c r="R74">
        <v>43.141669999999998</v>
      </c>
      <c r="S74">
        <v>22.608329999999999</v>
      </c>
      <c r="T74">
        <v>43.158700000000003</v>
      </c>
      <c r="U74">
        <v>22.588699999999999</v>
      </c>
      <c r="V74">
        <v>1815</v>
      </c>
      <c r="W74">
        <v>43.1417</v>
      </c>
      <c r="X74">
        <v>22.6083</v>
      </c>
      <c r="Y74">
        <v>1794</v>
      </c>
      <c r="Z74">
        <v>0</v>
      </c>
      <c r="AA74" s="8">
        <f>100*(ABS(1-Y74/P74))</f>
        <v>0</v>
      </c>
    </row>
    <row r="75" spans="1:27" x14ac:dyDescent="0.25">
      <c r="A75">
        <v>73</v>
      </c>
      <c r="B75">
        <v>249</v>
      </c>
      <c r="C75" t="s">
        <v>93</v>
      </c>
      <c r="D75">
        <v>47990</v>
      </c>
      <c r="E75" t="s">
        <v>688</v>
      </c>
      <c r="F75" t="s">
        <v>127</v>
      </c>
      <c r="G75" t="s">
        <v>93</v>
      </c>
      <c r="H75">
        <v>0</v>
      </c>
      <c r="I75">
        <v>0</v>
      </c>
      <c r="J75">
        <v>3870</v>
      </c>
      <c r="K75">
        <v>187.88</v>
      </c>
      <c r="L75">
        <v>1991</v>
      </c>
      <c r="M75">
        <v>2021</v>
      </c>
      <c r="N75">
        <v>43.326211000000001</v>
      </c>
      <c r="O75">
        <v>21.901959999999999</v>
      </c>
      <c r="P75">
        <v>4018</v>
      </c>
      <c r="Q75">
        <v>0</v>
      </c>
      <c r="R75">
        <v>43.325000000000003</v>
      </c>
      <c r="S75">
        <v>21.908329999999999</v>
      </c>
      <c r="T75">
        <v>43.326300000000003</v>
      </c>
      <c r="U75">
        <v>21.902100000000001</v>
      </c>
      <c r="V75">
        <v>3994</v>
      </c>
      <c r="W75">
        <v>43.325000000000003</v>
      </c>
      <c r="X75">
        <v>21.941700000000001</v>
      </c>
      <c r="Y75">
        <v>3977</v>
      </c>
      <c r="Z75">
        <v>1</v>
      </c>
      <c r="AA75" s="8">
        <f>100*(ABS(1-Y75/P75))</f>
        <v>1.0204081632653073</v>
      </c>
    </row>
    <row r="76" spans="1:27" x14ac:dyDescent="0.25">
      <c r="A76">
        <v>74</v>
      </c>
      <c r="B76">
        <v>257</v>
      </c>
      <c r="C76" t="s">
        <v>93</v>
      </c>
      <c r="D76">
        <v>47295</v>
      </c>
      <c r="E76" t="s">
        <v>130</v>
      </c>
      <c r="F76" t="s">
        <v>820</v>
      </c>
      <c r="G76" t="s">
        <v>93</v>
      </c>
      <c r="H76">
        <v>0</v>
      </c>
      <c r="I76">
        <v>0</v>
      </c>
      <c r="J76">
        <v>7818</v>
      </c>
      <c r="K76">
        <v>224.68</v>
      </c>
      <c r="L76">
        <v>1991</v>
      </c>
      <c r="M76">
        <v>2021</v>
      </c>
      <c r="N76">
        <v>43.659922000000002</v>
      </c>
      <c r="O76">
        <v>20.563451000000001</v>
      </c>
      <c r="P76">
        <v>7716</v>
      </c>
      <c r="Q76">
        <v>0</v>
      </c>
      <c r="R76">
        <v>43.658329999999999</v>
      </c>
      <c r="S76">
        <v>20.558330000000002</v>
      </c>
      <c r="T76">
        <v>43.659599999999998</v>
      </c>
      <c r="U76">
        <v>20.563700000000001</v>
      </c>
      <c r="V76">
        <v>7700</v>
      </c>
      <c r="W76">
        <v>43.658299999999997</v>
      </c>
      <c r="X76">
        <v>20.558299999999999</v>
      </c>
      <c r="Y76">
        <v>7716</v>
      </c>
      <c r="Z76">
        <v>0</v>
      </c>
      <c r="AA76" s="8">
        <f>100*(ABS(1-Y76/P76))</f>
        <v>0</v>
      </c>
    </row>
    <row r="77" spans="1:27" x14ac:dyDescent="0.25">
      <c r="A77">
        <v>75</v>
      </c>
      <c r="B77">
        <v>258</v>
      </c>
      <c r="C77" t="s">
        <v>93</v>
      </c>
      <c r="D77">
        <v>42921</v>
      </c>
      <c r="E77" t="s">
        <v>860</v>
      </c>
      <c r="F77" t="s">
        <v>861</v>
      </c>
      <c r="G77" t="s">
        <v>93</v>
      </c>
      <c r="H77">
        <v>0</v>
      </c>
      <c r="I77">
        <v>0</v>
      </c>
      <c r="J77">
        <v>1242</v>
      </c>
      <c r="K77">
        <v>211.63</v>
      </c>
      <c r="L77">
        <v>2008</v>
      </c>
      <c r="M77">
        <v>2021</v>
      </c>
      <c r="N77">
        <v>43.576355</v>
      </c>
      <c r="O77">
        <v>22.259298999999999</v>
      </c>
      <c r="P77">
        <v>1237</v>
      </c>
      <c r="Q77">
        <v>0</v>
      </c>
      <c r="R77">
        <v>43.575000000000003</v>
      </c>
      <c r="S77">
        <v>22.258330000000001</v>
      </c>
      <c r="T77">
        <v>43.576300000000003</v>
      </c>
      <c r="U77">
        <v>22.259599999999999</v>
      </c>
      <c r="V77">
        <v>1257</v>
      </c>
      <c r="W77">
        <v>43.575000000000003</v>
      </c>
      <c r="X77">
        <v>22.258299999999998</v>
      </c>
      <c r="Y77">
        <v>1236</v>
      </c>
      <c r="Z77">
        <v>0</v>
      </c>
      <c r="AA77" s="8">
        <f>100*(ABS(1-Y77/P77))</f>
        <v>8.0840743734844622E-2</v>
      </c>
    </row>
    <row r="78" spans="1:27" x14ac:dyDescent="0.25">
      <c r="A78">
        <v>76</v>
      </c>
      <c r="B78">
        <v>261</v>
      </c>
      <c r="C78" t="s">
        <v>93</v>
      </c>
      <c r="D78">
        <v>42020</v>
      </c>
      <c r="E78" t="s">
        <v>2</v>
      </c>
      <c r="F78" t="s">
        <v>838</v>
      </c>
      <c r="G78" t="s">
        <v>93</v>
      </c>
      <c r="H78">
        <v>0</v>
      </c>
      <c r="I78">
        <v>0</v>
      </c>
      <c r="J78">
        <v>251593</v>
      </c>
      <c r="K78">
        <v>77.459999999999994</v>
      </c>
      <c r="L78">
        <v>1991</v>
      </c>
      <c r="M78">
        <v>2021</v>
      </c>
      <c r="N78">
        <v>45.53004</v>
      </c>
      <c r="O78">
        <v>19.078748999999998</v>
      </c>
      <c r="P78">
        <v>252207</v>
      </c>
      <c r="Q78">
        <v>0</v>
      </c>
      <c r="R78">
        <v>45.524999999999999</v>
      </c>
      <c r="S78">
        <v>19.074999999999999</v>
      </c>
      <c r="T78">
        <v>45.527900000000002</v>
      </c>
      <c r="U78">
        <v>19.0779</v>
      </c>
      <c r="V78">
        <v>253996</v>
      </c>
      <c r="W78">
        <v>45.524999999999999</v>
      </c>
      <c r="X78">
        <v>19.074999999999999</v>
      </c>
      <c r="Y78">
        <v>252207</v>
      </c>
      <c r="Z78">
        <v>0</v>
      </c>
      <c r="AA78" s="8">
        <f>100*(ABS(1-Y78/P78))</f>
        <v>0</v>
      </c>
    </row>
    <row r="79" spans="1:27" x14ac:dyDescent="0.25">
      <c r="A79">
        <v>77</v>
      </c>
      <c r="B79">
        <v>263</v>
      </c>
      <c r="C79" t="s">
        <v>93</v>
      </c>
      <c r="D79">
        <v>42480</v>
      </c>
      <c r="E79" t="s">
        <v>817</v>
      </c>
      <c r="F79" t="s">
        <v>818</v>
      </c>
      <c r="G79" t="s">
        <v>93</v>
      </c>
      <c r="H79">
        <v>0</v>
      </c>
      <c r="I79">
        <v>0</v>
      </c>
      <c r="J79">
        <v>1111</v>
      </c>
      <c r="K79">
        <v>76.900000000000006</v>
      </c>
      <c r="L79">
        <v>2008</v>
      </c>
      <c r="M79">
        <v>2021</v>
      </c>
      <c r="N79">
        <v>45.326954000000001</v>
      </c>
      <c r="O79">
        <v>21.030380000000001</v>
      </c>
      <c r="P79">
        <v>1217</v>
      </c>
      <c r="Q79">
        <v>0</v>
      </c>
      <c r="R79">
        <v>45.325000000000003</v>
      </c>
      <c r="S79">
        <v>21.024999999999999</v>
      </c>
      <c r="T79">
        <v>45.326300000000003</v>
      </c>
      <c r="U79">
        <v>21.0304</v>
      </c>
      <c r="V79">
        <v>949</v>
      </c>
      <c r="W79">
        <v>45.325000000000003</v>
      </c>
      <c r="X79">
        <v>21.041699999999999</v>
      </c>
      <c r="Y79">
        <v>953</v>
      </c>
      <c r="Z79">
        <v>1</v>
      </c>
      <c r="AA79" s="8">
        <f>100*(ABS(1-Y79/P79))</f>
        <v>21.692686935086279</v>
      </c>
    </row>
    <row r="80" spans="1:27" x14ac:dyDescent="0.25">
      <c r="A80">
        <v>78</v>
      </c>
      <c r="B80">
        <v>264</v>
      </c>
      <c r="C80" t="s">
        <v>93</v>
      </c>
      <c r="D80">
        <v>47090</v>
      </c>
      <c r="E80" t="s">
        <v>692</v>
      </c>
      <c r="F80" t="s">
        <v>727</v>
      </c>
      <c r="G80" t="s">
        <v>93</v>
      </c>
      <c r="H80">
        <v>0</v>
      </c>
      <c r="I80">
        <v>0</v>
      </c>
      <c r="J80">
        <v>37320</v>
      </c>
      <c r="K80">
        <v>73.42</v>
      </c>
      <c r="L80">
        <v>1991</v>
      </c>
      <c r="M80">
        <v>2021</v>
      </c>
      <c r="N80">
        <v>44.585386999999997</v>
      </c>
      <c r="O80">
        <v>21.131837000000001</v>
      </c>
      <c r="P80">
        <v>37277</v>
      </c>
      <c r="Q80">
        <v>0</v>
      </c>
      <c r="R80">
        <v>44.591670000000001</v>
      </c>
      <c r="S80">
        <v>21.125</v>
      </c>
      <c r="T80">
        <v>44.584600000000002</v>
      </c>
      <c r="U80">
        <v>21.132100000000001</v>
      </c>
      <c r="V80">
        <v>37147</v>
      </c>
      <c r="W80">
        <v>44.591700000000003</v>
      </c>
      <c r="X80">
        <v>21.125</v>
      </c>
      <c r="Y80">
        <v>37277</v>
      </c>
      <c r="Z80">
        <v>0</v>
      </c>
      <c r="AA80" s="8">
        <f>100*(ABS(1-Y80/P80))</f>
        <v>0</v>
      </c>
    </row>
    <row r="81" spans="1:27" x14ac:dyDescent="0.25">
      <c r="A81">
        <v>79</v>
      </c>
      <c r="B81">
        <v>272</v>
      </c>
      <c r="C81" t="s">
        <v>137</v>
      </c>
      <c r="D81">
        <v>5040</v>
      </c>
      <c r="E81" t="s">
        <v>726</v>
      </c>
      <c r="F81" t="s">
        <v>746</v>
      </c>
      <c r="G81" t="s">
        <v>137</v>
      </c>
      <c r="H81">
        <v>0</v>
      </c>
      <c r="I81">
        <v>0</v>
      </c>
      <c r="J81">
        <v>24129</v>
      </c>
      <c r="K81">
        <v>146.24</v>
      </c>
      <c r="L81">
        <v>1991</v>
      </c>
      <c r="M81">
        <v>2021</v>
      </c>
      <c r="N81">
        <v>48.602277999999998</v>
      </c>
      <c r="O81">
        <v>16.935428999999999</v>
      </c>
      <c r="P81">
        <v>24137</v>
      </c>
      <c r="Q81">
        <v>0</v>
      </c>
      <c r="R81">
        <v>48.608330000000002</v>
      </c>
      <c r="S81">
        <v>16.941669999999998</v>
      </c>
      <c r="T81">
        <v>48.6021</v>
      </c>
      <c r="U81">
        <v>16.935400000000001</v>
      </c>
      <c r="V81">
        <v>23997</v>
      </c>
      <c r="W81">
        <v>48.6083</v>
      </c>
      <c r="X81">
        <v>16.941700000000001</v>
      </c>
      <c r="Y81">
        <v>24136</v>
      </c>
      <c r="Z81">
        <v>0</v>
      </c>
      <c r="AA81" s="8">
        <f>100*(ABS(1-Y81/P81))</f>
        <v>4.1430169449352405E-3</v>
      </c>
    </row>
    <row r="82" spans="1:27" x14ac:dyDescent="0.25">
      <c r="A82">
        <v>80</v>
      </c>
      <c r="B82">
        <v>273</v>
      </c>
      <c r="C82" t="s">
        <v>137</v>
      </c>
      <c r="D82">
        <v>5127</v>
      </c>
      <c r="E82" t="s">
        <v>2</v>
      </c>
      <c r="F82" t="s">
        <v>849</v>
      </c>
      <c r="G82" t="s">
        <v>137</v>
      </c>
      <c r="H82">
        <v>0</v>
      </c>
      <c r="I82">
        <v>0</v>
      </c>
      <c r="J82">
        <v>131244</v>
      </c>
      <c r="K82">
        <v>132.87</v>
      </c>
      <c r="L82">
        <v>2002</v>
      </c>
      <c r="M82">
        <v>2021</v>
      </c>
      <c r="N82">
        <v>48.173299</v>
      </c>
      <c r="O82">
        <v>16.977316999999999</v>
      </c>
      <c r="P82">
        <v>131325</v>
      </c>
      <c r="Q82">
        <v>0</v>
      </c>
      <c r="R82">
        <v>48.174999999999997</v>
      </c>
      <c r="S82">
        <v>16.975000000000001</v>
      </c>
      <c r="T82">
        <v>48.1721</v>
      </c>
      <c r="U82">
        <v>16.976299999999998</v>
      </c>
      <c r="V82">
        <v>131005</v>
      </c>
      <c r="W82">
        <v>48.174999999999997</v>
      </c>
      <c r="X82">
        <v>16.975000000000001</v>
      </c>
      <c r="Y82">
        <v>131325</v>
      </c>
      <c r="Z82">
        <v>0</v>
      </c>
      <c r="AA82" s="8">
        <f>100*(ABS(1-Y82/P82))</f>
        <v>0</v>
      </c>
    </row>
    <row r="83" spans="1:27" x14ac:dyDescent="0.25">
      <c r="A83">
        <v>81</v>
      </c>
      <c r="B83">
        <v>274</v>
      </c>
      <c r="C83" t="s">
        <v>137</v>
      </c>
      <c r="D83">
        <v>5550</v>
      </c>
      <c r="E83" t="s">
        <v>775</v>
      </c>
      <c r="F83" t="s">
        <v>776</v>
      </c>
      <c r="G83" t="s">
        <v>137</v>
      </c>
      <c r="H83">
        <v>0</v>
      </c>
      <c r="I83">
        <v>0</v>
      </c>
      <c r="J83">
        <v>1107</v>
      </c>
      <c r="K83">
        <v>567.67999999999995</v>
      </c>
      <c r="L83">
        <v>1991</v>
      </c>
      <c r="M83">
        <v>2021</v>
      </c>
      <c r="N83">
        <v>49.086364000000003</v>
      </c>
      <c r="O83">
        <v>19.603513</v>
      </c>
      <c r="P83">
        <v>1131</v>
      </c>
      <c r="Q83">
        <v>0</v>
      </c>
      <c r="R83">
        <v>49.091670000000001</v>
      </c>
      <c r="S83">
        <v>19.608329999999999</v>
      </c>
      <c r="T83">
        <v>49.086199999999998</v>
      </c>
      <c r="U83">
        <v>19.602900000000002</v>
      </c>
      <c r="V83">
        <v>1100</v>
      </c>
      <c r="W83">
        <v>49.091700000000003</v>
      </c>
      <c r="X83">
        <v>19.6083</v>
      </c>
      <c r="Y83">
        <v>1131</v>
      </c>
      <c r="Z83">
        <v>0</v>
      </c>
      <c r="AA83" s="8">
        <f>100*(ABS(1-Y83/P83))</f>
        <v>0</v>
      </c>
    </row>
    <row r="84" spans="1:27" x14ac:dyDescent="0.25">
      <c r="A84">
        <v>82</v>
      </c>
      <c r="B84">
        <v>277</v>
      </c>
      <c r="C84" t="s">
        <v>137</v>
      </c>
      <c r="D84">
        <v>6146</v>
      </c>
      <c r="E84" t="s">
        <v>775</v>
      </c>
      <c r="F84" t="s">
        <v>819</v>
      </c>
      <c r="G84" t="s">
        <v>137</v>
      </c>
      <c r="H84">
        <v>0</v>
      </c>
      <c r="I84">
        <v>0</v>
      </c>
      <c r="J84">
        <v>5453</v>
      </c>
      <c r="K84">
        <v>353.4</v>
      </c>
      <c r="L84">
        <v>1996</v>
      </c>
      <c r="M84">
        <v>2021</v>
      </c>
      <c r="N84">
        <v>49.172511</v>
      </c>
      <c r="O84">
        <v>18.864046999999999</v>
      </c>
      <c r="P84">
        <v>5476</v>
      </c>
      <c r="Q84">
        <v>0</v>
      </c>
      <c r="R84">
        <v>49.174999999999997</v>
      </c>
      <c r="S84">
        <v>18.858329999999999</v>
      </c>
      <c r="T84">
        <v>49.173699999999997</v>
      </c>
      <c r="U84">
        <v>18.863700000000001</v>
      </c>
      <c r="V84">
        <v>5425</v>
      </c>
      <c r="W84">
        <v>49.174999999999997</v>
      </c>
      <c r="X84">
        <v>18.8583</v>
      </c>
      <c r="Y84">
        <v>5476</v>
      </c>
      <c r="Z84">
        <v>0</v>
      </c>
      <c r="AA84" s="8">
        <f>100*(ABS(1-Y84/P84))</f>
        <v>0</v>
      </c>
    </row>
    <row r="85" spans="1:27" x14ac:dyDescent="0.25">
      <c r="A85">
        <v>83</v>
      </c>
      <c r="B85">
        <v>278</v>
      </c>
      <c r="C85" t="s">
        <v>137</v>
      </c>
      <c r="D85">
        <v>6480</v>
      </c>
      <c r="E85" t="s">
        <v>775</v>
      </c>
      <c r="F85" t="s">
        <v>791</v>
      </c>
      <c r="G85" t="s">
        <v>137</v>
      </c>
      <c r="H85">
        <v>0</v>
      </c>
      <c r="I85">
        <v>0</v>
      </c>
      <c r="J85">
        <v>11218</v>
      </c>
      <c r="K85">
        <v>109.23</v>
      </c>
      <c r="L85">
        <v>1991</v>
      </c>
      <c r="M85">
        <v>2021</v>
      </c>
      <c r="N85">
        <v>48.161217000000001</v>
      </c>
      <c r="O85">
        <v>17.881948999999999</v>
      </c>
      <c r="P85">
        <v>10808</v>
      </c>
      <c r="Q85">
        <v>0</v>
      </c>
      <c r="R85">
        <v>48.158329999999999</v>
      </c>
      <c r="S85">
        <v>17.875</v>
      </c>
      <c r="T85">
        <v>48.159599999999998</v>
      </c>
      <c r="U85">
        <v>17.882100000000001</v>
      </c>
      <c r="V85">
        <v>10435</v>
      </c>
      <c r="W85">
        <v>48.158299999999997</v>
      </c>
      <c r="X85">
        <v>17.875</v>
      </c>
      <c r="Y85">
        <v>10808</v>
      </c>
      <c r="Z85">
        <v>0</v>
      </c>
      <c r="AA85" s="8">
        <f>100*(ABS(1-Y85/P85))</f>
        <v>0</v>
      </c>
    </row>
    <row r="86" spans="1:27" x14ac:dyDescent="0.25">
      <c r="A86">
        <v>84</v>
      </c>
      <c r="B86">
        <v>279</v>
      </c>
      <c r="C86" t="s">
        <v>137</v>
      </c>
      <c r="D86">
        <v>6730</v>
      </c>
      <c r="E86" t="s">
        <v>141</v>
      </c>
      <c r="F86" t="s">
        <v>856</v>
      </c>
      <c r="G86" t="s">
        <v>137</v>
      </c>
      <c r="H86">
        <v>0</v>
      </c>
      <c r="I86">
        <v>0</v>
      </c>
      <c r="J86">
        <v>2094</v>
      </c>
      <c r="K86">
        <v>158.25</v>
      </c>
      <c r="L86">
        <v>1991</v>
      </c>
      <c r="M86">
        <v>2021</v>
      </c>
      <c r="N86">
        <v>48.523947999999997</v>
      </c>
      <c r="O86">
        <v>18.172554999999999</v>
      </c>
      <c r="P86">
        <v>2129</v>
      </c>
      <c r="Q86">
        <v>0</v>
      </c>
      <c r="R86">
        <v>48.524999999999999</v>
      </c>
      <c r="S86">
        <v>18.175000000000001</v>
      </c>
      <c r="T86">
        <v>48.5246</v>
      </c>
      <c r="U86">
        <v>18.1721</v>
      </c>
      <c r="V86">
        <v>2079</v>
      </c>
      <c r="W86">
        <v>48.524999999999999</v>
      </c>
      <c r="X86">
        <v>18.175000000000001</v>
      </c>
      <c r="Y86">
        <v>2129</v>
      </c>
      <c r="Z86">
        <v>0</v>
      </c>
      <c r="AA86" s="8">
        <f>100*(ABS(1-Y86/P86))</f>
        <v>0</v>
      </c>
    </row>
    <row r="87" spans="1:27" x14ac:dyDescent="0.25">
      <c r="A87">
        <v>85</v>
      </c>
      <c r="B87">
        <v>280</v>
      </c>
      <c r="C87" t="s">
        <v>137</v>
      </c>
      <c r="D87">
        <v>6772</v>
      </c>
      <c r="E87" t="s">
        <v>141</v>
      </c>
      <c r="F87" t="s">
        <v>826</v>
      </c>
      <c r="G87" t="s">
        <v>137</v>
      </c>
      <c r="H87">
        <v>0</v>
      </c>
      <c r="I87">
        <v>0</v>
      </c>
      <c r="J87">
        <v>4064</v>
      </c>
      <c r="K87">
        <v>108.73</v>
      </c>
      <c r="L87">
        <v>1991</v>
      </c>
      <c r="M87">
        <v>2021</v>
      </c>
      <c r="N87">
        <v>47.978552000000001</v>
      </c>
      <c r="O87">
        <v>18.174320999999999</v>
      </c>
      <c r="P87">
        <v>3157</v>
      </c>
      <c r="Q87">
        <v>0</v>
      </c>
      <c r="R87">
        <v>47.975000000000001</v>
      </c>
      <c r="S87">
        <v>18.175000000000001</v>
      </c>
      <c r="T87">
        <v>47.979599999999998</v>
      </c>
      <c r="U87">
        <v>18.172899999999998</v>
      </c>
      <c r="V87">
        <v>3106</v>
      </c>
      <c r="W87">
        <v>47.975000000000001</v>
      </c>
      <c r="X87">
        <v>18.175000000000001</v>
      </c>
      <c r="Y87">
        <v>3157</v>
      </c>
      <c r="Z87">
        <v>0</v>
      </c>
      <c r="AA87" s="8">
        <f>100*(ABS(1-Y87/P87))</f>
        <v>0</v>
      </c>
    </row>
    <row r="88" spans="1:27" x14ac:dyDescent="0.25">
      <c r="A88">
        <v>86</v>
      </c>
      <c r="B88">
        <v>281</v>
      </c>
      <c r="C88" t="s">
        <v>137</v>
      </c>
      <c r="D88">
        <v>6849</v>
      </c>
      <c r="E88" t="s">
        <v>2</v>
      </c>
      <c r="F88" t="s">
        <v>756</v>
      </c>
      <c r="G88" t="s">
        <v>137</v>
      </c>
      <c r="H88">
        <v>0</v>
      </c>
      <c r="I88">
        <v>0</v>
      </c>
      <c r="J88">
        <v>151962</v>
      </c>
      <c r="K88">
        <v>103.4</v>
      </c>
      <c r="L88">
        <v>1995</v>
      </c>
      <c r="M88">
        <v>2021</v>
      </c>
      <c r="N88">
        <v>47.754313000000003</v>
      </c>
      <c r="O88">
        <v>18.127811999999999</v>
      </c>
      <c r="P88">
        <v>151484</v>
      </c>
      <c r="Q88">
        <v>0</v>
      </c>
      <c r="R88">
        <v>47.758330000000001</v>
      </c>
      <c r="S88">
        <v>18.125</v>
      </c>
      <c r="T88">
        <v>47.750399999999999</v>
      </c>
      <c r="U88">
        <v>18.1279</v>
      </c>
      <c r="V88">
        <v>151083</v>
      </c>
      <c r="W88">
        <v>47.758299999999998</v>
      </c>
      <c r="X88">
        <v>18.125</v>
      </c>
      <c r="Y88">
        <v>151483</v>
      </c>
      <c r="Z88">
        <v>0</v>
      </c>
      <c r="AA88" s="8">
        <f>100*(ABS(1-Y88/P88))</f>
        <v>6.6013572390666297E-4</v>
      </c>
    </row>
    <row r="89" spans="1:27" x14ac:dyDescent="0.25">
      <c r="A89">
        <v>87</v>
      </c>
      <c r="B89">
        <v>282</v>
      </c>
      <c r="C89" t="s">
        <v>137</v>
      </c>
      <c r="D89">
        <v>7160</v>
      </c>
      <c r="E89" t="s">
        <v>142</v>
      </c>
      <c r="F89" t="s">
        <v>808</v>
      </c>
      <c r="G89" t="s">
        <v>137</v>
      </c>
      <c r="H89">
        <v>0</v>
      </c>
      <c r="I89">
        <v>0</v>
      </c>
      <c r="J89">
        <v>1766</v>
      </c>
      <c r="K89">
        <v>334.29</v>
      </c>
      <c r="L89">
        <v>1991</v>
      </c>
      <c r="M89">
        <v>2021</v>
      </c>
      <c r="N89">
        <v>48.731088</v>
      </c>
      <c r="O89">
        <v>19.140371999999999</v>
      </c>
      <c r="P89">
        <v>1858</v>
      </c>
      <c r="Q89">
        <v>0</v>
      </c>
      <c r="R89">
        <v>48.725000000000001</v>
      </c>
      <c r="S89">
        <v>19.141670000000001</v>
      </c>
      <c r="T89">
        <v>48.731299999999997</v>
      </c>
      <c r="U89">
        <v>19.1404</v>
      </c>
      <c r="V89">
        <v>1758</v>
      </c>
      <c r="W89">
        <v>48.725000000000001</v>
      </c>
      <c r="X89">
        <v>19.1417</v>
      </c>
      <c r="Y89">
        <v>1858</v>
      </c>
      <c r="Z89">
        <v>0</v>
      </c>
      <c r="AA89" s="8">
        <f>100*(ABS(1-Y89/P89))</f>
        <v>0</v>
      </c>
    </row>
    <row r="90" spans="1:27" x14ac:dyDescent="0.25">
      <c r="A90">
        <v>88</v>
      </c>
      <c r="B90">
        <v>283</v>
      </c>
      <c r="C90" t="s">
        <v>137</v>
      </c>
      <c r="D90">
        <v>7290</v>
      </c>
      <c r="E90" t="s">
        <v>142</v>
      </c>
      <c r="F90" t="s">
        <v>143</v>
      </c>
      <c r="G90" t="s">
        <v>137</v>
      </c>
      <c r="H90">
        <v>0</v>
      </c>
      <c r="I90">
        <v>0</v>
      </c>
      <c r="J90">
        <v>3821</v>
      </c>
      <c r="K90">
        <v>194.27</v>
      </c>
      <c r="L90">
        <v>1991</v>
      </c>
      <c r="M90">
        <v>2021</v>
      </c>
      <c r="N90">
        <v>48.406725999999999</v>
      </c>
      <c r="O90">
        <v>18.646239999999999</v>
      </c>
      <c r="P90">
        <v>3901</v>
      </c>
      <c r="Q90">
        <v>0</v>
      </c>
      <c r="R90">
        <v>48.408329999999999</v>
      </c>
      <c r="S90">
        <v>18.641670000000001</v>
      </c>
      <c r="T90">
        <v>48.4071</v>
      </c>
      <c r="U90">
        <v>18.6463</v>
      </c>
      <c r="V90">
        <v>3860</v>
      </c>
      <c r="W90">
        <v>48.408299999999997</v>
      </c>
      <c r="X90">
        <v>18.6417</v>
      </c>
      <c r="Y90">
        <v>3901</v>
      </c>
      <c r="Z90">
        <v>0</v>
      </c>
      <c r="AA90" s="8">
        <f>100*(ABS(1-Y90/P90))</f>
        <v>0</v>
      </c>
    </row>
    <row r="91" spans="1:27" x14ac:dyDescent="0.25">
      <c r="A91">
        <v>89</v>
      </c>
      <c r="B91">
        <v>284</v>
      </c>
      <c r="C91" t="s">
        <v>137</v>
      </c>
      <c r="D91">
        <v>7540</v>
      </c>
      <c r="E91" t="s">
        <v>144</v>
      </c>
      <c r="F91" t="s">
        <v>774</v>
      </c>
      <c r="G91" t="s">
        <v>137</v>
      </c>
      <c r="H91">
        <v>0</v>
      </c>
      <c r="I91">
        <v>0</v>
      </c>
      <c r="J91">
        <v>2768</v>
      </c>
      <c r="K91">
        <v>136.11000000000001</v>
      </c>
      <c r="L91">
        <v>1991</v>
      </c>
      <c r="M91">
        <v>2021</v>
      </c>
      <c r="N91">
        <v>48.087161000000002</v>
      </c>
      <c r="O91">
        <v>19.297626000000001</v>
      </c>
      <c r="P91">
        <v>2763</v>
      </c>
      <c r="Q91">
        <v>0</v>
      </c>
      <c r="R91">
        <v>48.091670000000001</v>
      </c>
      <c r="S91">
        <v>19.29167</v>
      </c>
      <c r="T91">
        <v>48.0871</v>
      </c>
      <c r="U91">
        <v>19.297899999999998</v>
      </c>
      <c r="V91">
        <v>2748</v>
      </c>
      <c r="W91">
        <v>48.091700000000003</v>
      </c>
      <c r="X91">
        <v>19.324999999999999</v>
      </c>
      <c r="Y91">
        <v>2749</v>
      </c>
      <c r="Z91">
        <v>1</v>
      </c>
      <c r="AA91" s="8">
        <f>100*(ABS(1-Y91/P91))</f>
        <v>0.50669562070213559</v>
      </c>
    </row>
    <row r="92" spans="1:27" x14ac:dyDescent="0.25">
      <c r="A92">
        <v>90</v>
      </c>
      <c r="B92">
        <v>285</v>
      </c>
      <c r="C92" t="s">
        <v>137</v>
      </c>
      <c r="D92">
        <v>7820</v>
      </c>
      <c r="E92" t="s">
        <v>145</v>
      </c>
      <c r="F92" t="s">
        <v>801</v>
      </c>
      <c r="G92" t="s">
        <v>137</v>
      </c>
      <c r="H92">
        <v>0</v>
      </c>
      <c r="I92">
        <v>0</v>
      </c>
      <c r="J92">
        <v>1830</v>
      </c>
      <c r="K92">
        <v>150.41</v>
      </c>
      <c r="L92">
        <v>1991</v>
      </c>
      <c r="M92">
        <v>2021</v>
      </c>
      <c r="N92">
        <v>48.305070000000001</v>
      </c>
      <c r="O92">
        <v>20.313416</v>
      </c>
      <c r="P92">
        <v>1769</v>
      </c>
      <c r="Q92">
        <v>0</v>
      </c>
      <c r="R92">
        <v>48.308329999999998</v>
      </c>
      <c r="S92">
        <v>20.308330000000002</v>
      </c>
      <c r="T92">
        <v>48.305399999999999</v>
      </c>
      <c r="U92">
        <v>20.314599999999999</v>
      </c>
      <c r="V92">
        <v>1793</v>
      </c>
      <c r="W92">
        <v>48.308300000000003</v>
      </c>
      <c r="X92">
        <v>20.308299999999999</v>
      </c>
      <c r="Y92">
        <v>1769</v>
      </c>
      <c r="Z92">
        <v>0</v>
      </c>
      <c r="AA92" s="8">
        <f>100*(ABS(1-Y92/P92))</f>
        <v>0</v>
      </c>
    </row>
    <row r="93" spans="1:27" x14ac:dyDescent="0.25">
      <c r="A93">
        <v>91</v>
      </c>
      <c r="B93">
        <v>286</v>
      </c>
      <c r="C93" t="s">
        <v>137</v>
      </c>
      <c r="D93">
        <v>7900</v>
      </c>
      <c r="E93" t="s">
        <v>760</v>
      </c>
      <c r="F93" t="s">
        <v>761</v>
      </c>
      <c r="G93" t="s">
        <v>137</v>
      </c>
      <c r="H93">
        <v>0</v>
      </c>
      <c r="I93">
        <v>0</v>
      </c>
      <c r="J93">
        <v>1377</v>
      </c>
      <c r="K93">
        <v>150.63</v>
      </c>
      <c r="L93">
        <v>1991</v>
      </c>
      <c r="M93">
        <v>2021</v>
      </c>
      <c r="N93">
        <v>48.285404</v>
      </c>
      <c r="O93">
        <v>20.301721000000001</v>
      </c>
      <c r="P93">
        <v>1371</v>
      </c>
      <c r="Q93">
        <v>0</v>
      </c>
      <c r="R93">
        <v>48.291670000000003</v>
      </c>
      <c r="S93">
        <v>20.308330000000002</v>
      </c>
      <c r="T93">
        <v>48.285400000000003</v>
      </c>
      <c r="U93">
        <v>20.302900000000001</v>
      </c>
      <c r="V93">
        <v>1375</v>
      </c>
      <c r="W93">
        <v>48.291699999999999</v>
      </c>
      <c r="X93">
        <v>20.308299999999999</v>
      </c>
      <c r="Y93">
        <v>1371</v>
      </c>
      <c r="Z93">
        <v>0</v>
      </c>
      <c r="AA93" s="8">
        <f>100*(ABS(1-Y93/P93))</f>
        <v>0</v>
      </c>
    </row>
    <row r="94" spans="1:27" x14ac:dyDescent="0.25">
      <c r="A94">
        <v>92</v>
      </c>
      <c r="B94">
        <v>288</v>
      </c>
      <c r="C94" t="s">
        <v>137</v>
      </c>
      <c r="D94">
        <v>8510</v>
      </c>
      <c r="E94" t="s">
        <v>148</v>
      </c>
      <c r="F94" t="s">
        <v>147</v>
      </c>
      <c r="G94" t="s">
        <v>137</v>
      </c>
      <c r="H94">
        <v>0</v>
      </c>
      <c r="I94">
        <v>0</v>
      </c>
      <c r="J94">
        <v>1133</v>
      </c>
      <c r="K94">
        <v>329.35</v>
      </c>
      <c r="L94">
        <v>1991</v>
      </c>
      <c r="M94">
        <v>2021</v>
      </c>
      <c r="N94">
        <v>48.909548000000001</v>
      </c>
      <c r="O94">
        <v>20.972338000000001</v>
      </c>
      <c r="P94">
        <v>1113</v>
      </c>
      <c r="Q94">
        <v>0</v>
      </c>
      <c r="R94">
        <v>48.908329999999999</v>
      </c>
      <c r="S94">
        <v>20.975000000000001</v>
      </c>
      <c r="T94">
        <v>48.909599999999998</v>
      </c>
      <c r="U94">
        <v>20.972100000000001</v>
      </c>
      <c r="V94">
        <v>1124</v>
      </c>
      <c r="W94">
        <v>48.908299999999997</v>
      </c>
      <c r="X94">
        <v>20.975000000000001</v>
      </c>
      <c r="Y94">
        <v>1113</v>
      </c>
      <c r="Z94">
        <v>0</v>
      </c>
      <c r="AA94" s="8">
        <f>100*(ABS(1-Y94/P94))</f>
        <v>0</v>
      </c>
    </row>
    <row r="95" spans="1:27" x14ac:dyDescent="0.25">
      <c r="A95">
        <v>93</v>
      </c>
      <c r="B95">
        <v>289</v>
      </c>
      <c r="C95" t="s">
        <v>137</v>
      </c>
      <c r="D95">
        <v>8870</v>
      </c>
      <c r="E95" t="s">
        <v>149</v>
      </c>
      <c r="F95" t="s">
        <v>729</v>
      </c>
      <c r="G95" t="s">
        <v>137</v>
      </c>
      <c r="H95">
        <v>0</v>
      </c>
      <c r="I95">
        <v>0</v>
      </c>
      <c r="J95">
        <v>1298</v>
      </c>
      <c r="K95">
        <v>185.7</v>
      </c>
      <c r="L95">
        <v>1991</v>
      </c>
      <c r="M95">
        <v>2021</v>
      </c>
      <c r="N95">
        <v>48.733426000000001</v>
      </c>
      <c r="O95">
        <v>21.336383000000001</v>
      </c>
      <c r="P95">
        <v>1291</v>
      </c>
      <c r="Q95">
        <v>0</v>
      </c>
      <c r="R95">
        <v>48.725000000000001</v>
      </c>
      <c r="S95">
        <v>21.341670000000001</v>
      </c>
      <c r="T95">
        <v>48.732900000000001</v>
      </c>
      <c r="U95">
        <v>21.336200000000002</v>
      </c>
      <c r="V95">
        <v>1297</v>
      </c>
      <c r="W95">
        <v>48.725000000000001</v>
      </c>
      <c r="X95">
        <v>21.341699999999999</v>
      </c>
      <c r="Y95">
        <v>1291</v>
      </c>
      <c r="Z95">
        <v>0</v>
      </c>
      <c r="AA95" s="8">
        <f>100*(ABS(1-Y95/P95))</f>
        <v>0</v>
      </c>
    </row>
    <row r="96" spans="1:27" x14ac:dyDescent="0.25">
      <c r="A96">
        <v>94</v>
      </c>
      <c r="B96">
        <v>290</v>
      </c>
      <c r="C96" t="s">
        <v>137</v>
      </c>
      <c r="D96">
        <v>9230</v>
      </c>
      <c r="E96" t="s">
        <v>150</v>
      </c>
      <c r="F96" t="s">
        <v>828</v>
      </c>
      <c r="G96" t="s">
        <v>137</v>
      </c>
      <c r="H96">
        <v>0</v>
      </c>
      <c r="I96">
        <v>0</v>
      </c>
      <c r="J96">
        <v>1272</v>
      </c>
      <c r="K96">
        <v>143.6</v>
      </c>
      <c r="L96">
        <v>1991</v>
      </c>
      <c r="M96">
        <v>2021</v>
      </c>
      <c r="N96">
        <v>48.928054000000003</v>
      </c>
      <c r="O96">
        <v>21.912382000000001</v>
      </c>
      <c r="P96">
        <v>1273</v>
      </c>
      <c r="Q96">
        <v>0</v>
      </c>
      <c r="R96">
        <v>48.924999999999997</v>
      </c>
      <c r="S96">
        <v>21.908329999999999</v>
      </c>
      <c r="T96">
        <v>48.927900000000001</v>
      </c>
      <c r="U96">
        <v>21.912099999999999</v>
      </c>
      <c r="V96">
        <v>1269</v>
      </c>
      <c r="W96">
        <v>48.924999999999997</v>
      </c>
      <c r="X96">
        <v>21.908300000000001</v>
      </c>
      <c r="Y96">
        <v>1273</v>
      </c>
      <c r="Z96">
        <v>0</v>
      </c>
      <c r="AA96" s="8">
        <f>100*(ABS(1-Y96/P96))</f>
        <v>0</v>
      </c>
    </row>
    <row r="97" spans="1:27" x14ac:dyDescent="0.25">
      <c r="A97">
        <v>95</v>
      </c>
      <c r="B97">
        <v>291</v>
      </c>
      <c r="C97" t="s">
        <v>137</v>
      </c>
      <c r="D97">
        <v>9320</v>
      </c>
      <c r="E97" t="s">
        <v>151</v>
      </c>
      <c r="F97" t="s">
        <v>845</v>
      </c>
      <c r="G97" t="s">
        <v>137</v>
      </c>
      <c r="H97">
        <v>0</v>
      </c>
      <c r="I97">
        <v>0</v>
      </c>
      <c r="J97">
        <v>1989</v>
      </c>
      <c r="K97">
        <v>98.92</v>
      </c>
      <c r="L97">
        <v>1991</v>
      </c>
      <c r="M97">
        <v>2021</v>
      </c>
      <c r="N97">
        <v>48.605474999999998</v>
      </c>
      <c r="O97">
        <v>22.156618999999999</v>
      </c>
      <c r="P97">
        <v>2008</v>
      </c>
      <c r="Q97">
        <v>0</v>
      </c>
      <c r="R97">
        <v>48.608330000000002</v>
      </c>
      <c r="S97">
        <v>22.158329999999999</v>
      </c>
      <c r="T97">
        <v>48.605400000000003</v>
      </c>
      <c r="U97">
        <v>22.156199999999998</v>
      </c>
      <c r="V97">
        <v>1991</v>
      </c>
      <c r="W97">
        <v>48.6083</v>
      </c>
      <c r="X97">
        <v>22.158300000000001</v>
      </c>
      <c r="Y97">
        <v>2008</v>
      </c>
      <c r="Z97">
        <v>0</v>
      </c>
      <c r="AA97" s="8">
        <f>100*(ABS(1-Y97/P97))</f>
        <v>0</v>
      </c>
    </row>
    <row r="98" spans="1:27" x14ac:dyDescent="0.25">
      <c r="A98">
        <v>96</v>
      </c>
      <c r="B98">
        <v>292</v>
      </c>
      <c r="C98" t="s">
        <v>137</v>
      </c>
      <c r="D98">
        <v>9410</v>
      </c>
      <c r="E98" t="s">
        <v>152</v>
      </c>
      <c r="F98" t="s">
        <v>721</v>
      </c>
      <c r="G98" t="s">
        <v>137</v>
      </c>
      <c r="H98">
        <v>0</v>
      </c>
      <c r="I98">
        <v>0</v>
      </c>
      <c r="J98">
        <v>2915</v>
      </c>
      <c r="K98">
        <v>93.7</v>
      </c>
      <c r="L98">
        <v>1991</v>
      </c>
      <c r="M98">
        <v>2021</v>
      </c>
      <c r="N98">
        <v>48.500765999999999</v>
      </c>
      <c r="O98">
        <v>22.051758</v>
      </c>
      <c r="P98">
        <v>3814</v>
      </c>
      <c r="Q98">
        <v>0</v>
      </c>
      <c r="R98">
        <v>48.491669999999999</v>
      </c>
      <c r="S98">
        <v>22.058330000000002</v>
      </c>
      <c r="T98">
        <v>48.500399999999999</v>
      </c>
      <c r="U98">
        <v>22.052099999999999</v>
      </c>
      <c r="V98">
        <v>3425</v>
      </c>
      <c r="W98">
        <v>48.491700000000002</v>
      </c>
      <c r="X98">
        <v>22.074999999999999</v>
      </c>
      <c r="Y98">
        <v>3809</v>
      </c>
      <c r="Z98">
        <v>1</v>
      </c>
      <c r="AA98" s="8">
        <f>100*(ABS(1-Y98/P98))</f>
        <v>0.13109596224436526</v>
      </c>
    </row>
    <row r="99" spans="1:27" x14ac:dyDescent="0.25">
      <c r="A99">
        <v>97</v>
      </c>
      <c r="B99">
        <v>293</v>
      </c>
      <c r="C99" t="s">
        <v>137</v>
      </c>
      <c r="D99">
        <v>9500</v>
      </c>
      <c r="E99" t="s">
        <v>154</v>
      </c>
      <c r="F99" t="s">
        <v>731</v>
      </c>
      <c r="G99" t="s">
        <v>137</v>
      </c>
      <c r="H99">
        <v>0</v>
      </c>
      <c r="I99">
        <v>0</v>
      </c>
      <c r="J99">
        <v>1050</v>
      </c>
      <c r="K99">
        <v>160.4</v>
      </c>
      <c r="L99">
        <v>1991</v>
      </c>
      <c r="M99">
        <v>2021</v>
      </c>
      <c r="N99">
        <v>49.032598</v>
      </c>
      <c r="O99">
        <v>21.519206000000001</v>
      </c>
      <c r="P99">
        <v>1080</v>
      </c>
      <c r="Q99">
        <v>0</v>
      </c>
      <c r="R99">
        <v>49.024999999999999</v>
      </c>
      <c r="S99">
        <v>21.524999999999999</v>
      </c>
      <c r="T99">
        <v>49.032899999999998</v>
      </c>
      <c r="U99">
        <v>21.519600000000001</v>
      </c>
      <c r="V99">
        <v>1056</v>
      </c>
      <c r="W99">
        <v>49.024999999999999</v>
      </c>
      <c r="X99">
        <v>21.524999999999999</v>
      </c>
      <c r="Y99">
        <v>1080</v>
      </c>
      <c r="Z99">
        <v>0</v>
      </c>
      <c r="AA99" s="8">
        <f>100*(ABS(1-Y99/P99))</f>
        <v>0</v>
      </c>
    </row>
    <row r="100" spans="1:27" x14ac:dyDescent="0.25">
      <c r="A100">
        <v>98</v>
      </c>
      <c r="B100">
        <v>294</v>
      </c>
      <c r="C100" t="s">
        <v>137</v>
      </c>
      <c r="D100">
        <v>9670</v>
      </c>
      <c r="E100" t="s">
        <v>156</v>
      </c>
      <c r="F100" t="s">
        <v>786</v>
      </c>
      <c r="G100" t="s">
        <v>137</v>
      </c>
      <c r="H100">
        <v>0</v>
      </c>
      <c r="I100">
        <v>0</v>
      </c>
      <c r="J100">
        <v>11474</v>
      </c>
      <c r="K100">
        <v>91.48</v>
      </c>
      <c r="L100">
        <v>1991</v>
      </c>
      <c r="M100">
        <v>2021</v>
      </c>
      <c r="N100">
        <v>48.395088000000001</v>
      </c>
      <c r="O100">
        <v>21.748242999999999</v>
      </c>
      <c r="P100">
        <v>12092</v>
      </c>
      <c r="Q100">
        <v>0</v>
      </c>
      <c r="R100">
        <v>48.391669999999998</v>
      </c>
      <c r="S100">
        <v>21.741669999999999</v>
      </c>
      <c r="T100">
        <v>48.395400000000002</v>
      </c>
      <c r="U100">
        <v>21.747900000000001</v>
      </c>
      <c r="V100">
        <v>11931</v>
      </c>
      <c r="W100">
        <v>48.3917</v>
      </c>
      <c r="X100">
        <v>21.741700000000002</v>
      </c>
      <c r="Y100">
        <v>12092</v>
      </c>
      <c r="Z100">
        <v>0</v>
      </c>
      <c r="AA100" s="8">
        <f>100*(ABS(1-Y100/P100))</f>
        <v>0</v>
      </c>
    </row>
    <row r="101" spans="1:27" x14ac:dyDescent="0.25">
      <c r="A101">
        <v>99</v>
      </c>
      <c r="B101">
        <v>327</v>
      </c>
      <c r="C101" t="s">
        <v>93</v>
      </c>
      <c r="D101">
        <v>42527</v>
      </c>
      <c r="E101" t="s">
        <v>753</v>
      </c>
      <c r="F101" t="s">
        <v>754</v>
      </c>
      <c r="G101" t="s">
        <v>93</v>
      </c>
      <c r="H101">
        <v>0</v>
      </c>
      <c r="I101">
        <v>0</v>
      </c>
      <c r="J101">
        <v>1124</v>
      </c>
      <c r="K101">
        <v>92.55</v>
      </c>
      <c r="L101">
        <v>2008</v>
      </c>
      <c r="M101">
        <v>2021</v>
      </c>
      <c r="N101">
        <v>44.494549999999997</v>
      </c>
      <c r="O101">
        <v>21.299876999999999</v>
      </c>
      <c r="P101">
        <v>1296</v>
      </c>
      <c r="Q101">
        <v>0</v>
      </c>
      <c r="R101">
        <v>44.491669999999999</v>
      </c>
      <c r="S101">
        <v>21.308330000000002</v>
      </c>
      <c r="T101">
        <v>44.494599999999998</v>
      </c>
      <c r="U101">
        <v>21.3004</v>
      </c>
      <c r="V101">
        <v>1276</v>
      </c>
      <c r="W101">
        <v>44.491700000000002</v>
      </c>
      <c r="X101">
        <v>21.308299999999999</v>
      </c>
      <c r="Y101">
        <v>1296</v>
      </c>
      <c r="Z101">
        <v>0</v>
      </c>
      <c r="AA101" s="8">
        <f>100*(ABS(1-Y101/P101))</f>
        <v>0</v>
      </c>
    </row>
    <row r="102" spans="1:27" x14ac:dyDescent="0.25">
      <c r="A102">
        <v>100</v>
      </c>
      <c r="B102">
        <v>457</v>
      </c>
      <c r="C102" t="s">
        <v>1</v>
      </c>
      <c r="D102">
        <v>16606009</v>
      </c>
      <c r="E102" t="s">
        <v>160</v>
      </c>
      <c r="F102" t="s">
        <v>159</v>
      </c>
      <c r="G102" t="s">
        <v>1</v>
      </c>
      <c r="H102">
        <v>0</v>
      </c>
      <c r="I102">
        <v>0</v>
      </c>
      <c r="J102">
        <v>2189</v>
      </c>
      <c r="K102">
        <v>464.07</v>
      </c>
      <c r="L102">
        <v>1990</v>
      </c>
      <c r="M102">
        <v>2021</v>
      </c>
      <c r="N102">
        <v>48.296999999999997</v>
      </c>
      <c r="O102">
        <v>11.4916</v>
      </c>
      <c r="P102">
        <v>2238</v>
      </c>
      <c r="Q102">
        <v>0</v>
      </c>
      <c r="R102">
        <v>48.291670000000003</v>
      </c>
      <c r="S102">
        <v>11.491669999999999</v>
      </c>
      <c r="T102">
        <v>48.2971</v>
      </c>
      <c r="U102">
        <v>11.491199999999999</v>
      </c>
      <c r="V102">
        <v>2311</v>
      </c>
      <c r="W102">
        <v>48.308300000000003</v>
      </c>
      <c r="X102">
        <v>11.5083</v>
      </c>
      <c r="Y102">
        <v>2422</v>
      </c>
      <c r="Z102">
        <v>1</v>
      </c>
      <c r="AA102" s="8">
        <f>100*(ABS(1-Y102/P102))</f>
        <v>8.2216264521894455</v>
      </c>
    </row>
    <row r="103" spans="1:27" x14ac:dyDescent="0.25">
      <c r="A103">
        <v>101</v>
      </c>
      <c r="B103">
        <v>458</v>
      </c>
      <c r="C103" t="s">
        <v>1</v>
      </c>
      <c r="D103">
        <v>12407000</v>
      </c>
      <c r="E103" t="s">
        <v>163</v>
      </c>
      <c r="F103" t="s">
        <v>766</v>
      </c>
      <c r="G103" t="s">
        <v>1</v>
      </c>
      <c r="H103">
        <v>0</v>
      </c>
      <c r="I103">
        <v>0</v>
      </c>
      <c r="J103">
        <v>1257</v>
      </c>
      <c r="K103">
        <v>464.09</v>
      </c>
      <c r="L103">
        <v>1999</v>
      </c>
      <c r="M103">
        <v>2021</v>
      </c>
      <c r="N103">
        <v>48.378352999999997</v>
      </c>
      <c r="O103">
        <v>10.881891</v>
      </c>
      <c r="P103">
        <v>1256</v>
      </c>
      <c r="Q103">
        <v>0</v>
      </c>
      <c r="R103">
        <v>48.375</v>
      </c>
      <c r="S103">
        <v>10.875</v>
      </c>
      <c r="T103">
        <v>48.378799999999998</v>
      </c>
      <c r="U103">
        <v>10.882099999999999</v>
      </c>
      <c r="V103">
        <v>1240</v>
      </c>
      <c r="W103">
        <v>48.375</v>
      </c>
      <c r="X103">
        <v>10.875</v>
      </c>
      <c r="Y103">
        <v>1256</v>
      </c>
      <c r="Z103">
        <v>0</v>
      </c>
      <c r="AA103" s="8">
        <f>100*(ABS(1-Y103/P103))</f>
        <v>0</v>
      </c>
    </row>
    <row r="104" spans="1:27" x14ac:dyDescent="0.25">
      <c r="A104">
        <v>102</v>
      </c>
      <c r="B104">
        <v>460</v>
      </c>
      <c r="C104" t="s">
        <v>1</v>
      </c>
      <c r="D104">
        <v>13407902</v>
      </c>
      <c r="E104" t="s">
        <v>167</v>
      </c>
      <c r="F104" t="s">
        <v>696</v>
      </c>
      <c r="G104" t="s">
        <v>1</v>
      </c>
      <c r="H104">
        <v>0</v>
      </c>
      <c r="I104">
        <v>0</v>
      </c>
      <c r="J104">
        <v>2251</v>
      </c>
      <c r="K104">
        <v>362.66</v>
      </c>
      <c r="L104">
        <v>1990</v>
      </c>
      <c r="M104">
        <v>2021</v>
      </c>
      <c r="N104">
        <v>49.028500000000001</v>
      </c>
      <c r="O104">
        <v>11.478300000000001</v>
      </c>
      <c r="P104">
        <v>2267</v>
      </c>
      <c r="Q104">
        <v>0</v>
      </c>
      <c r="R104">
        <v>49.024999999999999</v>
      </c>
      <c r="S104">
        <v>11.45833</v>
      </c>
      <c r="T104">
        <v>49.027900000000002</v>
      </c>
      <c r="U104">
        <v>11.4779</v>
      </c>
      <c r="V104">
        <v>2450</v>
      </c>
      <c r="W104">
        <v>49.024999999999999</v>
      </c>
      <c r="X104">
        <v>11.475</v>
      </c>
      <c r="Y104">
        <v>2465</v>
      </c>
      <c r="Z104">
        <v>1</v>
      </c>
      <c r="AA104" s="8">
        <f>100*(ABS(1-Y104/P104))</f>
        <v>8.7340097044552358</v>
      </c>
    </row>
    <row r="105" spans="1:27" x14ac:dyDescent="0.25">
      <c r="A105">
        <v>103</v>
      </c>
      <c r="B105">
        <v>461</v>
      </c>
      <c r="C105" t="s">
        <v>1</v>
      </c>
      <c r="D105">
        <v>18606000</v>
      </c>
      <c r="E105" t="s">
        <v>169</v>
      </c>
      <c r="F105" t="s">
        <v>168</v>
      </c>
      <c r="G105" t="s">
        <v>1</v>
      </c>
      <c r="H105">
        <v>0</v>
      </c>
      <c r="I105">
        <v>0</v>
      </c>
      <c r="J105">
        <v>6649</v>
      </c>
      <c r="K105">
        <v>351.62</v>
      </c>
      <c r="L105">
        <v>1990</v>
      </c>
      <c r="M105">
        <v>2021</v>
      </c>
      <c r="N105">
        <v>48.158499999999997</v>
      </c>
      <c r="O105">
        <v>12.834099999999999</v>
      </c>
      <c r="P105">
        <v>6659</v>
      </c>
      <c r="Q105">
        <v>0</v>
      </c>
      <c r="R105">
        <v>48.158329999999999</v>
      </c>
      <c r="S105">
        <v>12.841670000000001</v>
      </c>
      <c r="T105">
        <v>48.158700000000003</v>
      </c>
      <c r="U105">
        <v>12.8346</v>
      </c>
      <c r="V105">
        <v>6647</v>
      </c>
      <c r="W105">
        <v>48.158299999999997</v>
      </c>
      <c r="X105">
        <v>12.841699999999999</v>
      </c>
      <c r="Y105">
        <v>6659</v>
      </c>
      <c r="Z105">
        <v>0</v>
      </c>
      <c r="AA105" s="8">
        <f>100*(ABS(1-Y105/P105))</f>
        <v>0</v>
      </c>
    </row>
    <row r="106" spans="1:27" x14ac:dyDescent="0.25">
      <c r="A106">
        <v>104</v>
      </c>
      <c r="B106">
        <v>462</v>
      </c>
      <c r="C106" t="s">
        <v>1</v>
      </c>
      <c r="D106">
        <v>15202300</v>
      </c>
      <c r="E106" t="s">
        <v>171</v>
      </c>
      <c r="F106" t="s">
        <v>170</v>
      </c>
      <c r="G106" t="s">
        <v>1</v>
      </c>
      <c r="H106">
        <v>0</v>
      </c>
      <c r="I106">
        <v>0</v>
      </c>
      <c r="J106">
        <v>1357</v>
      </c>
      <c r="K106">
        <v>371.28</v>
      </c>
      <c r="L106">
        <v>1990</v>
      </c>
      <c r="M106">
        <v>2021</v>
      </c>
      <c r="N106">
        <v>49.181156999999999</v>
      </c>
      <c r="O106">
        <v>12.746632999999999</v>
      </c>
      <c r="P106">
        <v>1366</v>
      </c>
      <c r="Q106">
        <v>0</v>
      </c>
      <c r="R106">
        <v>49.174999999999997</v>
      </c>
      <c r="S106">
        <v>12.758330000000001</v>
      </c>
      <c r="T106">
        <v>49.182099999999998</v>
      </c>
      <c r="U106">
        <v>12.7462</v>
      </c>
      <c r="V106">
        <v>1353</v>
      </c>
      <c r="W106">
        <v>49.174999999999997</v>
      </c>
      <c r="X106">
        <v>12.7583</v>
      </c>
      <c r="Y106">
        <v>1366</v>
      </c>
      <c r="Z106">
        <v>0</v>
      </c>
      <c r="AA106" s="8">
        <f>100*(ABS(1-Y106/P106))</f>
        <v>0</v>
      </c>
    </row>
    <row r="107" spans="1:27" x14ac:dyDescent="0.25">
      <c r="A107">
        <v>105</v>
      </c>
      <c r="B107">
        <v>463</v>
      </c>
      <c r="C107" t="s">
        <v>1</v>
      </c>
      <c r="D107">
        <v>10035801</v>
      </c>
      <c r="E107" t="s">
        <v>2</v>
      </c>
      <c r="F107" t="s">
        <v>172</v>
      </c>
      <c r="G107" t="s">
        <v>1</v>
      </c>
      <c r="H107">
        <v>0</v>
      </c>
      <c r="I107">
        <v>0</v>
      </c>
      <c r="J107">
        <v>11350</v>
      </c>
      <c r="K107">
        <v>415</v>
      </c>
      <c r="L107">
        <v>1990</v>
      </c>
      <c r="M107">
        <v>2021</v>
      </c>
      <c r="N107">
        <v>48.568399999999997</v>
      </c>
      <c r="O107">
        <v>10.500500000000001</v>
      </c>
      <c r="P107">
        <v>11740</v>
      </c>
      <c r="Q107">
        <v>0</v>
      </c>
      <c r="R107">
        <v>48.575000000000003</v>
      </c>
      <c r="S107">
        <v>10.508330000000001</v>
      </c>
      <c r="T107">
        <v>48.567900000000002</v>
      </c>
      <c r="U107">
        <v>10.500400000000001</v>
      </c>
      <c r="V107">
        <v>11331</v>
      </c>
      <c r="W107">
        <v>48.558300000000003</v>
      </c>
      <c r="X107">
        <v>10.475</v>
      </c>
      <c r="Y107">
        <v>11340</v>
      </c>
      <c r="Z107">
        <v>1</v>
      </c>
      <c r="AA107" s="8">
        <f>100*(ABS(1-Y107/P107))</f>
        <v>3.4071550255536653</v>
      </c>
    </row>
    <row r="108" spans="1:27" x14ac:dyDescent="0.25">
      <c r="A108">
        <v>106</v>
      </c>
      <c r="B108">
        <v>464</v>
      </c>
      <c r="C108" t="s">
        <v>1</v>
      </c>
      <c r="D108">
        <v>10039802</v>
      </c>
      <c r="E108" t="s">
        <v>2</v>
      </c>
      <c r="F108" t="s">
        <v>779</v>
      </c>
      <c r="G108" t="s">
        <v>1</v>
      </c>
      <c r="H108">
        <v>0</v>
      </c>
      <c r="I108">
        <v>0</v>
      </c>
      <c r="J108">
        <v>15092</v>
      </c>
      <c r="K108">
        <v>394.78</v>
      </c>
      <c r="L108">
        <v>1990</v>
      </c>
      <c r="M108">
        <v>2021</v>
      </c>
      <c r="N108">
        <v>48.710700000000003</v>
      </c>
      <c r="O108">
        <v>10.801399999999999</v>
      </c>
      <c r="P108">
        <v>15092</v>
      </c>
      <c r="Q108">
        <v>0</v>
      </c>
      <c r="R108">
        <v>48.708329999999997</v>
      </c>
      <c r="S108">
        <v>10.80833</v>
      </c>
      <c r="T108">
        <v>48.7104</v>
      </c>
      <c r="U108">
        <v>10.8012</v>
      </c>
      <c r="V108">
        <v>15075</v>
      </c>
      <c r="W108">
        <v>48.708300000000001</v>
      </c>
      <c r="X108">
        <v>10.808299999999999</v>
      </c>
      <c r="Y108">
        <v>15092</v>
      </c>
      <c r="Z108">
        <v>0</v>
      </c>
      <c r="AA108" s="8">
        <f>100*(ABS(1-Y108/P108))</f>
        <v>0</v>
      </c>
    </row>
    <row r="109" spans="1:27" x14ac:dyDescent="0.25">
      <c r="A109">
        <v>107</v>
      </c>
      <c r="B109">
        <v>465</v>
      </c>
      <c r="C109" t="s">
        <v>1</v>
      </c>
      <c r="D109">
        <v>13407200</v>
      </c>
      <c r="E109" t="s">
        <v>167</v>
      </c>
      <c r="F109" t="s">
        <v>718</v>
      </c>
      <c r="G109" t="s">
        <v>1</v>
      </c>
      <c r="H109">
        <v>0</v>
      </c>
      <c r="I109">
        <v>0</v>
      </c>
      <c r="J109">
        <v>1397</v>
      </c>
      <c r="K109">
        <v>382.19</v>
      </c>
      <c r="L109">
        <v>1990</v>
      </c>
      <c r="M109">
        <v>2021</v>
      </c>
      <c r="N109">
        <v>48.883071999999999</v>
      </c>
      <c r="O109">
        <v>11.200333000000001</v>
      </c>
      <c r="P109">
        <v>1404</v>
      </c>
      <c r="Q109">
        <v>0</v>
      </c>
      <c r="R109">
        <v>48.875</v>
      </c>
      <c r="S109">
        <v>11.20833</v>
      </c>
      <c r="T109">
        <v>48.882899999999999</v>
      </c>
      <c r="U109">
        <v>11.2004</v>
      </c>
      <c r="V109">
        <v>1393</v>
      </c>
      <c r="W109">
        <v>48.875</v>
      </c>
      <c r="X109">
        <v>11.208299999999999</v>
      </c>
      <c r="Y109">
        <v>1404</v>
      </c>
      <c r="Z109">
        <v>0</v>
      </c>
      <c r="AA109" s="8">
        <f>100*(ABS(1-Y109/P109))</f>
        <v>0</v>
      </c>
    </row>
    <row r="110" spans="1:27" x14ac:dyDescent="0.25">
      <c r="A110">
        <v>108</v>
      </c>
      <c r="B110">
        <v>466</v>
      </c>
      <c r="C110" t="s">
        <v>1</v>
      </c>
      <c r="D110">
        <v>16605006</v>
      </c>
      <c r="E110" t="s">
        <v>160</v>
      </c>
      <c r="F110" t="s">
        <v>844</v>
      </c>
      <c r="G110" t="s">
        <v>1</v>
      </c>
      <c r="H110">
        <v>0</v>
      </c>
      <c r="I110">
        <v>0</v>
      </c>
      <c r="J110">
        <v>1230</v>
      </c>
      <c r="K110">
        <v>514.23</v>
      </c>
      <c r="L110">
        <v>1990</v>
      </c>
      <c r="M110">
        <v>2021</v>
      </c>
      <c r="N110">
        <v>48.177101</v>
      </c>
      <c r="O110">
        <v>11.261473000000001</v>
      </c>
      <c r="P110">
        <v>1272</v>
      </c>
      <c r="Q110">
        <v>0</v>
      </c>
      <c r="R110">
        <v>48.174999999999997</v>
      </c>
      <c r="S110">
        <v>11.258330000000001</v>
      </c>
      <c r="T110">
        <v>48.177100000000003</v>
      </c>
      <c r="U110">
        <v>11.2613</v>
      </c>
      <c r="V110">
        <v>1237</v>
      </c>
      <c r="W110">
        <v>48.174999999999997</v>
      </c>
      <c r="X110">
        <v>11.2583</v>
      </c>
      <c r="Y110">
        <v>1272</v>
      </c>
      <c r="Z110">
        <v>0</v>
      </c>
      <c r="AA110" s="8">
        <f>100*(ABS(1-Y110/P110))</f>
        <v>0</v>
      </c>
    </row>
    <row r="111" spans="1:27" x14ac:dyDescent="0.25">
      <c r="A111">
        <v>109</v>
      </c>
      <c r="B111">
        <v>467</v>
      </c>
      <c r="C111" t="s">
        <v>1</v>
      </c>
      <c r="D111">
        <v>11809009</v>
      </c>
      <c r="E111" t="s">
        <v>174</v>
      </c>
      <c r="F111" t="s">
        <v>173</v>
      </c>
      <c r="G111" t="s">
        <v>1</v>
      </c>
      <c r="H111">
        <v>0</v>
      </c>
      <c r="I111">
        <v>0</v>
      </c>
      <c r="J111">
        <v>1569</v>
      </c>
      <c r="K111">
        <v>400.65</v>
      </c>
      <c r="L111">
        <v>1990</v>
      </c>
      <c r="M111">
        <v>2021</v>
      </c>
      <c r="N111">
        <v>48.783017000000001</v>
      </c>
      <c r="O111">
        <v>10.692216</v>
      </c>
      <c r="P111">
        <v>1573</v>
      </c>
      <c r="Q111">
        <v>0</v>
      </c>
      <c r="R111">
        <v>48.791670000000003</v>
      </c>
      <c r="S111">
        <v>10.69167</v>
      </c>
      <c r="T111">
        <v>48.782899999999998</v>
      </c>
      <c r="U111">
        <v>10.6929</v>
      </c>
      <c r="V111">
        <v>1566</v>
      </c>
      <c r="W111">
        <v>48.791699999999999</v>
      </c>
      <c r="X111">
        <v>10.691700000000001</v>
      </c>
      <c r="Y111">
        <v>1573</v>
      </c>
      <c r="Z111">
        <v>0</v>
      </c>
      <c r="AA111" s="8">
        <f>100*(ABS(1-Y111/P111))</f>
        <v>0</v>
      </c>
    </row>
    <row r="112" spans="1:27" x14ac:dyDescent="0.25">
      <c r="A112">
        <v>110</v>
      </c>
      <c r="B112">
        <v>469</v>
      </c>
      <c r="C112" t="s">
        <v>1</v>
      </c>
      <c r="D112">
        <v>10046105</v>
      </c>
      <c r="E112" t="s">
        <v>2</v>
      </c>
      <c r="F112" t="s">
        <v>685</v>
      </c>
      <c r="G112" t="s">
        <v>1</v>
      </c>
      <c r="H112">
        <v>0</v>
      </c>
      <c r="I112">
        <v>0</v>
      </c>
      <c r="J112">
        <v>20001</v>
      </c>
      <c r="K112">
        <v>360.35</v>
      </c>
      <c r="L112">
        <v>1990</v>
      </c>
      <c r="M112">
        <v>2021</v>
      </c>
      <c r="N112">
        <v>48.757399999999997</v>
      </c>
      <c r="O112">
        <v>11.426</v>
      </c>
      <c r="P112">
        <v>20026</v>
      </c>
      <c r="Q112">
        <v>0</v>
      </c>
      <c r="R112">
        <v>48.741669999999999</v>
      </c>
      <c r="S112">
        <v>11.39167</v>
      </c>
      <c r="T112">
        <v>48.757100000000001</v>
      </c>
      <c r="U112">
        <v>11.4254</v>
      </c>
      <c r="V112">
        <v>20178</v>
      </c>
      <c r="W112">
        <v>48.758299999999998</v>
      </c>
      <c r="X112">
        <v>11.425000000000001</v>
      </c>
      <c r="Y112">
        <v>20234</v>
      </c>
      <c r="Z112">
        <v>1</v>
      </c>
      <c r="AA112" s="8">
        <f>100*(ABS(1-Y112/P112))</f>
        <v>1.0386497553180885</v>
      </c>
    </row>
    <row r="113" spans="1:27" x14ac:dyDescent="0.25">
      <c r="A113">
        <v>111</v>
      </c>
      <c r="B113">
        <v>470</v>
      </c>
      <c r="C113" t="s">
        <v>1</v>
      </c>
      <c r="D113">
        <v>16607001</v>
      </c>
      <c r="E113" t="s">
        <v>160</v>
      </c>
      <c r="F113" t="s">
        <v>175</v>
      </c>
      <c r="G113" t="s">
        <v>1</v>
      </c>
      <c r="H113">
        <v>0</v>
      </c>
      <c r="I113">
        <v>0</v>
      </c>
      <c r="J113">
        <v>3076</v>
      </c>
      <c r="K113">
        <v>415.58</v>
      </c>
      <c r="L113">
        <v>1990</v>
      </c>
      <c r="M113">
        <v>2021</v>
      </c>
      <c r="N113">
        <v>48.460700000000003</v>
      </c>
      <c r="O113">
        <v>11.8652</v>
      </c>
      <c r="P113">
        <v>3207</v>
      </c>
      <c r="Q113">
        <v>0</v>
      </c>
      <c r="R113">
        <v>48.458329999999997</v>
      </c>
      <c r="S113">
        <v>11.85833</v>
      </c>
      <c r="T113">
        <v>48.4604</v>
      </c>
      <c r="U113">
        <v>11.865399999999999</v>
      </c>
      <c r="V113">
        <v>3158</v>
      </c>
      <c r="W113">
        <v>48.458300000000001</v>
      </c>
      <c r="X113">
        <v>11.8583</v>
      </c>
      <c r="Y113">
        <v>3207</v>
      </c>
      <c r="Z113">
        <v>0</v>
      </c>
      <c r="AA113" s="8">
        <f>100*(ABS(1-Y113/P113))</f>
        <v>0</v>
      </c>
    </row>
    <row r="114" spans="1:27" x14ac:dyDescent="0.25">
      <c r="A114">
        <v>112</v>
      </c>
      <c r="B114">
        <v>471</v>
      </c>
      <c r="C114" t="s">
        <v>1</v>
      </c>
      <c r="D114">
        <v>10053009</v>
      </c>
      <c r="E114" t="s">
        <v>2</v>
      </c>
      <c r="F114" t="s">
        <v>176</v>
      </c>
      <c r="G114" t="s">
        <v>1</v>
      </c>
      <c r="H114">
        <v>0</v>
      </c>
      <c r="I114">
        <v>0</v>
      </c>
      <c r="J114">
        <v>23019</v>
      </c>
      <c r="K114">
        <v>337.1</v>
      </c>
      <c r="L114">
        <v>1990</v>
      </c>
      <c r="M114">
        <v>2021</v>
      </c>
      <c r="N114">
        <v>48.916600000000003</v>
      </c>
      <c r="O114">
        <v>11.8643</v>
      </c>
      <c r="P114">
        <v>23009</v>
      </c>
      <c r="Q114">
        <v>0</v>
      </c>
      <c r="R114">
        <v>48.908329999999999</v>
      </c>
      <c r="S114">
        <v>11.85833</v>
      </c>
      <c r="T114">
        <v>48.916200000000003</v>
      </c>
      <c r="U114">
        <v>11.864599999999999</v>
      </c>
      <c r="V114">
        <v>22942</v>
      </c>
      <c r="W114">
        <v>48.908299999999997</v>
      </c>
      <c r="X114">
        <v>11.8583</v>
      </c>
      <c r="Y114">
        <v>23009</v>
      </c>
      <c r="Z114">
        <v>0</v>
      </c>
      <c r="AA114" s="8">
        <f>100*(ABS(1-Y114/P114))</f>
        <v>0</v>
      </c>
    </row>
    <row r="115" spans="1:27" x14ac:dyDescent="0.25">
      <c r="A115">
        <v>113</v>
      </c>
      <c r="B115">
        <v>473</v>
      </c>
      <c r="C115" t="s">
        <v>1</v>
      </c>
      <c r="D115">
        <v>15205501</v>
      </c>
      <c r="E115" t="s">
        <v>171</v>
      </c>
      <c r="F115" t="s">
        <v>177</v>
      </c>
      <c r="G115" t="s">
        <v>1</v>
      </c>
      <c r="H115">
        <v>0</v>
      </c>
      <c r="I115">
        <v>0</v>
      </c>
      <c r="J115">
        <v>2174</v>
      </c>
      <c r="K115">
        <v>354.12</v>
      </c>
      <c r="L115">
        <v>1990</v>
      </c>
      <c r="M115">
        <v>2021</v>
      </c>
      <c r="N115">
        <v>49.190300000000001</v>
      </c>
      <c r="O115">
        <v>12.495100000000001</v>
      </c>
      <c r="P115">
        <v>2178</v>
      </c>
      <c r="Q115">
        <v>0</v>
      </c>
      <c r="R115">
        <v>49.191670000000002</v>
      </c>
      <c r="S115">
        <v>12.491669999999999</v>
      </c>
      <c r="T115">
        <v>49.190399999999997</v>
      </c>
      <c r="U115">
        <v>12.4954</v>
      </c>
      <c r="V115">
        <v>2172</v>
      </c>
      <c r="W115">
        <v>49.191699999999997</v>
      </c>
      <c r="X115">
        <v>12.4917</v>
      </c>
      <c r="Y115">
        <v>2178</v>
      </c>
      <c r="Z115">
        <v>0</v>
      </c>
      <c r="AA115" s="8">
        <f>100*(ABS(1-Y115/P115))</f>
        <v>0</v>
      </c>
    </row>
    <row r="116" spans="1:27" x14ac:dyDescent="0.25">
      <c r="A116">
        <v>114</v>
      </c>
      <c r="B116">
        <v>474</v>
      </c>
      <c r="C116" t="s">
        <v>1</v>
      </c>
      <c r="D116">
        <v>16008007</v>
      </c>
      <c r="E116" t="s">
        <v>179</v>
      </c>
      <c r="F116" t="s">
        <v>178</v>
      </c>
      <c r="G116" t="s">
        <v>1</v>
      </c>
      <c r="H116">
        <v>0</v>
      </c>
      <c r="I116">
        <v>0</v>
      </c>
      <c r="J116">
        <v>8392</v>
      </c>
      <c r="K116">
        <v>333.65</v>
      </c>
      <c r="L116">
        <v>1990</v>
      </c>
      <c r="M116">
        <v>2021</v>
      </c>
      <c r="N116">
        <v>48.675294000000001</v>
      </c>
      <c r="O116">
        <v>12.692565999999999</v>
      </c>
      <c r="P116">
        <v>8618</v>
      </c>
      <c r="Q116">
        <v>0</v>
      </c>
      <c r="R116">
        <v>48.674999999999997</v>
      </c>
      <c r="S116">
        <v>12.69167</v>
      </c>
      <c r="T116">
        <v>48.675400000000003</v>
      </c>
      <c r="U116">
        <v>12.6929</v>
      </c>
      <c r="V116">
        <v>8623</v>
      </c>
      <c r="W116">
        <v>48.674999999999997</v>
      </c>
      <c r="X116">
        <v>12.691700000000001</v>
      </c>
      <c r="Y116">
        <v>8618</v>
      </c>
      <c r="Z116">
        <v>0</v>
      </c>
      <c r="AA116" s="8">
        <f>100*(ABS(1-Y116/P116))</f>
        <v>0</v>
      </c>
    </row>
    <row r="117" spans="1:27" x14ac:dyDescent="0.25">
      <c r="A117">
        <v>115</v>
      </c>
      <c r="B117">
        <v>475</v>
      </c>
      <c r="C117" t="s">
        <v>1</v>
      </c>
      <c r="D117">
        <v>18602009</v>
      </c>
      <c r="E117" t="s">
        <v>169</v>
      </c>
      <c r="F117" t="s">
        <v>741</v>
      </c>
      <c r="G117" t="s">
        <v>1</v>
      </c>
      <c r="H117">
        <v>0</v>
      </c>
      <c r="I117">
        <v>0</v>
      </c>
      <c r="J117">
        <v>6112</v>
      </c>
      <c r="K117">
        <v>387.05</v>
      </c>
      <c r="L117">
        <v>1990</v>
      </c>
      <c r="M117">
        <v>2021</v>
      </c>
      <c r="N117">
        <v>47.939700000000002</v>
      </c>
      <c r="O117">
        <v>12.933</v>
      </c>
      <c r="P117">
        <v>6126</v>
      </c>
      <c r="Q117">
        <v>0</v>
      </c>
      <c r="R117">
        <v>47.941670000000002</v>
      </c>
      <c r="S117">
        <v>12.94167</v>
      </c>
      <c r="T117">
        <v>47.939599999999999</v>
      </c>
      <c r="U117">
        <v>12.9329</v>
      </c>
      <c r="V117">
        <v>6104</v>
      </c>
      <c r="W117">
        <v>47.941699999999997</v>
      </c>
      <c r="X117">
        <v>12.925000000000001</v>
      </c>
      <c r="Y117">
        <v>6128</v>
      </c>
      <c r="Z117">
        <v>1</v>
      </c>
      <c r="AA117" s="8">
        <f>100*(ABS(1-Y117/P117))</f>
        <v>3.2647730982704459E-2</v>
      </c>
    </row>
    <row r="118" spans="1:27" x14ac:dyDescent="0.25">
      <c r="A118">
        <v>116</v>
      </c>
      <c r="B118">
        <v>477</v>
      </c>
      <c r="C118" t="s">
        <v>1</v>
      </c>
      <c r="D118">
        <v>14006000</v>
      </c>
      <c r="E118" t="s">
        <v>181</v>
      </c>
      <c r="F118" t="s">
        <v>710</v>
      </c>
      <c r="G118" t="s">
        <v>1</v>
      </c>
      <c r="H118">
        <v>0</v>
      </c>
      <c r="I118">
        <v>0</v>
      </c>
      <c r="J118">
        <v>4008</v>
      </c>
      <c r="K118">
        <v>344.01</v>
      </c>
      <c r="L118">
        <v>1990</v>
      </c>
      <c r="M118">
        <v>2021</v>
      </c>
      <c r="N118">
        <v>49.234000000000002</v>
      </c>
      <c r="O118">
        <v>12.084</v>
      </c>
      <c r="P118">
        <v>4014</v>
      </c>
      <c r="Q118">
        <v>0</v>
      </c>
      <c r="R118">
        <v>49.241669999999999</v>
      </c>
      <c r="S118">
        <v>12.091670000000001</v>
      </c>
      <c r="T118">
        <v>49.233800000000002</v>
      </c>
      <c r="U118">
        <v>12.0829</v>
      </c>
      <c r="V118">
        <v>3993</v>
      </c>
      <c r="W118">
        <v>49.241700000000002</v>
      </c>
      <c r="X118">
        <v>12.091699999999999</v>
      </c>
      <c r="Y118">
        <v>4014</v>
      </c>
      <c r="Z118">
        <v>0</v>
      </c>
      <c r="AA118" s="8">
        <f>100*(ABS(1-Y118/P118))</f>
        <v>0</v>
      </c>
    </row>
    <row r="119" spans="1:27" x14ac:dyDescent="0.25">
      <c r="A119">
        <v>117</v>
      </c>
      <c r="B119">
        <v>479</v>
      </c>
      <c r="C119" t="s">
        <v>1</v>
      </c>
      <c r="D119">
        <v>10026301</v>
      </c>
      <c r="E119" t="s">
        <v>2</v>
      </c>
      <c r="F119" t="s">
        <v>698</v>
      </c>
      <c r="G119" t="s">
        <v>1</v>
      </c>
      <c r="H119">
        <v>0</v>
      </c>
      <c r="I119">
        <v>0</v>
      </c>
      <c r="J119">
        <v>7588</v>
      </c>
      <c r="K119">
        <v>464.92</v>
      </c>
      <c r="L119">
        <v>1990</v>
      </c>
      <c r="M119">
        <v>2021</v>
      </c>
      <c r="N119">
        <v>48.389200000000002</v>
      </c>
      <c r="O119">
        <v>9.9867000000000008</v>
      </c>
      <c r="P119">
        <v>7587</v>
      </c>
      <c r="Q119">
        <v>0</v>
      </c>
      <c r="R119">
        <v>48.375</v>
      </c>
      <c r="S119">
        <v>9.9749999999999996</v>
      </c>
      <c r="T119">
        <v>48.389600000000002</v>
      </c>
      <c r="U119">
        <v>9.9870999999999999</v>
      </c>
      <c r="V119">
        <v>7605</v>
      </c>
      <c r="W119">
        <v>48.375</v>
      </c>
      <c r="X119">
        <v>9.9749999999999996</v>
      </c>
      <c r="Y119">
        <v>7587</v>
      </c>
      <c r="Z119">
        <v>0</v>
      </c>
      <c r="AA119" s="8">
        <f>100*(ABS(1-Y119/P119))</f>
        <v>0</v>
      </c>
    </row>
    <row r="120" spans="1:27" x14ac:dyDescent="0.25">
      <c r="A120">
        <v>118</v>
      </c>
      <c r="B120">
        <v>483</v>
      </c>
      <c r="C120" t="s">
        <v>1</v>
      </c>
      <c r="D120">
        <v>16008506</v>
      </c>
      <c r="E120" t="s">
        <v>179</v>
      </c>
      <c r="F120" t="s">
        <v>183</v>
      </c>
      <c r="G120" t="s">
        <v>1</v>
      </c>
      <c r="H120">
        <v>0</v>
      </c>
      <c r="I120">
        <v>0</v>
      </c>
      <c r="J120">
        <v>8435</v>
      </c>
      <c r="K120">
        <v>316.31</v>
      </c>
      <c r="L120">
        <v>1990</v>
      </c>
      <c r="M120">
        <v>2021</v>
      </c>
      <c r="N120">
        <v>48.771000000000001</v>
      </c>
      <c r="O120">
        <v>12.8835</v>
      </c>
      <c r="P120">
        <v>8948</v>
      </c>
      <c r="Q120">
        <v>0</v>
      </c>
      <c r="R120">
        <v>48.774999999999999</v>
      </c>
      <c r="S120">
        <v>12.89167</v>
      </c>
      <c r="T120">
        <v>48.769599999999997</v>
      </c>
      <c r="U120">
        <v>12.885400000000001</v>
      </c>
      <c r="V120">
        <v>8820</v>
      </c>
      <c r="W120">
        <v>48.741700000000002</v>
      </c>
      <c r="X120">
        <v>12.8583</v>
      </c>
      <c r="Y120">
        <v>8793</v>
      </c>
      <c r="Z120">
        <v>1</v>
      </c>
      <c r="AA120" s="8">
        <f>100*(ABS(1-Y120/P120))</f>
        <v>1.7322306660706333</v>
      </c>
    </row>
    <row r="121" spans="1:27" x14ac:dyDescent="0.25">
      <c r="A121">
        <v>119</v>
      </c>
      <c r="B121">
        <v>487</v>
      </c>
      <c r="C121" t="s">
        <v>1</v>
      </c>
      <c r="D121">
        <v>18403002</v>
      </c>
      <c r="E121" t="s">
        <v>185</v>
      </c>
      <c r="F121" t="s">
        <v>184</v>
      </c>
      <c r="G121" t="s">
        <v>1</v>
      </c>
      <c r="H121">
        <v>0</v>
      </c>
      <c r="I121">
        <v>0</v>
      </c>
      <c r="J121">
        <v>1399</v>
      </c>
      <c r="K121">
        <v>517.34</v>
      </c>
      <c r="L121">
        <v>1990</v>
      </c>
      <c r="M121">
        <v>2021</v>
      </c>
      <c r="N121">
        <v>47.934545</v>
      </c>
      <c r="O121">
        <v>12.480662000000001</v>
      </c>
      <c r="P121">
        <v>1476</v>
      </c>
      <c r="Q121">
        <v>0</v>
      </c>
      <c r="R121">
        <v>47.941670000000002</v>
      </c>
      <c r="S121">
        <v>12.475</v>
      </c>
      <c r="T121">
        <v>47.934600000000003</v>
      </c>
      <c r="U121">
        <v>12.4796</v>
      </c>
      <c r="V121">
        <v>1449</v>
      </c>
      <c r="W121">
        <v>47.941699999999997</v>
      </c>
      <c r="X121">
        <v>12.475</v>
      </c>
      <c r="Y121">
        <v>1476</v>
      </c>
      <c r="Z121">
        <v>0</v>
      </c>
      <c r="AA121" s="8">
        <f>100*(ABS(1-Y121/P121))</f>
        <v>0</v>
      </c>
    </row>
    <row r="122" spans="1:27" x14ac:dyDescent="0.25">
      <c r="A122">
        <v>120</v>
      </c>
      <c r="B122">
        <v>488</v>
      </c>
      <c r="C122" t="s">
        <v>1</v>
      </c>
      <c r="D122">
        <v>14002305</v>
      </c>
      <c r="E122" t="s">
        <v>181</v>
      </c>
      <c r="F122" t="s">
        <v>795</v>
      </c>
      <c r="G122" t="s">
        <v>1</v>
      </c>
      <c r="H122">
        <v>0</v>
      </c>
      <c r="I122">
        <v>0</v>
      </c>
      <c r="J122">
        <v>2010</v>
      </c>
      <c r="K122">
        <v>369.63</v>
      </c>
      <c r="L122">
        <v>1990</v>
      </c>
      <c r="M122">
        <v>2021</v>
      </c>
      <c r="N122">
        <v>49.535600000000002</v>
      </c>
      <c r="O122">
        <v>12.154</v>
      </c>
      <c r="P122">
        <v>2010</v>
      </c>
      <c r="Q122">
        <v>0</v>
      </c>
      <c r="R122">
        <v>49.541670000000003</v>
      </c>
      <c r="S122">
        <v>12.158329999999999</v>
      </c>
      <c r="T122">
        <v>49.536299999999997</v>
      </c>
      <c r="U122">
        <v>12.153700000000001</v>
      </c>
      <c r="V122">
        <v>2003</v>
      </c>
      <c r="W122">
        <v>49.541699999999999</v>
      </c>
      <c r="X122">
        <v>12.158300000000001</v>
      </c>
      <c r="Y122">
        <v>2010</v>
      </c>
      <c r="Z122">
        <v>0</v>
      </c>
      <c r="AA122" s="8">
        <f>100*(ABS(1-Y122/P122))</f>
        <v>0</v>
      </c>
    </row>
    <row r="123" spans="1:27" x14ac:dyDescent="0.25">
      <c r="A123">
        <v>121</v>
      </c>
      <c r="B123">
        <v>489</v>
      </c>
      <c r="C123" t="s">
        <v>1</v>
      </c>
      <c r="D123">
        <v>18003004</v>
      </c>
      <c r="E123" t="s">
        <v>50</v>
      </c>
      <c r="F123" t="s">
        <v>186</v>
      </c>
      <c r="G123" t="s">
        <v>1</v>
      </c>
      <c r="H123">
        <v>0</v>
      </c>
      <c r="I123">
        <v>0</v>
      </c>
      <c r="J123">
        <v>11980</v>
      </c>
      <c r="K123">
        <v>420.45</v>
      </c>
      <c r="L123">
        <v>1990</v>
      </c>
      <c r="M123">
        <v>2021</v>
      </c>
      <c r="N123">
        <v>48.0593</v>
      </c>
      <c r="O123">
        <v>12.234299999999999</v>
      </c>
      <c r="P123">
        <v>11970</v>
      </c>
      <c r="Q123">
        <v>0</v>
      </c>
      <c r="R123">
        <v>48.075000000000003</v>
      </c>
      <c r="S123">
        <v>12.225</v>
      </c>
      <c r="T123">
        <v>48.059600000000003</v>
      </c>
      <c r="U123">
        <v>12.2346</v>
      </c>
      <c r="V123">
        <v>11920</v>
      </c>
      <c r="W123">
        <v>48.075000000000003</v>
      </c>
      <c r="X123">
        <v>12.225</v>
      </c>
      <c r="Y123">
        <v>11970</v>
      </c>
      <c r="Z123">
        <v>0</v>
      </c>
      <c r="AA123" s="8">
        <f>100*(ABS(1-Y123/P123))</f>
        <v>0</v>
      </c>
    </row>
    <row r="124" spans="1:27" x14ac:dyDescent="0.25">
      <c r="A124">
        <v>122</v>
      </c>
      <c r="B124">
        <v>574</v>
      </c>
      <c r="C124" t="s">
        <v>188</v>
      </c>
      <c r="D124">
        <v>367000</v>
      </c>
      <c r="E124" t="s">
        <v>726</v>
      </c>
      <c r="F124" t="s">
        <v>187</v>
      </c>
      <c r="G124" t="s">
        <v>188</v>
      </c>
      <c r="H124">
        <v>0</v>
      </c>
      <c r="I124">
        <v>0</v>
      </c>
      <c r="J124">
        <v>3324</v>
      </c>
      <c r="K124">
        <v>204.63</v>
      </c>
      <c r="L124">
        <v>1991</v>
      </c>
      <c r="M124">
        <v>2021</v>
      </c>
      <c r="N124">
        <v>49.576873999999997</v>
      </c>
      <c r="O124">
        <v>17.261330000000001</v>
      </c>
      <c r="P124">
        <v>3324</v>
      </c>
      <c r="Q124">
        <v>0</v>
      </c>
      <c r="R124">
        <v>49.575000000000003</v>
      </c>
      <c r="S124">
        <v>17.258330000000001</v>
      </c>
      <c r="T124">
        <v>49.5779</v>
      </c>
      <c r="U124">
        <v>17.261299999999999</v>
      </c>
      <c r="V124">
        <v>3330</v>
      </c>
      <c r="W124">
        <v>49.575000000000003</v>
      </c>
      <c r="X124">
        <v>17.258299999999998</v>
      </c>
      <c r="Y124">
        <v>3324</v>
      </c>
      <c r="Z124">
        <v>0</v>
      </c>
      <c r="AA124" s="8">
        <f>100*(ABS(1-Y124/P124))</f>
        <v>0</v>
      </c>
    </row>
    <row r="125" spans="1:27" x14ac:dyDescent="0.25">
      <c r="A125">
        <v>123</v>
      </c>
      <c r="B125">
        <v>575</v>
      </c>
      <c r="C125" t="s">
        <v>188</v>
      </c>
      <c r="D125">
        <v>390000</v>
      </c>
      <c r="E125" t="s">
        <v>792</v>
      </c>
      <c r="F125" t="s">
        <v>189</v>
      </c>
      <c r="G125" t="s">
        <v>188</v>
      </c>
      <c r="H125">
        <v>0</v>
      </c>
      <c r="I125">
        <v>0</v>
      </c>
      <c r="J125">
        <v>1593</v>
      </c>
      <c r="K125">
        <v>199.71</v>
      </c>
      <c r="L125">
        <v>1991</v>
      </c>
      <c r="M125">
        <v>2010</v>
      </c>
      <c r="N125">
        <v>49.449115999999997</v>
      </c>
      <c r="O125">
        <v>17.408543000000002</v>
      </c>
      <c r="P125">
        <v>1591</v>
      </c>
      <c r="Q125">
        <v>0</v>
      </c>
      <c r="R125">
        <v>49.441670000000002</v>
      </c>
      <c r="S125">
        <v>17.408329999999999</v>
      </c>
      <c r="T125">
        <v>49.448799999999999</v>
      </c>
      <c r="U125">
        <v>17.4087</v>
      </c>
      <c r="V125">
        <v>1587</v>
      </c>
      <c r="W125">
        <v>49.441699999999997</v>
      </c>
      <c r="X125">
        <v>17.408300000000001</v>
      </c>
      <c r="Y125">
        <v>1591</v>
      </c>
      <c r="Z125">
        <v>0</v>
      </c>
      <c r="AA125" s="8">
        <f>100*(ABS(1-Y125/P125))</f>
        <v>0</v>
      </c>
    </row>
    <row r="126" spans="1:27" x14ac:dyDescent="0.25">
      <c r="A126">
        <v>124</v>
      </c>
      <c r="B126">
        <v>576</v>
      </c>
      <c r="C126" t="s">
        <v>188</v>
      </c>
      <c r="D126">
        <v>403000</v>
      </c>
      <c r="E126" t="s">
        <v>726</v>
      </c>
      <c r="F126" t="s">
        <v>191</v>
      </c>
      <c r="G126" t="s">
        <v>188</v>
      </c>
      <c r="H126">
        <v>0</v>
      </c>
      <c r="I126">
        <v>0</v>
      </c>
      <c r="J126">
        <v>7030</v>
      </c>
      <c r="K126">
        <v>183.17</v>
      </c>
      <c r="L126">
        <v>1991</v>
      </c>
      <c r="M126">
        <v>2021</v>
      </c>
      <c r="N126">
        <v>49.301910999999997</v>
      </c>
      <c r="O126">
        <v>17.39939</v>
      </c>
      <c r="P126">
        <v>6997</v>
      </c>
      <c r="Q126">
        <v>0</v>
      </c>
      <c r="R126">
        <v>49.308329999999998</v>
      </c>
      <c r="S126">
        <v>17.391670000000001</v>
      </c>
      <c r="T126">
        <v>49.302100000000003</v>
      </c>
      <c r="U126">
        <v>17.3996</v>
      </c>
      <c r="V126">
        <v>7002</v>
      </c>
      <c r="W126">
        <v>49.308300000000003</v>
      </c>
      <c r="X126">
        <v>17.3917</v>
      </c>
      <c r="Y126">
        <v>6997</v>
      </c>
      <c r="Z126">
        <v>0</v>
      </c>
      <c r="AA126" s="8">
        <f>100*(ABS(1-Y126/P126))</f>
        <v>0</v>
      </c>
    </row>
    <row r="127" spans="1:27" x14ac:dyDescent="0.25">
      <c r="A127">
        <v>125</v>
      </c>
      <c r="B127">
        <v>577</v>
      </c>
      <c r="C127" t="s">
        <v>188</v>
      </c>
      <c r="D127">
        <v>421500</v>
      </c>
      <c r="E127" t="s">
        <v>726</v>
      </c>
      <c r="F127" t="s">
        <v>192</v>
      </c>
      <c r="G127" t="s">
        <v>188</v>
      </c>
      <c r="H127">
        <v>0</v>
      </c>
      <c r="I127">
        <v>0</v>
      </c>
      <c r="J127">
        <v>9145</v>
      </c>
      <c r="K127">
        <v>163.28</v>
      </c>
      <c r="L127">
        <v>1991</v>
      </c>
      <c r="M127">
        <v>2021</v>
      </c>
      <c r="N127">
        <v>48.933061000000002</v>
      </c>
      <c r="O127">
        <v>17.298601000000001</v>
      </c>
      <c r="P127">
        <v>9139</v>
      </c>
      <c r="Q127">
        <v>0</v>
      </c>
      <c r="R127">
        <v>48.924999999999997</v>
      </c>
      <c r="S127">
        <v>17.29167</v>
      </c>
      <c r="T127">
        <v>48.932899999999997</v>
      </c>
      <c r="U127">
        <v>17.297899999999998</v>
      </c>
      <c r="V127">
        <v>9091</v>
      </c>
      <c r="W127">
        <v>48.941699999999997</v>
      </c>
      <c r="X127">
        <v>17.324999999999999</v>
      </c>
      <c r="Y127">
        <v>9048</v>
      </c>
      <c r="Z127">
        <v>1</v>
      </c>
      <c r="AA127" s="8">
        <f>100*(ABS(1-Y127/P127))</f>
        <v>0.9957325746799417</v>
      </c>
    </row>
    <row r="128" spans="1:27" x14ac:dyDescent="0.25">
      <c r="A128">
        <v>126</v>
      </c>
      <c r="B128">
        <v>578</v>
      </c>
      <c r="C128" t="s">
        <v>188</v>
      </c>
      <c r="D128">
        <v>437000</v>
      </c>
      <c r="E128" t="s">
        <v>84</v>
      </c>
      <c r="F128" t="s">
        <v>839</v>
      </c>
      <c r="G128" t="s">
        <v>188</v>
      </c>
      <c r="H128">
        <v>0</v>
      </c>
      <c r="I128">
        <v>0</v>
      </c>
      <c r="J128">
        <v>3531</v>
      </c>
      <c r="K128">
        <v>172.64</v>
      </c>
      <c r="L128">
        <v>1991</v>
      </c>
      <c r="M128">
        <v>2021</v>
      </c>
      <c r="N128">
        <v>48.790546999999997</v>
      </c>
      <c r="O128">
        <v>16.437895999999999</v>
      </c>
      <c r="P128">
        <v>3633</v>
      </c>
      <c r="Q128">
        <v>0</v>
      </c>
      <c r="R128">
        <v>48.791670000000003</v>
      </c>
      <c r="S128">
        <v>16.441669999999998</v>
      </c>
      <c r="T128">
        <v>48.790399999999998</v>
      </c>
      <c r="U128">
        <v>16.437899999999999</v>
      </c>
      <c r="V128">
        <v>3528</v>
      </c>
      <c r="W128">
        <v>48.774999999999999</v>
      </c>
      <c r="X128">
        <v>16.425000000000001</v>
      </c>
      <c r="Y128">
        <v>3594</v>
      </c>
      <c r="Z128">
        <v>1</v>
      </c>
      <c r="AA128" s="8">
        <f>100*(ABS(1-Y128/P128))</f>
        <v>1.073492981007429</v>
      </c>
    </row>
    <row r="129" spans="1:27" x14ac:dyDescent="0.25">
      <c r="A129">
        <v>127</v>
      </c>
      <c r="B129">
        <v>579</v>
      </c>
      <c r="C129" t="s">
        <v>188</v>
      </c>
      <c r="D129">
        <v>462000</v>
      </c>
      <c r="E129" t="s">
        <v>715</v>
      </c>
      <c r="F129" t="s">
        <v>716</v>
      </c>
      <c r="G129" t="s">
        <v>188</v>
      </c>
      <c r="H129">
        <v>0</v>
      </c>
      <c r="I129">
        <v>0</v>
      </c>
      <c r="J129">
        <v>3940</v>
      </c>
      <c r="K129">
        <v>177.89</v>
      </c>
      <c r="L129">
        <v>1991</v>
      </c>
      <c r="M129">
        <v>2021</v>
      </c>
      <c r="N129">
        <v>49.035525</v>
      </c>
      <c r="O129">
        <v>16.616741000000001</v>
      </c>
      <c r="P129">
        <v>3958</v>
      </c>
      <c r="Q129">
        <v>0</v>
      </c>
      <c r="R129">
        <v>49.041670000000003</v>
      </c>
      <c r="S129">
        <v>16.608329999999999</v>
      </c>
      <c r="T129">
        <v>49.034599999999998</v>
      </c>
      <c r="U129">
        <v>16.617100000000001</v>
      </c>
      <c r="V129">
        <v>3921</v>
      </c>
      <c r="W129">
        <v>49.041699999999999</v>
      </c>
      <c r="X129">
        <v>16.6083</v>
      </c>
      <c r="Y129">
        <v>3958</v>
      </c>
      <c r="Z129">
        <v>0</v>
      </c>
      <c r="AA129" s="8">
        <f>100*(ABS(1-Y129/P129))</f>
        <v>0</v>
      </c>
    </row>
    <row r="130" spans="1:27" x14ac:dyDescent="0.25">
      <c r="A130">
        <v>128</v>
      </c>
      <c r="B130">
        <v>580</v>
      </c>
      <c r="C130" t="s">
        <v>188</v>
      </c>
      <c r="D130">
        <v>478000</v>
      </c>
      <c r="E130" t="s">
        <v>758</v>
      </c>
      <c r="F130" t="s">
        <v>759</v>
      </c>
      <c r="G130" t="s">
        <v>188</v>
      </c>
      <c r="H130">
        <v>0</v>
      </c>
      <c r="I130">
        <v>0</v>
      </c>
      <c r="J130">
        <v>2682</v>
      </c>
      <c r="K130">
        <v>194.01</v>
      </c>
      <c r="L130">
        <v>1991</v>
      </c>
      <c r="M130">
        <v>2021</v>
      </c>
      <c r="N130">
        <v>49.083013000000001</v>
      </c>
      <c r="O130">
        <v>16.411487999999999</v>
      </c>
      <c r="P130">
        <v>2678</v>
      </c>
      <c r="Q130">
        <v>0</v>
      </c>
      <c r="R130">
        <v>49.075000000000003</v>
      </c>
      <c r="S130">
        <v>16.408329999999999</v>
      </c>
      <c r="T130">
        <v>49.082900000000002</v>
      </c>
      <c r="U130">
        <v>16.411200000000001</v>
      </c>
      <c r="V130">
        <v>2672</v>
      </c>
      <c r="W130">
        <v>49.075000000000003</v>
      </c>
      <c r="X130">
        <v>16.408300000000001</v>
      </c>
      <c r="Y130">
        <v>2678</v>
      </c>
      <c r="Z130">
        <v>0</v>
      </c>
      <c r="AA130" s="8">
        <f>100*(ABS(1-Y130/P130))</f>
        <v>0</v>
      </c>
    </row>
    <row r="131" spans="1:27" x14ac:dyDescent="0.25">
      <c r="A131">
        <v>129</v>
      </c>
      <c r="B131">
        <v>581</v>
      </c>
      <c r="C131" t="s">
        <v>188</v>
      </c>
      <c r="D131">
        <v>480500</v>
      </c>
      <c r="E131" t="s">
        <v>84</v>
      </c>
      <c r="F131" t="s">
        <v>809</v>
      </c>
      <c r="G131" t="s">
        <v>188</v>
      </c>
      <c r="H131">
        <v>0</v>
      </c>
      <c r="I131">
        <v>0</v>
      </c>
      <c r="J131">
        <v>12280</v>
      </c>
      <c r="K131">
        <v>157.38</v>
      </c>
      <c r="L131">
        <v>1991</v>
      </c>
      <c r="M131">
        <v>2021</v>
      </c>
      <c r="N131">
        <v>48.79945</v>
      </c>
      <c r="O131">
        <v>16.858671999999999</v>
      </c>
      <c r="P131">
        <v>12365</v>
      </c>
      <c r="Q131">
        <v>0</v>
      </c>
      <c r="R131">
        <v>48.791670000000003</v>
      </c>
      <c r="S131">
        <v>16.858329999999999</v>
      </c>
      <c r="T131">
        <v>48.797899999999998</v>
      </c>
      <c r="U131">
        <v>16.858799999999999</v>
      </c>
      <c r="V131">
        <v>12281</v>
      </c>
      <c r="W131">
        <v>48.791699999999999</v>
      </c>
      <c r="X131">
        <v>16.8583</v>
      </c>
      <c r="Y131">
        <v>12365</v>
      </c>
      <c r="Z131">
        <v>0</v>
      </c>
      <c r="AA131" s="8">
        <f>100*(ABS(1-Y131/P131))</f>
        <v>0</v>
      </c>
    </row>
    <row r="132" spans="1:27" x14ac:dyDescent="0.25">
      <c r="A132">
        <v>130</v>
      </c>
      <c r="B132">
        <v>582</v>
      </c>
      <c r="C132" t="s">
        <v>200</v>
      </c>
      <c r="D132">
        <v>16850</v>
      </c>
      <c r="E132" t="s">
        <v>201</v>
      </c>
      <c r="F132" t="s">
        <v>199</v>
      </c>
      <c r="G132" t="s">
        <v>200</v>
      </c>
      <c r="H132">
        <v>0</v>
      </c>
      <c r="I132">
        <v>0</v>
      </c>
      <c r="J132">
        <v>3112</v>
      </c>
      <c r="K132">
        <v>26.32</v>
      </c>
      <c r="L132">
        <v>1991</v>
      </c>
      <c r="M132">
        <v>2021</v>
      </c>
      <c r="N132">
        <v>43.691899999999997</v>
      </c>
      <c r="O132">
        <v>23.825800000000001</v>
      </c>
      <c r="P132">
        <v>3180</v>
      </c>
      <c r="Q132">
        <v>0</v>
      </c>
      <c r="R132">
        <v>43.691670000000002</v>
      </c>
      <c r="S132">
        <v>23.824999999999999</v>
      </c>
      <c r="T132">
        <v>43.692100000000003</v>
      </c>
      <c r="U132">
        <v>23.8262</v>
      </c>
      <c r="V132">
        <v>3139</v>
      </c>
      <c r="W132">
        <v>43.691699999999997</v>
      </c>
      <c r="X132">
        <v>23.824999999999999</v>
      </c>
      <c r="Y132">
        <v>3180</v>
      </c>
      <c r="Z132">
        <v>0</v>
      </c>
      <c r="AA132" s="8">
        <f>100*(ABS(1-Y132/P132))</f>
        <v>0</v>
      </c>
    </row>
    <row r="133" spans="1:27" x14ac:dyDescent="0.25">
      <c r="A133">
        <v>131</v>
      </c>
      <c r="B133">
        <v>583</v>
      </c>
      <c r="C133" t="s">
        <v>200</v>
      </c>
      <c r="D133">
        <v>18700</v>
      </c>
      <c r="E133" t="s">
        <v>203</v>
      </c>
      <c r="F133" t="s">
        <v>827</v>
      </c>
      <c r="G133" t="s">
        <v>200</v>
      </c>
      <c r="H133">
        <v>0</v>
      </c>
      <c r="I133">
        <v>0</v>
      </c>
      <c r="J133">
        <v>3662</v>
      </c>
      <c r="K133">
        <v>502.63</v>
      </c>
      <c r="L133">
        <v>2015</v>
      </c>
      <c r="M133">
        <v>2021</v>
      </c>
      <c r="N133">
        <v>42.8292</v>
      </c>
      <c r="O133">
        <v>23.3598</v>
      </c>
      <c r="P133">
        <v>3525</v>
      </c>
      <c r="Q133">
        <v>0</v>
      </c>
      <c r="R133">
        <v>42.825000000000003</v>
      </c>
      <c r="S133">
        <v>23.358329999999999</v>
      </c>
      <c r="T133">
        <v>42.829599999999999</v>
      </c>
      <c r="U133">
        <v>23.3596</v>
      </c>
      <c r="V133">
        <v>3552</v>
      </c>
      <c r="W133">
        <v>42.841700000000003</v>
      </c>
      <c r="X133">
        <v>23.3583</v>
      </c>
      <c r="Y133">
        <v>3555</v>
      </c>
      <c r="Z133">
        <v>1</v>
      </c>
      <c r="AA133" s="8">
        <f>100*(ABS(1-Y133/P133))</f>
        <v>0.85106382978723527</v>
      </c>
    </row>
    <row r="134" spans="1:27" x14ac:dyDescent="0.25">
      <c r="A134">
        <v>132</v>
      </c>
      <c r="B134">
        <v>584</v>
      </c>
      <c r="C134" t="s">
        <v>200</v>
      </c>
      <c r="D134">
        <v>18850</v>
      </c>
      <c r="E134" t="s">
        <v>203</v>
      </c>
      <c r="F134" t="s">
        <v>841</v>
      </c>
      <c r="G134" t="s">
        <v>200</v>
      </c>
      <c r="H134">
        <v>0</v>
      </c>
      <c r="I134">
        <v>0</v>
      </c>
      <c r="J134">
        <v>8366</v>
      </c>
      <c r="K134">
        <v>31.2</v>
      </c>
      <c r="L134">
        <v>1991</v>
      </c>
      <c r="M134">
        <v>2021</v>
      </c>
      <c r="N134">
        <v>43.587800000000001</v>
      </c>
      <c r="O134">
        <v>24.358899999999998</v>
      </c>
      <c r="P134">
        <v>8324</v>
      </c>
      <c r="Q134">
        <v>0</v>
      </c>
      <c r="R134">
        <v>43.591670000000001</v>
      </c>
      <c r="S134">
        <v>24.358329999999999</v>
      </c>
      <c r="T134">
        <v>43.587899999999998</v>
      </c>
      <c r="U134">
        <v>24.358799999999999</v>
      </c>
      <c r="V134">
        <v>8355</v>
      </c>
      <c r="W134">
        <v>43.591700000000003</v>
      </c>
      <c r="X134">
        <v>24.3583</v>
      </c>
      <c r="Y134">
        <v>8324</v>
      </c>
      <c r="Z134">
        <v>0</v>
      </c>
      <c r="AA134" s="8">
        <f>100*(ABS(1-Y134/P134))</f>
        <v>0</v>
      </c>
    </row>
    <row r="135" spans="1:27" x14ac:dyDescent="0.25">
      <c r="A135">
        <v>133</v>
      </c>
      <c r="B135">
        <v>585</v>
      </c>
      <c r="C135" t="s">
        <v>200</v>
      </c>
      <c r="D135">
        <v>21800</v>
      </c>
      <c r="E135" t="s">
        <v>700</v>
      </c>
      <c r="F135" t="s">
        <v>205</v>
      </c>
      <c r="G135" t="s">
        <v>200</v>
      </c>
      <c r="H135">
        <v>0</v>
      </c>
      <c r="I135">
        <v>0</v>
      </c>
      <c r="J135">
        <v>2236</v>
      </c>
      <c r="K135">
        <v>58.24</v>
      </c>
      <c r="L135">
        <v>1991</v>
      </c>
      <c r="M135">
        <v>2021</v>
      </c>
      <c r="N135">
        <v>43.4056</v>
      </c>
      <c r="O135">
        <v>24.519200000000001</v>
      </c>
      <c r="P135">
        <v>2364</v>
      </c>
      <c r="Q135">
        <v>0</v>
      </c>
      <c r="R135">
        <v>43.391669999999998</v>
      </c>
      <c r="S135">
        <v>24.508330000000001</v>
      </c>
      <c r="T135">
        <v>43.406199999999998</v>
      </c>
      <c r="U135">
        <v>24.519600000000001</v>
      </c>
      <c r="V135">
        <v>2202</v>
      </c>
      <c r="W135">
        <v>43.3917</v>
      </c>
      <c r="X135">
        <v>24.508299999999998</v>
      </c>
      <c r="Y135">
        <v>2364</v>
      </c>
      <c r="Z135">
        <v>0</v>
      </c>
      <c r="AA135" s="8">
        <f>100*(ABS(1-Y135/P135))</f>
        <v>0</v>
      </c>
    </row>
    <row r="136" spans="1:27" x14ac:dyDescent="0.25">
      <c r="A136">
        <v>134</v>
      </c>
      <c r="B136">
        <v>586</v>
      </c>
      <c r="C136" t="s">
        <v>200</v>
      </c>
      <c r="D136">
        <v>22700</v>
      </c>
      <c r="E136" t="s">
        <v>208</v>
      </c>
      <c r="F136" t="s">
        <v>207</v>
      </c>
      <c r="G136" t="s">
        <v>200</v>
      </c>
      <c r="H136">
        <v>0</v>
      </c>
      <c r="I136">
        <v>0</v>
      </c>
      <c r="J136">
        <v>458</v>
      </c>
      <c r="K136">
        <v>353.1</v>
      </c>
      <c r="L136">
        <v>1991</v>
      </c>
      <c r="M136">
        <v>2021</v>
      </c>
      <c r="N136">
        <v>42.917200000000001</v>
      </c>
      <c r="O136">
        <v>24.709700000000002</v>
      </c>
      <c r="P136">
        <v>482</v>
      </c>
      <c r="Q136">
        <v>0</v>
      </c>
      <c r="R136">
        <v>42.924999999999997</v>
      </c>
      <c r="S136">
        <v>24.70833</v>
      </c>
      <c r="T136">
        <v>42.917099999999998</v>
      </c>
      <c r="U136">
        <v>24.709599999999998</v>
      </c>
      <c r="V136">
        <v>464</v>
      </c>
      <c r="W136">
        <v>42.908299999999997</v>
      </c>
      <c r="X136">
        <v>24.708300000000001</v>
      </c>
      <c r="Y136">
        <v>477</v>
      </c>
      <c r="Z136">
        <v>1</v>
      </c>
      <c r="AA136" s="8">
        <f>100*(ABS(1-Y136/P136))</f>
        <v>1.0373443983402453</v>
      </c>
    </row>
    <row r="137" spans="1:27" x14ac:dyDescent="0.25">
      <c r="A137">
        <v>135</v>
      </c>
      <c r="B137">
        <v>587</v>
      </c>
      <c r="C137" t="s">
        <v>200</v>
      </c>
      <c r="D137">
        <v>22800</v>
      </c>
      <c r="E137" t="s">
        <v>208</v>
      </c>
      <c r="F137" t="s">
        <v>209</v>
      </c>
      <c r="G137" t="s">
        <v>200</v>
      </c>
      <c r="H137">
        <v>0</v>
      </c>
      <c r="I137">
        <v>0</v>
      </c>
      <c r="J137">
        <v>2154</v>
      </c>
      <c r="K137">
        <v>40.32</v>
      </c>
      <c r="L137">
        <v>1991</v>
      </c>
      <c r="M137">
        <v>2021</v>
      </c>
      <c r="N137">
        <v>43.455500000000001</v>
      </c>
      <c r="O137">
        <v>25.052800000000001</v>
      </c>
      <c r="P137">
        <v>2185</v>
      </c>
      <c r="Q137">
        <v>0</v>
      </c>
      <c r="R137">
        <v>43.458329999999997</v>
      </c>
      <c r="S137">
        <v>25.058330000000002</v>
      </c>
      <c r="T137">
        <v>43.455399999999997</v>
      </c>
      <c r="U137">
        <v>25.052900000000001</v>
      </c>
      <c r="V137">
        <v>2170</v>
      </c>
      <c r="W137">
        <v>43.458300000000001</v>
      </c>
      <c r="X137">
        <v>25.058299999999999</v>
      </c>
      <c r="Y137">
        <v>2185</v>
      </c>
      <c r="Z137">
        <v>0</v>
      </c>
      <c r="AA137" s="8">
        <f>100*(ABS(1-Y137/P137))</f>
        <v>0</v>
      </c>
    </row>
    <row r="138" spans="1:27" x14ac:dyDescent="0.25">
      <c r="A138">
        <v>136</v>
      </c>
      <c r="B138">
        <v>588</v>
      </c>
      <c r="C138" t="s">
        <v>200</v>
      </c>
      <c r="D138">
        <v>23500</v>
      </c>
      <c r="E138" t="s">
        <v>211</v>
      </c>
      <c r="F138" t="s">
        <v>843</v>
      </c>
      <c r="G138" t="s">
        <v>200</v>
      </c>
      <c r="H138">
        <v>0</v>
      </c>
      <c r="I138">
        <v>0</v>
      </c>
      <c r="J138">
        <v>958</v>
      </c>
      <c r="K138">
        <v>196.24</v>
      </c>
      <c r="L138">
        <v>1991</v>
      </c>
      <c r="M138">
        <v>2021</v>
      </c>
      <c r="N138">
        <v>42.995800000000003</v>
      </c>
      <c r="O138">
        <v>25.108599999999999</v>
      </c>
      <c r="P138">
        <v>998</v>
      </c>
      <c r="Q138">
        <v>0</v>
      </c>
      <c r="R138">
        <v>42.991669999999999</v>
      </c>
      <c r="S138">
        <v>25.108329999999999</v>
      </c>
      <c r="T138">
        <v>42.995399999999997</v>
      </c>
      <c r="U138">
        <v>25.107900000000001</v>
      </c>
      <c r="V138">
        <v>1002</v>
      </c>
      <c r="W138">
        <v>42.991700000000002</v>
      </c>
      <c r="X138">
        <v>25.1083</v>
      </c>
      <c r="Y138">
        <v>998</v>
      </c>
      <c r="Z138">
        <v>0</v>
      </c>
      <c r="AA138" s="8">
        <f>100*(ABS(1-Y138/P138))</f>
        <v>0</v>
      </c>
    </row>
    <row r="139" spans="1:27" x14ac:dyDescent="0.25">
      <c r="A139">
        <v>137</v>
      </c>
      <c r="B139">
        <v>589</v>
      </c>
      <c r="C139" t="s">
        <v>200</v>
      </c>
      <c r="D139">
        <v>23850</v>
      </c>
      <c r="E139" t="s">
        <v>213</v>
      </c>
      <c r="F139" t="s">
        <v>212</v>
      </c>
      <c r="G139" t="s">
        <v>200</v>
      </c>
      <c r="H139">
        <v>0</v>
      </c>
      <c r="I139">
        <v>0</v>
      </c>
      <c r="J139">
        <v>6860</v>
      </c>
      <c r="K139">
        <v>30.9</v>
      </c>
      <c r="L139">
        <v>1991</v>
      </c>
      <c r="M139">
        <v>2021</v>
      </c>
      <c r="N139">
        <v>43.380299999999998</v>
      </c>
      <c r="O139">
        <v>25.667200000000001</v>
      </c>
      <c r="P139">
        <v>6871</v>
      </c>
      <c r="Q139">
        <v>0</v>
      </c>
      <c r="R139">
        <v>43.375</v>
      </c>
      <c r="S139">
        <v>25.675000000000001</v>
      </c>
      <c r="T139">
        <v>43.380400000000002</v>
      </c>
      <c r="U139">
        <v>25.667899999999999</v>
      </c>
      <c r="V139">
        <v>6862</v>
      </c>
      <c r="W139">
        <v>43.375</v>
      </c>
      <c r="X139">
        <v>25.675000000000001</v>
      </c>
      <c r="Y139">
        <v>6871</v>
      </c>
      <c r="Z139">
        <v>0</v>
      </c>
      <c r="AA139" s="8">
        <f>100*(ABS(1-Y139/P139))</f>
        <v>0</v>
      </c>
    </row>
    <row r="140" spans="1:27" x14ac:dyDescent="0.25">
      <c r="A140">
        <v>138</v>
      </c>
      <c r="B140">
        <v>590</v>
      </c>
      <c r="C140" t="s">
        <v>200</v>
      </c>
      <c r="D140">
        <v>23400</v>
      </c>
      <c r="E140" t="s">
        <v>215</v>
      </c>
      <c r="F140" t="s">
        <v>214</v>
      </c>
      <c r="G140" t="s">
        <v>200</v>
      </c>
      <c r="H140">
        <v>0</v>
      </c>
      <c r="I140">
        <v>0</v>
      </c>
      <c r="J140">
        <v>882</v>
      </c>
      <c r="K140">
        <v>62.02</v>
      </c>
      <c r="L140">
        <v>1991</v>
      </c>
      <c r="M140">
        <v>2021</v>
      </c>
      <c r="N140">
        <v>43.133000000000003</v>
      </c>
      <c r="O140">
        <v>25.905899999999999</v>
      </c>
      <c r="P140">
        <v>902</v>
      </c>
      <c r="Q140">
        <v>0</v>
      </c>
      <c r="R140">
        <v>43.125</v>
      </c>
      <c r="S140">
        <v>25.908329999999999</v>
      </c>
      <c r="T140">
        <v>43.132899999999999</v>
      </c>
      <c r="U140">
        <v>25.9054</v>
      </c>
      <c r="V140">
        <v>884</v>
      </c>
      <c r="W140">
        <v>43.125</v>
      </c>
      <c r="X140">
        <v>25.908300000000001</v>
      </c>
      <c r="Y140">
        <v>902</v>
      </c>
      <c r="Z140">
        <v>0</v>
      </c>
      <c r="AA140" s="8">
        <f>100*(ABS(1-Y140/P140))</f>
        <v>0</v>
      </c>
    </row>
    <row r="141" spans="1:27" x14ac:dyDescent="0.25">
      <c r="A141">
        <v>139</v>
      </c>
      <c r="B141">
        <v>591</v>
      </c>
      <c r="C141" t="s">
        <v>200</v>
      </c>
      <c r="D141">
        <v>31550</v>
      </c>
      <c r="E141" t="s">
        <v>803</v>
      </c>
      <c r="F141" t="s">
        <v>804</v>
      </c>
      <c r="G141" t="s">
        <v>200</v>
      </c>
      <c r="H141">
        <v>0</v>
      </c>
      <c r="I141">
        <v>0</v>
      </c>
      <c r="J141">
        <v>1383</v>
      </c>
      <c r="K141">
        <v>92.81</v>
      </c>
      <c r="L141">
        <v>2015</v>
      </c>
      <c r="M141">
        <v>2021</v>
      </c>
      <c r="N141">
        <v>43.552900000000001</v>
      </c>
      <c r="O141">
        <v>25.945799999999998</v>
      </c>
      <c r="P141">
        <v>1411</v>
      </c>
      <c r="Q141">
        <v>0</v>
      </c>
      <c r="R141">
        <v>43.558329999999998</v>
      </c>
      <c r="S141">
        <v>25.941669999999998</v>
      </c>
      <c r="T141">
        <v>43.552900000000001</v>
      </c>
      <c r="U141">
        <v>25.945399999999999</v>
      </c>
      <c r="V141">
        <v>1394</v>
      </c>
      <c r="W141">
        <v>43.558300000000003</v>
      </c>
      <c r="X141">
        <v>25.941700000000001</v>
      </c>
      <c r="Y141">
        <v>1411</v>
      </c>
      <c r="Z141">
        <v>0</v>
      </c>
      <c r="AA141" s="8">
        <f>100*(ABS(1-Y141/P141))</f>
        <v>0</v>
      </c>
    </row>
    <row r="142" spans="1:27" x14ac:dyDescent="0.25">
      <c r="A142">
        <v>140</v>
      </c>
      <c r="B142" s="12">
        <v>657</v>
      </c>
      <c r="C142" t="s">
        <v>218</v>
      </c>
      <c r="D142">
        <v>444507</v>
      </c>
      <c r="E142" t="s">
        <v>220</v>
      </c>
      <c r="F142" t="s">
        <v>219</v>
      </c>
      <c r="G142" t="s">
        <v>218</v>
      </c>
      <c r="H142">
        <v>0</v>
      </c>
      <c r="I142">
        <v>0</v>
      </c>
      <c r="J142">
        <v>1974</v>
      </c>
      <c r="K142" t="s">
        <v>3</v>
      </c>
      <c r="L142">
        <v>1991</v>
      </c>
      <c r="M142">
        <v>2021</v>
      </c>
      <c r="N142">
        <v>47.762999999999998</v>
      </c>
      <c r="O142">
        <v>22.420100000000001</v>
      </c>
      <c r="P142">
        <v>1964</v>
      </c>
      <c r="Q142">
        <v>0</v>
      </c>
      <c r="R142">
        <v>47.758330000000001</v>
      </c>
      <c r="S142">
        <v>22.425000000000001</v>
      </c>
      <c r="T142">
        <v>47.762900000000002</v>
      </c>
      <c r="U142">
        <v>22.420400000000001</v>
      </c>
      <c r="V142" s="12">
        <v>1968</v>
      </c>
      <c r="W142">
        <v>47.774999999999999</v>
      </c>
      <c r="X142">
        <v>22.408300000000001</v>
      </c>
      <c r="Y142">
        <v>2121</v>
      </c>
      <c r="Z142">
        <v>1</v>
      </c>
      <c r="AA142" s="8">
        <f>100*(ABS(1-Y142/P142))</f>
        <v>7.9938900203665897</v>
      </c>
    </row>
    <row r="143" spans="1:27" x14ac:dyDescent="0.25">
      <c r="A143">
        <v>141</v>
      </c>
      <c r="B143" s="12">
        <v>660</v>
      </c>
      <c r="C143" t="s">
        <v>218</v>
      </c>
      <c r="D143">
        <v>444361</v>
      </c>
      <c r="E143" t="s">
        <v>223</v>
      </c>
      <c r="F143" s="12" t="s">
        <v>222</v>
      </c>
      <c r="G143" t="s">
        <v>218</v>
      </c>
      <c r="H143">
        <v>0</v>
      </c>
      <c r="I143">
        <v>0</v>
      </c>
      <c r="J143">
        <v>9011</v>
      </c>
      <c r="K143" t="s">
        <v>3</v>
      </c>
      <c r="L143">
        <v>2015</v>
      </c>
      <c r="M143">
        <v>2021</v>
      </c>
      <c r="N143">
        <v>46.785600000000002</v>
      </c>
      <c r="O143">
        <v>21.1419</v>
      </c>
      <c r="P143">
        <v>10759</v>
      </c>
      <c r="Q143">
        <v>0</v>
      </c>
      <c r="R143">
        <v>46.8596</v>
      </c>
      <c r="S143">
        <v>21.093599999999999</v>
      </c>
      <c r="T143">
        <v>46.785400000000003</v>
      </c>
      <c r="U143">
        <v>21.142099999999999</v>
      </c>
      <c r="V143">
        <v>11387</v>
      </c>
      <c r="W143">
        <v>46.758299999999998</v>
      </c>
      <c r="X143">
        <v>21.175000000000001</v>
      </c>
      <c r="Y143">
        <v>9141</v>
      </c>
      <c r="Z143">
        <v>1</v>
      </c>
      <c r="AA143" s="8">
        <f>100*(ABS(1-Y143/P143))</f>
        <v>15.038572358025837</v>
      </c>
    </row>
    <row r="144" spans="1:27" x14ac:dyDescent="0.25">
      <c r="A144">
        <v>142</v>
      </c>
      <c r="B144">
        <v>663</v>
      </c>
      <c r="C144" t="s">
        <v>218</v>
      </c>
      <c r="D144">
        <v>444382</v>
      </c>
      <c r="E144" t="s">
        <v>226</v>
      </c>
      <c r="F144" t="s">
        <v>225</v>
      </c>
      <c r="G144" t="s">
        <v>218</v>
      </c>
      <c r="H144">
        <v>0</v>
      </c>
      <c r="I144">
        <v>0</v>
      </c>
      <c r="J144">
        <v>3712</v>
      </c>
      <c r="K144" t="s">
        <v>3</v>
      </c>
      <c r="L144">
        <v>2015</v>
      </c>
      <c r="M144">
        <v>2021</v>
      </c>
      <c r="N144">
        <v>47.207700000000003</v>
      </c>
      <c r="O144">
        <v>21.539400000000001</v>
      </c>
      <c r="P144">
        <v>3746</v>
      </c>
      <c r="Q144">
        <v>0</v>
      </c>
      <c r="R144">
        <v>47.208329999999997</v>
      </c>
      <c r="S144">
        <v>21.54167</v>
      </c>
      <c r="T144">
        <v>47.207900000000002</v>
      </c>
      <c r="U144">
        <v>21.538799999999998</v>
      </c>
      <c r="V144">
        <v>3681</v>
      </c>
      <c r="W144">
        <v>47.208300000000001</v>
      </c>
      <c r="X144">
        <v>21.541699999999999</v>
      </c>
      <c r="Y144">
        <v>3746</v>
      </c>
      <c r="Z144">
        <v>0</v>
      </c>
      <c r="AA144" s="8">
        <f>100*(ABS(1-Y144/P144))</f>
        <v>0</v>
      </c>
    </row>
    <row r="145" spans="1:27" x14ac:dyDescent="0.25">
      <c r="A145">
        <v>143</v>
      </c>
      <c r="B145">
        <v>664</v>
      </c>
      <c r="C145" t="s">
        <v>218</v>
      </c>
      <c r="D145">
        <v>442027</v>
      </c>
      <c r="E145" t="s">
        <v>2</v>
      </c>
      <c r="F145" t="s">
        <v>227</v>
      </c>
      <c r="G145" t="s">
        <v>218</v>
      </c>
      <c r="H145">
        <v>0</v>
      </c>
      <c r="I145">
        <v>0</v>
      </c>
      <c r="J145">
        <v>184893</v>
      </c>
      <c r="K145" t="s">
        <v>3</v>
      </c>
      <c r="L145">
        <v>2015</v>
      </c>
      <c r="M145">
        <v>2021</v>
      </c>
      <c r="N145">
        <v>47.494900000000001</v>
      </c>
      <c r="O145">
        <v>19.048300000000001</v>
      </c>
      <c r="P145">
        <v>184824</v>
      </c>
      <c r="Q145">
        <v>0</v>
      </c>
      <c r="R145">
        <v>47.491669999999999</v>
      </c>
      <c r="S145">
        <v>19.04167</v>
      </c>
      <c r="T145">
        <v>47.492899999999999</v>
      </c>
      <c r="U145">
        <v>19.0471</v>
      </c>
      <c r="V145">
        <v>184226</v>
      </c>
      <c r="W145">
        <v>47.491700000000002</v>
      </c>
      <c r="X145">
        <v>19.041699999999999</v>
      </c>
      <c r="Y145">
        <v>184824</v>
      </c>
      <c r="Z145">
        <v>0</v>
      </c>
      <c r="AA145" s="8">
        <f>100*(ABS(1-Y145/P145))</f>
        <v>0</v>
      </c>
    </row>
    <row r="146" spans="1:27" x14ac:dyDescent="0.25">
      <c r="A146">
        <v>144</v>
      </c>
      <c r="B146">
        <v>665</v>
      </c>
      <c r="C146" t="s">
        <v>218</v>
      </c>
      <c r="D146">
        <v>444244</v>
      </c>
      <c r="E146" t="s">
        <v>229</v>
      </c>
      <c r="F146" t="s">
        <v>228</v>
      </c>
      <c r="G146" t="s">
        <v>218</v>
      </c>
      <c r="H146">
        <v>0</v>
      </c>
      <c r="I146">
        <v>0</v>
      </c>
      <c r="J146">
        <v>15283</v>
      </c>
      <c r="K146" t="s">
        <v>3</v>
      </c>
      <c r="L146">
        <v>1994</v>
      </c>
      <c r="M146">
        <v>2021</v>
      </c>
      <c r="N146">
        <v>47.841000000000001</v>
      </c>
      <c r="O146">
        <v>22.692399999999999</v>
      </c>
      <c r="P146">
        <v>15326</v>
      </c>
      <c r="Q146">
        <v>0</v>
      </c>
      <c r="R146">
        <v>47.841670000000001</v>
      </c>
      <c r="S146">
        <v>22.691669999999998</v>
      </c>
      <c r="T146">
        <v>47.840400000000002</v>
      </c>
      <c r="U146">
        <v>22.692900000000002</v>
      </c>
      <c r="V146">
        <v>15352</v>
      </c>
      <c r="W146">
        <v>47.841700000000003</v>
      </c>
      <c r="X146">
        <v>22.691700000000001</v>
      </c>
      <c r="Y146">
        <v>15326</v>
      </c>
      <c r="Z146">
        <v>0</v>
      </c>
      <c r="AA146" s="8">
        <f>100*(ABS(1-Y146/P146))</f>
        <v>0</v>
      </c>
    </row>
    <row r="147" spans="1:27" x14ac:dyDescent="0.25">
      <c r="A147">
        <v>145</v>
      </c>
      <c r="B147">
        <v>667</v>
      </c>
      <c r="C147" t="s">
        <v>218</v>
      </c>
      <c r="D147">
        <v>442540</v>
      </c>
      <c r="E147" t="s">
        <v>2</v>
      </c>
      <c r="F147" t="s">
        <v>231</v>
      </c>
      <c r="G147" t="s">
        <v>218</v>
      </c>
      <c r="H147">
        <v>0</v>
      </c>
      <c r="I147">
        <v>0</v>
      </c>
      <c r="J147">
        <v>189538</v>
      </c>
      <c r="K147" t="s">
        <v>3</v>
      </c>
      <c r="L147">
        <v>2015</v>
      </c>
      <c r="M147">
        <v>2021</v>
      </c>
      <c r="N147">
        <v>46.422699999999999</v>
      </c>
      <c r="O147">
        <v>18.895700000000001</v>
      </c>
      <c r="P147">
        <v>188655</v>
      </c>
      <c r="Q147">
        <v>0</v>
      </c>
      <c r="R147">
        <v>46.424999999999997</v>
      </c>
      <c r="S147">
        <v>18.891670000000001</v>
      </c>
      <c r="T147">
        <v>46.420400000000001</v>
      </c>
      <c r="U147">
        <v>18.897099999999998</v>
      </c>
      <c r="V147">
        <v>187902</v>
      </c>
      <c r="W147">
        <v>46.424999999999997</v>
      </c>
      <c r="X147">
        <v>18.8917</v>
      </c>
      <c r="Y147">
        <v>188655</v>
      </c>
      <c r="Z147">
        <v>0</v>
      </c>
      <c r="AA147" s="8">
        <f>100*(ABS(1-Y147/P147))</f>
        <v>0</v>
      </c>
    </row>
    <row r="148" spans="1:27" x14ac:dyDescent="0.25">
      <c r="A148">
        <v>146</v>
      </c>
      <c r="B148">
        <v>670</v>
      </c>
      <c r="C148" t="s">
        <v>218</v>
      </c>
      <c r="D148">
        <v>444282</v>
      </c>
      <c r="E148" t="s">
        <v>156</v>
      </c>
      <c r="F148" t="s">
        <v>232</v>
      </c>
      <c r="G148" t="s">
        <v>218</v>
      </c>
      <c r="H148">
        <v>0</v>
      </c>
      <c r="I148">
        <v>0</v>
      </c>
      <c r="J148">
        <v>12886</v>
      </c>
      <c r="K148" t="s">
        <v>3</v>
      </c>
      <c r="L148">
        <v>2015</v>
      </c>
      <c r="M148">
        <v>2021</v>
      </c>
      <c r="N148">
        <v>48.3566</v>
      </c>
      <c r="O148">
        <v>21.692</v>
      </c>
      <c r="P148">
        <v>12853</v>
      </c>
      <c r="Q148">
        <v>0</v>
      </c>
      <c r="R148">
        <v>48.358330000000002</v>
      </c>
      <c r="S148">
        <v>21.691669999999998</v>
      </c>
      <c r="T148">
        <v>48.356299999999997</v>
      </c>
      <c r="U148">
        <v>21.6921</v>
      </c>
      <c r="V148">
        <v>12509</v>
      </c>
      <c r="W148">
        <v>48.3583</v>
      </c>
      <c r="X148">
        <v>21.691700000000001</v>
      </c>
      <c r="Y148">
        <v>12853</v>
      </c>
      <c r="Z148">
        <v>0</v>
      </c>
      <c r="AA148" s="8">
        <f>100*(ABS(1-Y148/P148))</f>
        <v>0</v>
      </c>
    </row>
    <row r="149" spans="1:27" x14ac:dyDescent="0.25">
      <c r="A149">
        <v>147</v>
      </c>
      <c r="B149">
        <v>671</v>
      </c>
      <c r="C149" t="s">
        <v>218</v>
      </c>
      <c r="D149">
        <v>444371</v>
      </c>
      <c r="E149" t="s">
        <v>224</v>
      </c>
      <c r="F149" t="s">
        <v>233</v>
      </c>
      <c r="G149" t="s">
        <v>218</v>
      </c>
      <c r="H149">
        <v>0</v>
      </c>
      <c r="I149">
        <v>0</v>
      </c>
      <c r="J149">
        <v>19715</v>
      </c>
      <c r="K149" t="s">
        <v>3</v>
      </c>
      <c r="L149">
        <v>2015</v>
      </c>
      <c r="M149">
        <v>2021</v>
      </c>
      <c r="N149">
        <v>46.944899999999997</v>
      </c>
      <c r="O149">
        <v>20.8443</v>
      </c>
      <c r="P149">
        <v>14980</v>
      </c>
      <c r="Q149">
        <v>0</v>
      </c>
      <c r="R149">
        <v>46.941670000000002</v>
      </c>
      <c r="S149">
        <v>20.841670000000001</v>
      </c>
      <c r="T149">
        <v>46.944600000000001</v>
      </c>
      <c r="U149">
        <v>20.845400000000001</v>
      </c>
      <c r="V149">
        <v>19842</v>
      </c>
      <c r="W149">
        <v>46.941699999999997</v>
      </c>
      <c r="X149">
        <v>20.841699999999999</v>
      </c>
      <c r="Y149">
        <v>14980</v>
      </c>
      <c r="Z149">
        <v>0</v>
      </c>
      <c r="AA149" s="8">
        <f>100*(ABS(1-Y149/P149))</f>
        <v>0</v>
      </c>
    </row>
    <row r="150" spans="1:27" x14ac:dyDescent="0.25">
      <c r="A150">
        <v>148</v>
      </c>
      <c r="B150">
        <v>674</v>
      </c>
      <c r="C150" t="s">
        <v>218</v>
      </c>
      <c r="D150">
        <v>444543</v>
      </c>
      <c r="E150" t="s">
        <v>735</v>
      </c>
      <c r="F150" t="s">
        <v>736</v>
      </c>
      <c r="G150" t="s">
        <v>218</v>
      </c>
      <c r="H150">
        <v>0</v>
      </c>
      <c r="I150">
        <v>0</v>
      </c>
      <c r="J150">
        <v>1222</v>
      </c>
      <c r="K150" t="s">
        <v>3</v>
      </c>
      <c r="L150">
        <v>2015</v>
      </c>
      <c r="M150">
        <v>2021</v>
      </c>
      <c r="N150">
        <v>47.661999999999999</v>
      </c>
      <c r="O150">
        <v>19.682600000000001</v>
      </c>
      <c r="P150">
        <v>1221</v>
      </c>
      <c r="Q150">
        <v>0</v>
      </c>
      <c r="R150">
        <v>47.658329999999999</v>
      </c>
      <c r="S150">
        <v>19.691669999999998</v>
      </c>
      <c r="T150">
        <v>47.661299999999997</v>
      </c>
      <c r="U150">
        <v>19.6829</v>
      </c>
      <c r="V150">
        <v>1203</v>
      </c>
      <c r="W150">
        <v>47.674999999999997</v>
      </c>
      <c r="X150">
        <v>19.675000000000001</v>
      </c>
      <c r="Y150">
        <v>1212</v>
      </c>
      <c r="Z150">
        <v>1</v>
      </c>
      <c r="AA150" s="8">
        <f>100*(ABS(1-Y150/P150))</f>
        <v>0.73710073710073765</v>
      </c>
    </row>
    <row r="151" spans="1:27" x14ac:dyDescent="0.25">
      <c r="A151">
        <v>149</v>
      </c>
      <c r="B151">
        <v>675</v>
      </c>
      <c r="C151" t="s">
        <v>218</v>
      </c>
      <c r="D151">
        <v>444322</v>
      </c>
      <c r="E151" t="s">
        <v>148</v>
      </c>
      <c r="F151" t="s">
        <v>238</v>
      </c>
      <c r="G151" t="s">
        <v>218</v>
      </c>
      <c r="H151">
        <v>0</v>
      </c>
      <c r="I151">
        <v>0</v>
      </c>
      <c r="J151">
        <v>4515</v>
      </c>
      <c r="K151" t="s">
        <v>3</v>
      </c>
      <c r="L151">
        <v>2015</v>
      </c>
      <c r="M151">
        <v>2021</v>
      </c>
      <c r="N151">
        <v>48.497500000000002</v>
      </c>
      <c r="O151">
        <v>21.2285</v>
      </c>
      <c r="P151">
        <v>4497</v>
      </c>
      <c r="Q151">
        <v>0</v>
      </c>
      <c r="R151">
        <v>48.491669999999999</v>
      </c>
      <c r="S151">
        <v>21.225000000000001</v>
      </c>
      <c r="T151">
        <v>48.497100000000003</v>
      </c>
      <c r="U151">
        <v>21.2287</v>
      </c>
      <c r="V151">
        <v>4464</v>
      </c>
      <c r="W151">
        <v>48.508299999999998</v>
      </c>
      <c r="X151">
        <v>21.241700000000002</v>
      </c>
      <c r="Y151">
        <v>4476</v>
      </c>
      <c r="Z151">
        <v>1</v>
      </c>
      <c r="AA151" s="8">
        <f>100*(ABS(1-Y151/P151))</f>
        <v>0.46697798532354673</v>
      </c>
    </row>
    <row r="152" spans="1:27" x14ac:dyDescent="0.25">
      <c r="A152">
        <v>150</v>
      </c>
      <c r="B152">
        <v>676</v>
      </c>
      <c r="C152" t="s">
        <v>218</v>
      </c>
      <c r="D152">
        <v>442626</v>
      </c>
      <c r="E152" t="s">
        <v>240</v>
      </c>
      <c r="F152" t="s">
        <v>239</v>
      </c>
      <c r="G152" t="s">
        <v>218</v>
      </c>
      <c r="H152">
        <v>0</v>
      </c>
      <c r="I152">
        <v>0</v>
      </c>
      <c r="J152">
        <v>1123</v>
      </c>
      <c r="K152" t="s">
        <v>3</v>
      </c>
      <c r="L152">
        <v>2015</v>
      </c>
      <c r="M152">
        <v>2021</v>
      </c>
      <c r="N152">
        <v>48.236199999999997</v>
      </c>
      <c r="O152">
        <v>19.606000000000002</v>
      </c>
      <c r="P152">
        <v>1206</v>
      </c>
      <c r="Q152">
        <v>0</v>
      </c>
      <c r="R152">
        <v>48.241669999999999</v>
      </c>
      <c r="S152">
        <v>19.608329999999999</v>
      </c>
      <c r="T152">
        <v>48.236199999999997</v>
      </c>
      <c r="U152">
        <v>19.606200000000001</v>
      </c>
      <c r="V152">
        <v>1126</v>
      </c>
      <c r="W152">
        <v>48.241700000000002</v>
      </c>
      <c r="X152">
        <v>19.625</v>
      </c>
      <c r="Y152">
        <v>1128</v>
      </c>
      <c r="Z152">
        <v>1</v>
      </c>
      <c r="AA152" s="8">
        <f>100*(ABS(1-Y152/P152))</f>
        <v>6.4676616915422924</v>
      </c>
    </row>
    <row r="153" spans="1:27" x14ac:dyDescent="0.25">
      <c r="A153">
        <v>151</v>
      </c>
      <c r="B153">
        <v>677</v>
      </c>
      <c r="C153" t="s">
        <v>218</v>
      </c>
      <c r="D153">
        <v>444548</v>
      </c>
      <c r="E153" t="s">
        <v>735</v>
      </c>
      <c r="F153" t="s">
        <v>241</v>
      </c>
      <c r="G153" t="s">
        <v>218</v>
      </c>
      <c r="H153">
        <v>0</v>
      </c>
      <c r="I153">
        <v>0</v>
      </c>
      <c r="J153">
        <v>4207</v>
      </c>
      <c r="K153" t="s">
        <v>3</v>
      </c>
      <c r="L153">
        <v>1991</v>
      </c>
      <c r="M153">
        <v>2021</v>
      </c>
      <c r="N153">
        <v>47.483800000000002</v>
      </c>
      <c r="O153">
        <v>19.9938</v>
      </c>
      <c r="P153">
        <v>3974</v>
      </c>
      <c r="Q153">
        <v>0</v>
      </c>
      <c r="R153">
        <v>47.491669999999999</v>
      </c>
      <c r="S153">
        <v>19.991669999999999</v>
      </c>
      <c r="T153">
        <v>47.483800000000002</v>
      </c>
      <c r="U153">
        <v>19.994599999999998</v>
      </c>
      <c r="V153">
        <v>4088</v>
      </c>
      <c r="W153">
        <v>47.475000000000001</v>
      </c>
      <c r="X153">
        <v>20.008299999999998</v>
      </c>
      <c r="Y153">
        <v>4118</v>
      </c>
      <c r="Z153">
        <v>1</v>
      </c>
      <c r="AA153" s="8">
        <f>100*(ABS(1-Y153/P153))</f>
        <v>3.6235530951182593</v>
      </c>
    </row>
    <row r="154" spans="1:27" x14ac:dyDescent="0.25">
      <c r="A154">
        <v>152</v>
      </c>
      <c r="B154">
        <v>678</v>
      </c>
      <c r="C154" t="s">
        <v>218</v>
      </c>
      <c r="D154">
        <v>444537</v>
      </c>
      <c r="E154" t="s">
        <v>128</v>
      </c>
      <c r="F154" t="s">
        <v>691</v>
      </c>
      <c r="G154" t="s">
        <v>218</v>
      </c>
      <c r="H154">
        <v>0</v>
      </c>
      <c r="I154">
        <v>0</v>
      </c>
      <c r="J154">
        <v>65670</v>
      </c>
      <c r="K154" t="s">
        <v>3</v>
      </c>
      <c r="L154">
        <v>2015</v>
      </c>
      <c r="M154">
        <v>2021</v>
      </c>
      <c r="N154">
        <v>47.492699999999999</v>
      </c>
      <c r="O154">
        <v>20.516500000000001</v>
      </c>
      <c r="P154">
        <v>65452</v>
      </c>
      <c r="Q154">
        <v>0</v>
      </c>
      <c r="R154">
        <v>47.508330000000001</v>
      </c>
      <c r="S154">
        <v>20.54167</v>
      </c>
      <c r="T154">
        <v>47.502899999999997</v>
      </c>
      <c r="U154">
        <v>20.517900000000001</v>
      </c>
      <c r="V154">
        <v>65239</v>
      </c>
      <c r="W154">
        <v>47.508299999999998</v>
      </c>
      <c r="X154">
        <v>20.541699999999999</v>
      </c>
      <c r="Y154">
        <v>65452</v>
      </c>
      <c r="Z154">
        <v>0</v>
      </c>
      <c r="AA154" s="8">
        <f>100*(ABS(1-Y154/P154))</f>
        <v>0</v>
      </c>
    </row>
    <row r="155" spans="1:27" x14ac:dyDescent="0.25">
      <c r="A155">
        <v>153</v>
      </c>
      <c r="B155">
        <v>682</v>
      </c>
      <c r="C155" t="s">
        <v>218</v>
      </c>
      <c r="D155">
        <v>444333</v>
      </c>
      <c r="E155" t="s">
        <v>682</v>
      </c>
      <c r="F155" t="s">
        <v>243</v>
      </c>
      <c r="G155" t="s">
        <v>218</v>
      </c>
      <c r="H155">
        <v>0</v>
      </c>
      <c r="I155">
        <v>0</v>
      </c>
      <c r="J155" s="12">
        <v>2489</v>
      </c>
      <c r="K155" t="s">
        <v>3</v>
      </c>
      <c r="L155">
        <v>2015</v>
      </c>
      <c r="M155">
        <v>2021</v>
      </c>
      <c r="N155">
        <v>47.011600000000001</v>
      </c>
      <c r="O155">
        <v>21.6081</v>
      </c>
      <c r="P155" s="12">
        <v>2836</v>
      </c>
      <c r="Q155">
        <v>0</v>
      </c>
      <c r="R155">
        <v>47.008330000000001</v>
      </c>
      <c r="S155">
        <v>21.608329999999999</v>
      </c>
      <c r="T155">
        <v>46.955399999999997</v>
      </c>
      <c r="U155">
        <v>21.659600000000001</v>
      </c>
      <c r="V155" s="12">
        <v>2688</v>
      </c>
      <c r="W155">
        <v>47.008330000000001</v>
      </c>
      <c r="X155">
        <v>21.608329999999999</v>
      </c>
      <c r="Y155" s="12">
        <v>2836</v>
      </c>
      <c r="Z155">
        <v>0</v>
      </c>
      <c r="AA155" s="8">
        <f>100*(ABS(1-Y155/P155))</f>
        <v>0</v>
      </c>
    </row>
    <row r="156" spans="1:27" x14ac:dyDescent="0.25">
      <c r="A156">
        <v>154</v>
      </c>
      <c r="B156">
        <v>684</v>
      </c>
      <c r="C156" t="s">
        <v>218</v>
      </c>
      <c r="D156">
        <v>444372</v>
      </c>
      <c r="E156" t="s">
        <v>224</v>
      </c>
      <c r="F156" t="s">
        <v>244</v>
      </c>
      <c r="G156" t="s">
        <v>218</v>
      </c>
      <c r="H156">
        <v>0</v>
      </c>
      <c r="I156">
        <v>0</v>
      </c>
      <c r="J156">
        <v>27354</v>
      </c>
      <c r="K156" t="s">
        <v>3</v>
      </c>
      <c r="L156">
        <v>2015</v>
      </c>
      <c r="M156">
        <v>2021</v>
      </c>
      <c r="N156">
        <v>46.848100000000002</v>
      </c>
      <c r="O156">
        <v>20.272500000000001</v>
      </c>
      <c r="P156">
        <v>28339</v>
      </c>
      <c r="Q156">
        <v>0</v>
      </c>
      <c r="R156">
        <v>46.841670000000001</v>
      </c>
      <c r="S156">
        <v>20.274999999999999</v>
      </c>
      <c r="T156">
        <v>46.847900000000003</v>
      </c>
      <c r="U156">
        <v>20.2729</v>
      </c>
      <c r="V156">
        <v>26799</v>
      </c>
      <c r="W156">
        <v>46.875</v>
      </c>
      <c r="X156">
        <v>20.291699999999999</v>
      </c>
      <c r="Y156">
        <v>28306</v>
      </c>
      <c r="Z156">
        <v>1</v>
      </c>
      <c r="AA156" s="8">
        <f>100*(ABS(1-Y156/P156))</f>
        <v>0.11644729877553495</v>
      </c>
    </row>
    <row r="157" spans="1:27" x14ac:dyDescent="0.25">
      <c r="A157">
        <v>155</v>
      </c>
      <c r="B157">
        <v>686</v>
      </c>
      <c r="C157" t="s">
        <v>218</v>
      </c>
      <c r="D157">
        <v>444396</v>
      </c>
      <c r="E157" t="s">
        <v>246</v>
      </c>
      <c r="F157" t="s">
        <v>245</v>
      </c>
      <c r="G157" t="s">
        <v>218</v>
      </c>
      <c r="H157">
        <v>0</v>
      </c>
      <c r="I157">
        <v>0</v>
      </c>
      <c r="J157">
        <v>30149</v>
      </c>
      <c r="K157" t="s">
        <v>3</v>
      </c>
      <c r="L157">
        <v>1991</v>
      </c>
      <c r="M157">
        <v>2021</v>
      </c>
      <c r="N157">
        <v>46.202599999999997</v>
      </c>
      <c r="O157">
        <v>20.4556</v>
      </c>
      <c r="P157">
        <v>29497</v>
      </c>
      <c r="Q157">
        <v>0</v>
      </c>
      <c r="R157">
        <v>46.208329999999997</v>
      </c>
      <c r="S157">
        <v>20.45833</v>
      </c>
      <c r="T157">
        <v>46.202100000000002</v>
      </c>
      <c r="U157">
        <v>20.455400000000001</v>
      </c>
      <c r="V157">
        <v>29880</v>
      </c>
      <c r="W157">
        <v>46.208300000000001</v>
      </c>
      <c r="X157">
        <v>20.458300000000001</v>
      </c>
      <c r="Y157">
        <v>29497</v>
      </c>
      <c r="Z157">
        <v>0</v>
      </c>
      <c r="AA157" s="8">
        <f>100*(ABS(1-Y157/P157))</f>
        <v>0</v>
      </c>
    </row>
    <row r="158" spans="1:27" x14ac:dyDescent="0.25">
      <c r="A158">
        <v>156</v>
      </c>
      <c r="B158">
        <v>690</v>
      </c>
      <c r="C158" t="s">
        <v>218</v>
      </c>
      <c r="D158">
        <v>442525</v>
      </c>
      <c r="E158" t="s">
        <v>144</v>
      </c>
      <c r="F158" t="s">
        <v>247</v>
      </c>
      <c r="G158" t="s">
        <v>218</v>
      </c>
      <c r="H158">
        <v>0</v>
      </c>
      <c r="I158">
        <v>0</v>
      </c>
      <c r="J158">
        <v>1850</v>
      </c>
      <c r="K158" t="s">
        <v>3</v>
      </c>
      <c r="L158">
        <v>2015</v>
      </c>
      <c r="M158">
        <v>2021</v>
      </c>
      <c r="N158">
        <v>48.191000000000003</v>
      </c>
      <c r="O158">
        <v>19.529599999999999</v>
      </c>
      <c r="P158">
        <v>1843</v>
      </c>
      <c r="Q158">
        <v>0</v>
      </c>
      <c r="R158">
        <v>48.191670000000002</v>
      </c>
      <c r="S158">
        <v>19.524999999999999</v>
      </c>
      <c r="T158">
        <v>48.191299999999998</v>
      </c>
      <c r="U158">
        <v>19.529599999999999</v>
      </c>
      <c r="V158">
        <v>1831</v>
      </c>
      <c r="W158">
        <v>48.208300000000001</v>
      </c>
      <c r="X158">
        <v>19.524999999999999</v>
      </c>
      <c r="Y158">
        <v>1831</v>
      </c>
      <c r="Z158">
        <v>1</v>
      </c>
      <c r="AA158" s="8">
        <f>100*(ABS(1-Y158/P158))</f>
        <v>0.65111231687465798</v>
      </c>
    </row>
    <row r="159" spans="1:27" x14ac:dyDescent="0.25">
      <c r="A159">
        <v>157</v>
      </c>
      <c r="B159">
        <v>693</v>
      </c>
      <c r="C159" t="s">
        <v>218</v>
      </c>
      <c r="D159">
        <v>444563</v>
      </c>
      <c r="E159" t="s">
        <v>226</v>
      </c>
      <c r="F159" t="s">
        <v>248</v>
      </c>
      <c r="G159" t="s">
        <v>218</v>
      </c>
      <c r="H159">
        <v>0</v>
      </c>
      <c r="I159">
        <v>0</v>
      </c>
      <c r="J159">
        <v>3502</v>
      </c>
      <c r="K159" t="s">
        <v>3</v>
      </c>
      <c r="L159">
        <v>2015</v>
      </c>
      <c r="M159">
        <v>2021</v>
      </c>
      <c r="N159">
        <v>47.278399999999998</v>
      </c>
      <c r="O159">
        <v>21.797499999999999</v>
      </c>
      <c r="P159">
        <v>3451</v>
      </c>
      <c r="Q159">
        <v>0</v>
      </c>
      <c r="R159">
        <v>47.274999999999999</v>
      </c>
      <c r="S159">
        <v>21.79167</v>
      </c>
      <c r="T159">
        <v>47.277900000000002</v>
      </c>
      <c r="U159">
        <v>21.797899999999998</v>
      </c>
      <c r="V159">
        <v>3541</v>
      </c>
      <c r="W159">
        <v>47.274999999999999</v>
      </c>
      <c r="X159">
        <v>21.791699999999999</v>
      </c>
      <c r="Y159">
        <v>3451</v>
      </c>
      <c r="Z159">
        <v>0</v>
      </c>
      <c r="AA159" s="8">
        <f>100*(ABS(1-Y159/P159))</f>
        <v>0</v>
      </c>
    </row>
    <row r="160" spans="1:27" x14ac:dyDescent="0.25">
      <c r="A160">
        <v>158</v>
      </c>
      <c r="B160">
        <v>696</v>
      </c>
      <c r="C160" t="s">
        <v>218</v>
      </c>
      <c r="D160">
        <v>442512</v>
      </c>
      <c r="E160" t="s">
        <v>250</v>
      </c>
      <c r="F160" t="s">
        <v>802</v>
      </c>
      <c r="G160" t="s">
        <v>218</v>
      </c>
      <c r="H160">
        <v>0</v>
      </c>
      <c r="I160">
        <v>0</v>
      </c>
      <c r="J160">
        <v>5566</v>
      </c>
      <c r="K160">
        <v>0</v>
      </c>
      <c r="L160">
        <v>2015</v>
      </c>
      <c r="M160">
        <v>2021</v>
      </c>
      <c r="N160">
        <v>47.246699999999997</v>
      </c>
      <c r="O160">
        <v>16.953800000000001</v>
      </c>
      <c r="P160">
        <v>5548</v>
      </c>
      <c r="Q160">
        <v>0</v>
      </c>
      <c r="R160">
        <v>47.241669999999999</v>
      </c>
      <c r="S160">
        <v>16.95833</v>
      </c>
      <c r="T160">
        <v>47.247100000000003</v>
      </c>
      <c r="U160">
        <v>16.954599999999999</v>
      </c>
      <c r="V160">
        <v>5537</v>
      </c>
      <c r="W160">
        <v>47.241700000000002</v>
      </c>
      <c r="X160">
        <v>16.958300000000001</v>
      </c>
      <c r="Y160">
        <v>5548</v>
      </c>
      <c r="Z160">
        <v>0</v>
      </c>
      <c r="AA160" s="8">
        <f>100*(ABS(1-Y160/P160))</f>
        <v>0</v>
      </c>
    </row>
    <row r="161" spans="1:27" x14ac:dyDescent="0.25">
      <c r="A161">
        <v>159</v>
      </c>
      <c r="B161">
        <v>697</v>
      </c>
      <c r="C161" t="s">
        <v>218</v>
      </c>
      <c r="D161">
        <v>442634</v>
      </c>
      <c r="E161" t="s">
        <v>252</v>
      </c>
      <c r="F161" t="s">
        <v>251</v>
      </c>
      <c r="G161" t="s">
        <v>218</v>
      </c>
      <c r="H161">
        <v>0</v>
      </c>
      <c r="I161">
        <v>0</v>
      </c>
      <c r="J161">
        <v>5884</v>
      </c>
      <c r="K161">
        <v>0</v>
      </c>
      <c r="L161">
        <v>2017</v>
      </c>
      <c r="M161">
        <v>2021</v>
      </c>
      <c r="N161">
        <v>46.882599999999996</v>
      </c>
      <c r="O161">
        <v>18.1404</v>
      </c>
      <c r="P161">
        <v>5781</v>
      </c>
      <c r="Q161">
        <v>0</v>
      </c>
      <c r="R161">
        <v>46.875</v>
      </c>
      <c r="S161">
        <v>18.141670000000001</v>
      </c>
      <c r="T161">
        <v>46.882899999999999</v>
      </c>
      <c r="U161">
        <v>18.1404</v>
      </c>
      <c r="V161">
        <v>5747</v>
      </c>
      <c r="W161">
        <v>46.875</v>
      </c>
      <c r="X161">
        <v>18.1417</v>
      </c>
      <c r="Y161">
        <v>5781</v>
      </c>
      <c r="Z161">
        <v>0</v>
      </c>
      <c r="AA161" s="8">
        <f>100*(ABS(1-Y161/P161))</f>
        <v>0</v>
      </c>
    </row>
    <row r="162" spans="1:27" x14ac:dyDescent="0.25">
      <c r="A162">
        <v>160</v>
      </c>
      <c r="B162">
        <v>699</v>
      </c>
      <c r="C162" t="s">
        <v>218</v>
      </c>
      <c r="D162">
        <v>442131</v>
      </c>
      <c r="E162" t="s">
        <v>250</v>
      </c>
      <c r="F162" t="s">
        <v>253</v>
      </c>
      <c r="G162" t="s">
        <v>218</v>
      </c>
      <c r="H162">
        <v>0</v>
      </c>
      <c r="I162">
        <v>0</v>
      </c>
      <c r="J162">
        <v>3084</v>
      </c>
      <c r="K162">
        <v>0</v>
      </c>
      <c r="L162">
        <v>1991</v>
      </c>
      <c r="M162">
        <v>2021</v>
      </c>
      <c r="N162">
        <v>46.957299999999996</v>
      </c>
      <c r="O162">
        <v>16.2759</v>
      </c>
      <c r="P162">
        <v>3075</v>
      </c>
      <c r="Q162">
        <v>0</v>
      </c>
      <c r="R162">
        <v>46.958329999999997</v>
      </c>
      <c r="S162">
        <v>16.274999999999999</v>
      </c>
      <c r="T162">
        <v>46.970399999999998</v>
      </c>
      <c r="U162">
        <v>16.276199999999999</v>
      </c>
      <c r="V162">
        <v>3089</v>
      </c>
      <c r="W162">
        <v>46.958300000000001</v>
      </c>
      <c r="X162">
        <v>16.274999999999999</v>
      </c>
      <c r="Y162">
        <v>3075</v>
      </c>
      <c r="Z162">
        <v>0</v>
      </c>
      <c r="AA162" s="8">
        <f>100*(ABS(1-Y162/P162))</f>
        <v>0</v>
      </c>
    </row>
    <row r="163" spans="1:27" x14ac:dyDescent="0.25">
      <c r="A163">
        <v>161</v>
      </c>
      <c r="B163">
        <v>700</v>
      </c>
      <c r="C163" t="s">
        <v>218</v>
      </c>
      <c r="D163">
        <v>444229</v>
      </c>
      <c r="E163" t="s">
        <v>128</v>
      </c>
      <c r="F163" t="s">
        <v>254</v>
      </c>
      <c r="G163" t="s">
        <v>218</v>
      </c>
      <c r="H163">
        <v>0</v>
      </c>
      <c r="I163">
        <v>0</v>
      </c>
      <c r="J163">
        <v>73113</v>
      </c>
      <c r="K163">
        <v>0</v>
      </c>
      <c r="L163">
        <v>1991</v>
      </c>
      <c r="M163">
        <v>2021</v>
      </c>
      <c r="N163">
        <v>47.169499999999999</v>
      </c>
      <c r="O163">
        <v>20.188800000000001</v>
      </c>
      <c r="P163">
        <v>72994</v>
      </c>
      <c r="Q163">
        <v>0</v>
      </c>
      <c r="R163">
        <v>47.174999999999997</v>
      </c>
      <c r="S163">
        <v>20.191669999999998</v>
      </c>
      <c r="T163">
        <v>47.168799999999997</v>
      </c>
      <c r="U163">
        <v>20.188700000000001</v>
      </c>
      <c r="V163">
        <v>72673</v>
      </c>
      <c r="W163">
        <v>47.174999999999997</v>
      </c>
      <c r="X163">
        <v>20.191700000000001</v>
      </c>
      <c r="Y163">
        <v>72994</v>
      </c>
      <c r="Z163">
        <v>0</v>
      </c>
      <c r="AA163" s="8">
        <f>100*(ABS(1-Y163/P163))</f>
        <v>0</v>
      </c>
    </row>
    <row r="164" spans="1:27" x14ac:dyDescent="0.25">
      <c r="A164">
        <v>162</v>
      </c>
      <c r="B164">
        <v>701</v>
      </c>
      <c r="C164" t="s">
        <v>218</v>
      </c>
      <c r="D164">
        <v>444226</v>
      </c>
      <c r="E164" t="s">
        <v>128</v>
      </c>
      <c r="F164" t="s">
        <v>255</v>
      </c>
      <c r="G164" t="s">
        <v>218</v>
      </c>
      <c r="H164">
        <v>0</v>
      </c>
      <c r="I164">
        <v>0</v>
      </c>
      <c r="J164">
        <v>9707</v>
      </c>
      <c r="K164">
        <v>0</v>
      </c>
      <c r="L164">
        <v>2015</v>
      </c>
      <c r="M164">
        <v>2021</v>
      </c>
      <c r="N164">
        <v>48.103400000000001</v>
      </c>
      <c r="O164">
        <v>22.828800000000001</v>
      </c>
      <c r="P164">
        <v>9219</v>
      </c>
      <c r="Q164">
        <v>0</v>
      </c>
      <c r="R164">
        <v>48.108330000000002</v>
      </c>
      <c r="S164">
        <v>22.824999999999999</v>
      </c>
      <c r="T164">
        <v>48.103700000000003</v>
      </c>
      <c r="U164">
        <v>22.829599999999999</v>
      </c>
      <c r="V164">
        <v>9196</v>
      </c>
      <c r="W164">
        <v>48.1083</v>
      </c>
      <c r="X164">
        <v>22.824999999999999</v>
      </c>
      <c r="Y164">
        <v>9219</v>
      </c>
      <c r="Z164">
        <v>0</v>
      </c>
      <c r="AA164" s="8">
        <f>100*(ABS(1-Y164/P164))</f>
        <v>0</v>
      </c>
    </row>
    <row r="165" spans="1:27" x14ac:dyDescent="0.25">
      <c r="A165">
        <v>163</v>
      </c>
      <c r="B165">
        <v>703</v>
      </c>
      <c r="C165" t="s">
        <v>218</v>
      </c>
      <c r="D165">
        <v>444530</v>
      </c>
      <c r="E165" t="s">
        <v>128</v>
      </c>
      <c r="F165" t="s">
        <v>256</v>
      </c>
      <c r="G165" t="s">
        <v>218</v>
      </c>
      <c r="H165">
        <v>0</v>
      </c>
      <c r="I165">
        <v>0</v>
      </c>
      <c r="J165">
        <v>62730</v>
      </c>
      <c r="K165">
        <v>0</v>
      </c>
      <c r="L165">
        <v>1991</v>
      </c>
      <c r="M165">
        <v>2021</v>
      </c>
      <c r="N165">
        <v>47.8934</v>
      </c>
      <c r="O165">
        <v>21.058199999999999</v>
      </c>
      <c r="P165">
        <v>62479</v>
      </c>
      <c r="Q165">
        <v>0</v>
      </c>
      <c r="R165">
        <v>47.891669999999998</v>
      </c>
      <c r="S165">
        <v>21.058330000000002</v>
      </c>
      <c r="T165">
        <v>47.893700000000003</v>
      </c>
      <c r="U165">
        <v>21.058700000000002</v>
      </c>
      <c r="V165">
        <v>62305</v>
      </c>
      <c r="W165">
        <v>47.908299999999997</v>
      </c>
      <c r="X165">
        <v>21.058299999999999</v>
      </c>
      <c r="Y165">
        <v>62460</v>
      </c>
      <c r="Z165">
        <v>1</v>
      </c>
      <c r="AA165" s="8">
        <f>100*(ABS(1-Y165/P165))</f>
        <v>3.0410217833187758E-2</v>
      </c>
    </row>
    <row r="166" spans="1:27" x14ac:dyDescent="0.25">
      <c r="A166">
        <v>164</v>
      </c>
      <c r="B166">
        <v>706</v>
      </c>
      <c r="C166" t="s">
        <v>218</v>
      </c>
      <c r="D166">
        <v>444227</v>
      </c>
      <c r="E166" t="s">
        <v>128</v>
      </c>
      <c r="F166" t="s">
        <v>848</v>
      </c>
      <c r="G166" t="s">
        <v>218</v>
      </c>
      <c r="H166">
        <v>0</v>
      </c>
      <c r="I166">
        <v>0</v>
      </c>
      <c r="J166">
        <v>29057</v>
      </c>
      <c r="K166">
        <v>0</v>
      </c>
      <c r="L166">
        <v>2015</v>
      </c>
      <c r="M166">
        <v>2021</v>
      </c>
      <c r="N166">
        <v>48.126800000000003</v>
      </c>
      <c r="O166">
        <v>22.339400000000001</v>
      </c>
      <c r="P166">
        <v>28538</v>
      </c>
      <c r="Q166">
        <v>0</v>
      </c>
      <c r="R166">
        <v>48.125</v>
      </c>
      <c r="S166">
        <v>22.341670000000001</v>
      </c>
      <c r="T166">
        <v>48.127099999999999</v>
      </c>
      <c r="U166">
        <v>22.338799999999999</v>
      </c>
      <c r="V166">
        <v>28341</v>
      </c>
      <c r="W166">
        <v>48.125</v>
      </c>
      <c r="X166">
        <v>22.341699999999999</v>
      </c>
      <c r="Y166">
        <v>28538</v>
      </c>
      <c r="Z166">
        <v>0</v>
      </c>
      <c r="AA166" s="8">
        <f>100*(ABS(1-Y166/P166))</f>
        <v>0</v>
      </c>
    </row>
    <row r="167" spans="1:27" x14ac:dyDescent="0.25">
      <c r="A167">
        <v>165</v>
      </c>
      <c r="B167">
        <v>707</v>
      </c>
      <c r="C167" t="s">
        <v>218</v>
      </c>
      <c r="D167">
        <v>444510</v>
      </c>
      <c r="E167" t="s">
        <v>128</v>
      </c>
      <c r="F167" t="s">
        <v>258</v>
      </c>
      <c r="G167" t="s">
        <v>218</v>
      </c>
      <c r="H167">
        <v>0</v>
      </c>
      <c r="I167">
        <v>0</v>
      </c>
      <c r="J167">
        <v>32782</v>
      </c>
      <c r="K167">
        <v>0</v>
      </c>
      <c r="L167">
        <v>2015</v>
      </c>
      <c r="M167">
        <v>2021</v>
      </c>
      <c r="N167">
        <v>48.4131</v>
      </c>
      <c r="O167">
        <v>22.172799999999999</v>
      </c>
      <c r="P167">
        <v>32482</v>
      </c>
      <c r="Q167">
        <v>0</v>
      </c>
      <c r="R167">
        <v>48.408329999999999</v>
      </c>
      <c r="S167">
        <v>22.175000000000001</v>
      </c>
      <c r="T167">
        <v>48.413800000000002</v>
      </c>
      <c r="U167">
        <v>22.172899999999998</v>
      </c>
      <c r="V167">
        <v>32572</v>
      </c>
      <c r="W167">
        <v>48.408299999999997</v>
      </c>
      <c r="X167">
        <v>22.175000000000001</v>
      </c>
      <c r="Y167">
        <v>32482</v>
      </c>
      <c r="Z167">
        <v>0</v>
      </c>
      <c r="AA167" s="8">
        <f>100*(ABS(1-Y167/P167))</f>
        <v>0</v>
      </c>
    </row>
    <row r="168" spans="1:27" x14ac:dyDescent="0.25">
      <c r="A168">
        <v>166</v>
      </c>
      <c r="B168">
        <v>713</v>
      </c>
      <c r="C168" t="s">
        <v>218</v>
      </c>
      <c r="D168">
        <v>444666</v>
      </c>
      <c r="E168" t="s">
        <v>226</v>
      </c>
      <c r="F168" t="s">
        <v>260</v>
      </c>
      <c r="G168" t="s">
        <v>218</v>
      </c>
      <c r="H168">
        <v>0</v>
      </c>
      <c r="I168">
        <v>0</v>
      </c>
      <c r="J168">
        <v>3134</v>
      </c>
      <c r="K168">
        <v>0</v>
      </c>
      <c r="L168">
        <v>2015</v>
      </c>
      <c r="M168">
        <v>2021</v>
      </c>
      <c r="N168">
        <v>47.377899999999997</v>
      </c>
      <c r="O168">
        <v>21.022099999999998</v>
      </c>
      <c r="P168">
        <v>2528</v>
      </c>
      <c r="Q168">
        <v>0</v>
      </c>
      <c r="R168">
        <v>47.375</v>
      </c>
      <c r="S168">
        <v>21.024999999999999</v>
      </c>
      <c r="T168">
        <v>47.377899999999997</v>
      </c>
      <c r="U168">
        <v>21.0229</v>
      </c>
      <c r="V168">
        <v>3316</v>
      </c>
      <c r="W168">
        <v>47.3917</v>
      </c>
      <c r="X168">
        <v>21.041699999999999</v>
      </c>
      <c r="Y168">
        <v>2332</v>
      </c>
      <c r="Z168">
        <v>1</v>
      </c>
      <c r="AA168" s="8">
        <f>100*(ABS(1-Y168/P168))</f>
        <v>7.7531645569620222</v>
      </c>
    </row>
    <row r="169" spans="1:27" x14ac:dyDescent="0.25">
      <c r="A169">
        <v>167</v>
      </c>
      <c r="B169">
        <v>715</v>
      </c>
      <c r="C169" t="s">
        <v>218</v>
      </c>
      <c r="D169">
        <v>442601</v>
      </c>
      <c r="E169" t="s">
        <v>263</v>
      </c>
      <c r="F169" t="s">
        <v>262</v>
      </c>
      <c r="G169" t="s">
        <v>218</v>
      </c>
      <c r="H169">
        <v>0</v>
      </c>
      <c r="I169">
        <v>0</v>
      </c>
      <c r="J169">
        <v>17732</v>
      </c>
      <c r="K169">
        <v>0</v>
      </c>
      <c r="L169">
        <v>2015</v>
      </c>
      <c r="M169">
        <v>2020</v>
      </c>
      <c r="N169">
        <v>47.725099999999998</v>
      </c>
      <c r="O169">
        <v>17.676300000000001</v>
      </c>
      <c r="P169">
        <v>17859</v>
      </c>
      <c r="Q169">
        <v>0</v>
      </c>
      <c r="R169">
        <v>47.725000000000001</v>
      </c>
      <c r="S169">
        <v>17.675000000000001</v>
      </c>
      <c r="T169">
        <v>47.724600000000002</v>
      </c>
      <c r="U169">
        <v>17.676200000000001</v>
      </c>
      <c r="V169">
        <v>17644</v>
      </c>
      <c r="W169">
        <v>47.725000000000001</v>
      </c>
      <c r="X169">
        <v>17.675000000000001</v>
      </c>
      <c r="Y169">
        <v>17859</v>
      </c>
      <c r="Z169">
        <v>0</v>
      </c>
      <c r="AA169" s="8">
        <f>100*(ABS(1-Y169/P169))</f>
        <v>0</v>
      </c>
    </row>
    <row r="170" spans="1:27" x14ac:dyDescent="0.25">
      <c r="A170">
        <v>168</v>
      </c>
      <c r="B170">
        <v>775</v>
      </c>
      <c r="C170" t="s">
        <v>265</v>
      </c>
      <c r="D170">
        <v>44119</v>
      </c>
      <c r="E170" t="s">
        <v>829</v>
      </c>
      <c r="F170" t="s">
        <v>264</v>
      </c>
      <c r="G170" t="s">
        <v>265</v>
      </c>
      <c r="H170">
        <v>0</v>
      </c>
      <c r="I170">
        <v>0</v>
      </c>
      <c r="J170">
        <v>1547</v>
      </c>
      <c r="K170">
        <v>1020</v>
      </c>
      <c r="L170">
        <v>1991</v>
      </c>
      <c r="M170">
        <v>2021</v>
      </c>
      <c r="N170">
        <v>47.863</v>
      </c>
      <c r="O170">
        <v>24.193100000000001</v>
      </c>
      <c r="P170">
        <v>1565</v>
      </c>
      <c r="Q170">
        <v>0</v>
      </c>
      <c r="R170">
        <v>47.858330000000002</v>
      </c>
      <c r="S170">
        <v>24.191669999999998</v>
      </c>
      <c r="T170">
        <v>47.862900000000003</v>
      </c>
      <c r="U170">
        <v>24.192900000000002</v>
      </c>
      <c r="V170">
        <v>1542</v>
      </c>
      <c r="W170">
        <v>47.8583</v>
      </c>
      <c r="X170">
        <v>24.191700000000001</v>
      </c>
      <c r="Y170">
        <v>1565</v>
      </c>
      <c r="Z170">
        <v>0</v>
      </c>
      <c r="AA170" s="8">
        <f>100*(ABS(1-Y170/P170))</f>
        <v>0</v>
      </c>
    </row>
    <row r="171" spans="1:27" x14ac:dyDescent="0.25">
      <c r="A171">
        <v>169</v>
      </c>
      <c r="B171">
        <v>777</v>
      </c>
      <c r="C171" t="s">
        <v>265</v>
      </c>
      <c r="D171">
        <v>44210</v>
      </c>
      <c r="E171" t="s">
        <v>778</v>
      </c>
      <c r="F171" t="s">
        <v>267</v>
      </c>
      <c r="G171" t="s">
        <v>265</v>
      </c>
      <c r="H171">
        <v>0</v>
      </c>
      <c r="I171">
        <v>0</v>
      </c>
      <c r="J171">
        <v>4347</v>
      </c>
      <c r="K171">
        <v>711</v>
      </c>
      <c r="L171">
        <v>2000</v>
      </c>
      <c r="M171">
        <v>2021</v>
      </c>
      <c r="N171">
        <v>47.177166999999997</v>
      </c>
      <c r="O171">
        <v>24.151194</v>
      </c>
      <c r="P171">
        <v>4347</v>
      </c>
      <c r="Q171">
        <v>0</v>
      </c>
      <c r="R171">
        <v>47.174999999999997</v>
      </c>
      <c r="S171">
        <v>24.158329999999999</v>
      </c>
      <c r="T171">
        <v>47.177900000000001</v>
      </c>
      <c r="U171">
        <v>24.151299999999999</v>
      </c>
      <c r="V171">
        <v>4333</v>
      </c>
      <c r="W171">
        <v>47.174999999999997</v>
      </c>
      <c r="X171">
        <v>24.158300000000001</v>
      </c>
      <c r="Y171">
        <v>4347</v>
      </c>
      <c r="Z171">
        <v>0</v>
      </c>
      <c r="AA171" s="8">
        <f>100*(ABS(1-Y171/P171))</f>
        <v>0</v>
      </c>
    </row>
    <row r="172" spans="1:27" x14ac:dyDescent="0.25">
      <c r="A172">
        <v>170</v>
      </c>
      <c r="B172">
        <v>778</v>
      </c>
      <c r="C172" t="s">
        <v>265</v>
      </c>
      <c r="D172">
        <v>44459</v>
      </c>
      <c r="E172" t="s">
        <v>740</v>
      </c>
      <c r="F172" t="s">
        <v>270</v>
      </c>
      <c r="G172" t="s">
        <v>265</v>
      </c>
      <c r="H172">
        <v>0</v>
      </c>
      <c r="I172">
        <v>0</v>
      </c>
      <c r="J172">
        <v>3702</v>
      </c>
      <c r="K172">
        <v>351</v>
      </c>
      <c r="L172">
        <v>1991</v>
      </c>
      <c r="M172">
        <v>2021</v>
      </c>
      <c r="N172">
        <v>46.627167</v>
      </c>
      <c r="O172">
        <v>21.515611</v>
      </c>
      <c r="P172">
        <v>4060</v>
      </c>
      <c r="Q172">
        <v>0</v>
      </c>
      <c r="R172">
        <v>46.625</v>
      </c>
      <c r="S172">
        <v>21.524999999999999</v>
      </c>
      <c r="T172">
        <v>46.627099999999999</v>
      </c>
      <c r="U172">
        <v>21.516200000000001</v>
      </c>
      <c r="V172">
        <v>3992</v>
      </c>
      <c r="W172">
        <v>46.625</v>
      </c>
      <c r="X172">
        <v>21.524999999999999</v>
      </c>
      <c r="Y172">
        <v>4060</v>
      </c>
      <c r="Z172">
        <v>0</v>
      </c>
      <c r="AA172" s="8">
        <f>100*(ABS(1-Y172/P172))</f>
        <v>0</v>
      </c>
    </row>
    <row r="173" spans="1:27" x14ac:dyDescent="0.25">
      <c r="A173">
        <v>171</v>
      </c>
      <c r="B173">
        <v>779</v>
      </c>
      <c r="C173" t="s">
        <v>265</v>
      </c>
      <c r="D173">
        <v>44409</v>
      </c>
      <c r="E173" t="s">
        <v>701</v>
      </c>
      <c r="F173" t="s">
        <v>813</v>
      </c>
      <c r="G173" t="s">
        <v>265</v>
      </c>
      <c r="H173">
        <v>0</v>
      </c>
      <c r="I173">
        <v>0</v>
      </c>
      <c r="J173">
        <v>3586</v>
      </c>
      <c r="K173">
        <v>351</v>
      </c>
      <c r="L173">
        <v>2000</v>
      </c>
      <c r="M173">
        <v>2021</v>
      </c>
      <c r="N173">
        <v>46.519528000000001</v>
      </c>
      <c r="O173">
        <v>21.509667</v>
      </c>
      <c r="P173">
        <v>3586</v>
      </c>
      <c r="Q173">
        <v>0</v>
      </c>
      <c r="R173">
        <v>46.524999999999999</v>
      </c>
      <c r="S173">
        <v>21.508330000000001</v>
      </c>
      <c r="T173">
        <v>46.519599999999997</v>
      </c>
      <c r="U173">
        <v>21.510400000000001</v>
      </c>
      <c r="V173">
        <v>3942</v>
      </c>
      <c r="W173">
        <v>46.524999999999999</v>
      </c>
      <c r="X173">
        <v>21.508299999999998</v>
      </c>
      <c r="Y173">
        <v>3586</v>
      </c>
      <c r="Z173">
        <v>0</v>
      </c>
      <c r="AA173" s="8">
        <f>100*(ABS(1-Y173/P173))</f>
        <v>0</v>
      </c>
    </row>
    <row r="174" spans="1:27" x14ac:dyDescent="0.25">
      <c r="A174">
        <v>172</v>
      </c>
      <c r="B174">
        <v>780</v>
      </c>
      <c r="C174" t="s">
        <v>265</v>
      </c>
      <c r="D174">
        <v>44580</v>
      </c>
      <c r="E174" t="s">
        <v>226</v>
      </c>
      <c r="F174" t="s">
        <v>273</v>
      </c>
      <c r="G174" t="s">
        <v>265</v>
      </c>
      <c r="H174">
        <v>0</v>
      </c>
      <c r="I174">
        <v>0</v>
      </c>
      <c r="J174">
        <v>1691</v>
      </c>
      <c r="K174">
        <v>254</v>
      </c>
      <c r="L174">
        <v>2000</v>
      </c>
      <c r="M174">
        <v>2021</v>
      </c>
      <c r="N174">
        <v>47.231527999999997</v>
      </c>
      <c r="O174">
        <v>22.028167</v>
      </c>
      <c r="P174">
        <v>1691</v>
      </c>
      <c r="Q174">
        <v>0</v>
      </c>
      <c r="R174">
        <v>47.225000000000001</v>
      </c>
      <c r="S174">
        <v>22.024999999999999</v>
      </c>
      <c r="T174">
        <v>47.231299999999997</v>
      </c>
      <c r="U174">
        <v>22.027899999999999</v>
      </c>
      <c r="V174">
        <v>1604</v>
      </c>
      <c r="W174">
        <v>47.225000000000001</v>
      </c>
      <c r="X174">
        <v>22.024999999999999</v>
      </c>
      <c r="Y174">
        <v>1691</v>
      </c>
      <c r="Z174">
        <v>0</v>
      </c>
      <c r="AA174" s="8">
        <f>100*(ABS(1-Y174/P174))</f>
        <v>0</v>
      </c>
    </row>
    <row r="175" spans="1:27" x14ac:dyDescent="0.25">
      <c r="A175">
        <v>173</v>
      </c>
      <c r="B175">
        <v>781</v>
      </c>
      <c r="C175" t="s">
        <v>265</v>
      </c>
      <c r="D175">
        <v>44610</v>
      </c>
      <c r="E175" t="s">
        <v>246</v>
      </c>
      <c r="F175" t="s">
        <v>788</v>
      </c>
      <c r="G175" t="s">
        <v>265</v>
      </c>
      <c r="H175">
        <v>0</v>
      </c>
      <c r="I175">
        <v>0</v>
      </c>
      <c r="J175">
        <v>9935</v>
      </c>
      <c r="K175">
        <v>703</v>
      </c>
      <c r="L175">
        <v>1991</v>
      </c>
      <c r="M175">
        <v>2021</v>
      </c>
      <c r="N175">
        <v>46.395333000000001</v>
      </c>
      <c r="O175">
        <v>23.852694</v>
      </c>
      <c r="P175">
        <v>9935</v>
      </c>
      <c r="Q175">
        <v>0</v>
      </c>
      <c r="R175">
        <v>46.391669999999998</v>
      </c>
      <c r="S175">
        <v>23.858329999999999</v>
      </c>
      <c r="T175">
        <v>46.395400000000002</v>
      </c>
      <c r="U175">
        <v>23.8521</v>
      </c>
      <c r="V175">
        <v>9902</v>
      </c>
      <c r="W175">
        <v>46.3917</v>
      </c>
      <c r="X175">
        <v>23.8917</v>
      </c>
      <c r="Y175">
        <v>9901</v>
      </c>
      <c r="Z175">
        <v>1</v>
      </c>
      <c r="AA175" s="8">
        <f>100*(ABS(1-Y175/P175))</f>
        <v>0.34222445898338671</v>
      </c>
    </row>
    <row r="176" spans="1:27" x14ac:dyDescent="0.25">
      <c r="A176">
        <v>174</v>
      </c>
      <c r="B176">
        <v>782</v>
      </c>
      <c r="C176" t="s">
        <v>265</v>
      </c>
      <c r="D176">
        <v>44612</v>
      </c>
      <c r="E176" t="s">
        <v>246</v>
      </c>
      <c r="F176" t="s">
        <v>789</v>
      </c>
      <c r="G176" t="s">
        <v>265</v>
      </c>
      <c r="H176">
        <v>0</v>
      </c>
      <c r="I176">
        <v>0</v>
      </c>
      <c r="J176">
        <v>18055</v>
      </c>
      <c r="K176">
        <v>625</v>
      </c>
      <c r="L176">
        <v>1991</v>
      </c>
      <c r="M176">
        <v>2021</v>
      </c>
      <c r="N176">
        <v>46.036056000000002</v>
      </c>
      <c r="O176">
        <v>23.581361000000001</v>
      </c>
      <c r="P176">
        <v>18027</v>
      </c>
      <c r="Q176">
        <v>0</v>
      </c>
      <c r="R176">
        <v>46.041670000000003</v>
      </c>
      <c r="S176">
        <v>23.574999999999999</v>
      </c>
      <c r="T176">
        <v>46.0379</v>
      </c>
      <c r="U176">
        <v>23.581199999999999</v>
      </c>
      <c r="V176">
        <v>17961</v>
      </c>
      <c r="W176">
        <v>46.041699999999999</v>
      </c>
      <c r="X176">
        <v>23.591699999999999</v>
      </c>
      <c r="Y176">
        <v>18012</v>
      </c>
      <c r="Z176">
        <v>1</v>
      </c>
      <c r="AA176" s="8">
        <f>100*(ABS(1-Y176/P176))</f>
        <v>8.3208520552502385E-2</v>
      </c>
    </row>
    <row r="177" spans="1:27" x14ac:dyDescent="0.25">
      <c r="A177">
        <v>175</v>
      </c>
      <c r="B177">
        <v>784</v>
      </c>
      <c r="C177" t="s">
        <v>265</v>
      </c>
      <c r="D177">
        <v>44681</v>
      </c>
      <c r="E177" t="s">
        <v>277</v>
      </c>
      <c r="F177" t="s">
        <v>276</v>
      </c>
      <c r="G177" t="s">
        <v>265</v>
      </c>
      <c r="H177">
        <v>0</v>
      </c>
      <c r="I177">
        <v>0</v>
      </c>
      <c r="J177">
        <v>2367</v>
      </c>
      <c r="K177">
        <v>897</v>
      </c>
      <c r="L177">
        <v>1991</v>
      </c>
      <c r="M177">
        <v>2021</v>
      </c>
      <c r="N177">
        <v>46.566277999999997</v>
      </c>
      <c r="O177">
        <v>23.784444000000001</v>
      </c>
      <c r="P177">
        <v>2367</v>
      </c>
      <c r="Q177">
        <v>0</v>
      </c>
      <c r="R177">
        <v>46.558329999999998</v>
      </c>
      <c r="S177">
        <v>23.774999999999999</v>
      </c>
      <c r="T177">
        <v>46.566200000000002</v>
      </c>
      <c r="U177">
        <v>23.784600000000001</v>
      </c>
      <c r="V177">
        <v>2369</v>
      </c>
      <c r="W177">
        <v>46.558300000000003</v>
      </c>
      <c r="X177">
        <v>23.774999999999999</v>
      </c>
      <c r="Y177">
        <v>2367</v>
      </c>
      <c r="Z177">
        <v>0</v>
      </c>
      <c r="AA177" s="8">
        <f>100*(ABS(1-Y177/P177))</f>
        <v>0</v>
      </c>
    </row>
    <row r="178" spans="1:27" x14ac:dyDescent="0.25">
      <c r="A178">
        <v>176</v>
      </c>
      <c r="B178">
        <v>785</v>
      </c>
      <c r="C178" t="s">
        <v>265</v>
      </c>
      <c r="D178">
        <v>44720</v>
      </c>
      <c r="E178" t="s">
        <v>705</v>
      </c>
      <c r="F178" t="s">
        <v>279</v>
      </c>
      <c r="G178" t="s">
        <v>265</v>
      </c>
      <c r="H178">
        <v>0</v>
      </c>
      <c r="I178">
        <v>0</v>
      </c>
      <c r="J178">
        <v>6254</v>
      </c>
      <c r="K178">
        <v>532</v>
      </c>
      <c r="L178">
        <v>2000</v>
      </c>
      <c r="M178">
        <v>2021</v>
      </c>
      <c r="N178">
        <v>46.171610999999999</v>
      </c>
      <c r="O178">
        <v>23.730167000000002</v>
      </c>
      <c r="P178">
        <v>6254</v>
      </c>
      <c r="Q178">
        <v>0</v>
      </c>
      <c r="R178">
        <v>46.174999999999997</v>
      </c>
      <c r="S178">
        <v>23.741669999999999</v>
      </c>
      <c r="T178">
        <v>46.1721</v>
      </c>
      <c r="U178">
        <v>23.729600000000001</v>
      </c>
      <c r="V178">
        <v>6215</v>
      </c>
      <c r="W178">
        <v>46.174999999999997</v>
      </c>
      <c r="X178">
        <v>23.725000000000001</v>
      </c>
      <c r="Y178">
        <v>6258</v>
      </c>
      <c r="Z178">
        <v>1</v>
      </c>
      <c r="AA178" s="8">
        <f>100*(ABS(1-Y178/P178))</f>
        <v>6.3959066197627479E-2</v>
      </c>
    </row>
    <row r="179" spans="1:27" x14ac:dyDescent="0.25">
      <c r="A179">
        <v>177</v>
      </c>
      <c r="B179">
        <v>786</v>
      </c>
      <c r="C179" t="s">
        <v>265</v>
      </c>
      <c r="D179">
        <v>42119</v>
      </c>
      <c r="E179" t="s">
        <v>282</v>
      </c>
      <c r="F179" t="s">
        <v>281</v>
      </c>
      <c r="G179" t="s">
        <v>265</v>
      </c>
      <c r="H179">
        <v>0</v>
      </c>
      <c r="I179">
        <v>0</v>
      </c>
      <c r="J179">
        <v>4493</v>
      </c>
      <c r="K179">
        <v>477</v>
      </c>
      <c r="L179">
        <v>1991</v>
      </c>
      <c r="M179">
        <v>2021</v>
      </c>
      <c r="N179">
        <v>45.6462</v>
      </c>
      <c r="O179">
        <v>21.178100000000001</v>
      </c>
      <c r="P179">
        <v>4408</v>
      </c>
      <c r="Q179">
        <v>0</v>
      </c>
      <c r="R179">
        <v>45.641669999999998</v>
      </c>
      <c r="S179">
        <v>21.175000000000001</v>
      </c>
      <c r="T179">
        <v>45.646299999999997</v>
      </c>
      <c r="U179">
        <v>21.177900000000001</v>
      </c>
      <c r="V179">
        <v>4383</v>
      </c>
      <c r="W179">
        <v>45.6417</v>
      </c>
      <c r="X179">
        <v>21.175000000000001</v>
      </c>
      <c r="Y179">
        <v>4408</v>
      </c>
      <c r="Z179">
        <v>0</v>
      </c>
      <c r="AA179" s="8">
        <f>100*(ABS(1-Y179/P179))</f>
        <v>0</v>
      </c>
    </row>
    <row r="180" spans="1:27" x14ac:dyDescent="0.25">
      <c r="A180">
        <v>178</v>
      </c>
      <c r="B180">
        <v>787</v>
      </c>
      <c r="C180" t="s">
        <v>265</v>
      </c>
      <c r="D180">
        <v>42231</v>
      </c>
      <c r="E180" t="s">
        <v>285</v>
      </c>
      <c r="F180" t="s">
        <v>284</v>
      </c>
      <c r="G180" t="s">
        <v>265</v>
      </c>
      <c r="H180">
        <v>0</v>
      </c>
      <c r="I180">
        <v>0</v>
      </c>
      <c r="J180">
        <v>9334</v>
      </c>
      <c r="K180">
        <v>446</v>
      </c>
      <c r="L180">
        <v>1991</v>
      </c>
      <c r="M180">
        <v>2021</v>
      </c>
      <c r="N180">
        <v>44.260139000000002</v>
      </c>
      <c r="O180">
        <v>23.786750000000001</v>
      </c>
      <c r="P180">
        <v>9294</v>
      </c>
      <c r="Q180">
        <v>0</v>
      </c>
      <c r="R180">
        <v>44.258330000000001</v>
      </c>
      <c r="S180">
        <v>23.79167</v>
      </c>
      <c r="T180">
        <v>44.258699999999997</v>
      </c>
      <c r="U180">
        <v>23.786300000000001</v>
      </c>
      <c r="V180">
        <v>9280</v>
      </c>
      <c r="W180">
        <v>44.258299999999998</v>
      </c>
      <c r="X180">
        <v>23.774999999999999</v>
      </c>
      <c r="Y180">
        <v>9259</v>
      </c>
      <c r="Z180">
        <v>1</v>
      </c>
      <c r="AA180" s="8">
        <f>100*(ABS(1-Y180/P180))</f>
        <v>0.37658704540564081</v>
      </c>
    </row>
    <row r="181" spans="1:27" x14ac:dyDescent="0.25">
      <c r="A181">
        <v>179</v>
      </c>
      <c r="B181">
        <v>788</v>
      </c>
      <c r="C181" t="s">
        <v>265</v>
      </c>
      <c r="D181">
        <v>42450</v>
      </c>
      <c r="E181" t="s">
        <v>287</v>
      </c>
      <c r="F181" t="s">
        <v>286</v>
      </c>
      <c r="G181" t="s">
        <v>265</v>
      </c>
      <c r="H181">
        <v>0</v>
      </c>
      <c r="I181">
        <v>0</v>
      </c>
      <c r="J181">
        <v>2110</v>
      </c>
      <c r="K181">
        <v>414</v>
      </c>
      <c r="L181">
        <v>2000</v>
      </c>
      <c r="M181">
        <v>2021</v>
      </c>
      <c r="N181">
        <v>44.348332999999997</v>
      </c>
      <c r="O181">
        <v>24.098889</v>
      </c>
      <c r="P181">
        <v>2110</v>
      </c>
      <c r="Q181">
        <v>0</v>
      </c>
      <c r="R181">
        <v>44.341670000000001</v>
      </c>
      <c r="S181">
        <v>24.108329999999999</v>
      </c>
      <c r="T181">
        <v>44.347900000000003</v>
      </c>
      <c r="U181">
        <v>24.097899999999999</v>
      </c>
      <c r="V181">
        <v>2093</v>
      </c>
      <c r="W181">
        <v>44.3583</v>
      </c>
      <c r="X181">
        <v>24.1083</v>
      </c>
      <c r="Y181">
        <v>2105</v>
      </c>
      <c r="Z181">
        <v>1</v>
      </c>
      <c r="AA181" s="8">
        <f>100*(ABS(1-Y181/P181))</f>
        <v>0.23696682464454666</v>
      </c>
    </row>
    <row r="182" spans="1:27" x14ac:dyDescent="0.25">
      <c r="A182">
        <v>180</v>
      </c>
      <c r="B182">
        <v>789</v>
      </c>
      <c r="C182" t="s">
        <v>265</v>
      </c>
      <c r="D182">
        <v>42471</v>
      </c>
      <c r="E182" t="s">
        <v>771</v>
      </c>
      <c r="F182" t="s">
        <v>288</v>
      </c>
      <c r="G182" t="s">
        <v>265</v>
      </c>
      <c r="H182">
        <v>0</v>
      </c>
      <c r="I182">
        <v>0</v>
      </c>
      <c r="J182">
        <v>3295</v>
      </c>
      <c r="K182">
        <v>195</v>
      </c>
      <c r="L182">
        <v>2000</v>
      </c>
      <c r="M182">
        <v>2021</v>
      </c>
      <c r="N182">
        <v>43.986778000000001</v>
      </c>
      <c r="O182">
        <v>25.318805999999999</v>
      </c>
      <c r="P182">
        <v>3295</v>
      </c>
      <c r="Q182">
        <v>0</v>
      </c>
      <c r="R182">
        <v>43.991669999999999</v>
      </c>
      <c r="S182">
        <v>25.324999999999999</v>
      </c>
      <c r="T182">
        <v>43.987099999999998</v>
      </c>
      <c r="U182">
        <v>25.3187</v>
      </c>
      <c r="V182">
        <v>3276</v>
      </c>
      <c r="W182">
        <v>43.991700000000002</v>
      </c>
      <c r="X182">
        <v>25.324999999999999</v>
      </c>
      <c r="Y182">
        <v>3295</v>
      </c>
      <c r="Z182">
        <v>0</v>
      </c>
      <c r="AA182" s="8">
        <f>100*(ABS(1-Y182/P182))</f>
        <v>0</v>
      </c>
    </row>
    <row r="183" spans="1:27" x14ac:dyDescent="0.25">
      <c r="A183">
        <v>181</v>
      </c>
      <c r="B183">
        <v>790</v>
      </c>
      <c r="C183" t="s">
        <v>265</v>
      </c>
      <c r="D183">
        <v>42557</v>
      </c>
      <c r="E183" t="s">
        <v>291</v>
      </c>
      <c r="F183" t="s">
        <v>290</v>
      </c>
      <c r="G183" t="s">
        <v>265</v>
      </c>
      <c r="H183">
        <v>0</v>
      </c>
      <c r="I183">
        <v>0</v>
      </c>
      <c r="J183">
        <v>1864</v>
      </c>
      <c r="K183">
        <v>130</v>
      </c>
      <c r="L183">
        <v>2000</v>
      </c>
      <c r="M183">
        <v>2021</v>
      </c>
      <c r="N183">
        <v>44.171166999999997</v>
      </c>
      <c r="O183">
        <v>25.996917</v>
      </c>
      <c r="P183">
        <v>1864</v>
      </c>
      <c r="Q183">
        <v>0</v>
      </c>
      <c r="R183">
        <v>44.158329999999999</v>
      </c>
      <c r="S183">
        <v>25.991669999999999</v>
      </c>
      <c r="T183">
        <v>44.17</v>
      </c>
      <c r="U183">
        <v>25.997</v>
      </c>
      <c r="V183">
        <v>3512</v>
      </c>
      <c r="W183">
        <v>44.174999999999997</v>
      </c>
      <c r="X183">
        <v>26.008299999999998</v>
      </c>
      <c r="Y183">
        <v>3532</v>
      </c>
      <c r="Z183">
        <v>1</v>
      </c>
      <c r="AA183" s="8">
        <f>100*(ABS(1-Y183/P183))</f>
        <v>89.484978540772531</v>
      </c>
    </row>
    <row r="184" spans="1:27" x14ac:dyDescent="0.25">
      <c r="A184">
        <v>182</v>
      </c>
      <c r="B184">
        <v>791</v>
      </c>
      <c r="C184" t="s">
        <v>265</v>
      </c>
      <c r="D184">
        <v>42630</v>
      </c>
      <c r="E184" t="s">
        <v>846</v>
      </c>
      <c r="F184" t="s">
        <v>293</v>
      </c>
      <c r="G184" t="s">
        <v>265</v>
      </c>
      <c r="H184">
        <v>0</v>
      </c>
      <c r="I184">
        <v>0</v>
      </c>
      <c r="J184">
        <v>3710</v>
      </c>
      <c r="K184">
        <v>549</v>
      </c>
      <c r="L184">
        <v>2000</v>
      </c>
      <c r="M184">
        <v>2021</v>
      </c>
      <c r="N184">
        <v>44.755833000000003</v>
      </c>
      <c r="O184">
        <v>26.460583</v>
      </c>
      <c r="P184">
        <v>3710</v>
      </c>
      <c r="Q184">
        <v>0</v>
      </c>
      <c r="R184">
        <v>44.758330000000001</v>
      </c>
      <c r="S184">
        <v>26.45833</v>
      </c>
      <c r="T184">
        <v>44.755400000000002</v>
      </c>
      <c r="U184">
        <v>26.4604</v>
      </c>
      <c r="V184">
        <v>3675</v>
      </c>
      <c r="W184">
        <v>44.758299999999998</v>
      </c>
      <c r="X184">
        <v>26.458300000000001</v>
      </c>
      <c r="Y184">
        <v>3710</v>
      </c>
      <c r="Z184">
        <v>0</v>
      </c>
      <c r="AA184" s="8">
        <f>100*(ABS(1-Y184/P184))</f>
        <v>0</v>
      </c>
    </row>
    <row r="185" spans="1:27" x14ac:dyDescent="0.25">
      <c r="A185">
        <v>183</v>
      </c>
      <c r="B185">
        <v>792</v>
      </c>
      <c r="C185" t="s">
        <v>265</v>
      </c>
      <c r="D185">
        <v>42718</v>
      </c>
      <c r="E185" t="s">
        <v>728</v>
      </c>
      <c r="F185" t="s">
        <v>295</v>
      </c>
      <c r="G185" t="s">
        <v>265</v>
      </c>
      <c r="H185">
        <v>0</v>
      </c>
      <c r="I185">
        <v>0</v>
      </c>
      <c r="J185">
        <v>2341</v>
      </c>
      <c r="K185">
        <v>629</v>
      </c>
      <c r="L185">
        <v>2000</v>
      </c>
      <c r="M185">
        <v>2021</v>
      </c>
      <c r="N185">
        <v>47.672778000000001</v>
      </c>
      <c r="O185">
        <v>26.234639000000001</v>
      </c>
      <c r="P185">
        <v>2341</v>
      </c>
      <c r="Q185">
        <v>0</v>
      </c>
      <c r="R185">
        <v>47.674999999999997</v>
      </c>
      <c r="S185">
        <v>26.225000000000001</v>
      </c>
      <c r="T185">
        <v>47.672899999999998</v>
      </c>
      <c r="U185">
        <v>26.2346</v>
      </c>
      <c r="V185">
        <v>2350</v>
      </c>
      <c r="W185">
        <v>47.674999999999997</v>
      </c>
      <c r="X185">
        <v>26.225000000000001</v>
      </c>
      <c r="Y185">
        <v>2341</v>
      </c>
      <c r="Z185">
        <v>0</v>
      </c>
      <c r="AA185" s="8">
        <f>100*(ABS(1-Y185/P185))</f>
        <v>0</v>
      </c>
    </row>
    <row r="186" spans="1:27" x14ac:dyDescent="0.25">
      <c r="A186">
        <v>184</v>
      </c>
      <c r="B186">
        <v>793</v>
      </c>
      <c r="C186" t="s">
        <v>265</v>
      </c>
      <c r="D186">
        <v>42839</v>
      </c>
      <c r="E186" t="s">
        <v>298</v>
      </c>
      <c r="F186" t="s">
        <v>842</v>
      </c>
      <c r="G186" t="s">
        <v>265</v>
      </c>
      <c r="H186">
        <v>0</v>
      </c>
      <c r="I186">
        <v>0</v>
      </c>
      <c r="J186">
        <v>4087</v>
      </c>
      <c r="K186">
        <v>734</v>
      </c>
      <c r="L186">
        <v>2000</v>
      </c>
      <c r="M186">
        <v>2021</v>
      </c>
      <c r="N186">
        <v>46.209667000000003</v>
      </c>
      <c r="O186">
        <v>26.895250000000001</v>
      </c>
      <c r="P186">
        <v>4087</v>
      </c>
      <c r="Q186">
        <v>0</v>
      </c>
      <c r="R186">
        <v>46.208329999999997</v>
      </c>
      <c r="S186">
        <v>26.891670000000001</v>
      </c>
      <c r="T186">
        <v>46.208799999999997</v>
      </c>
      <c r="U186">
        <v>26.895399999999999</v>
      </c>
      <c r="V186">
        <v>4071</v>
      </c>
      <c r="W186">
        <v>46.208300000000001</v>
      </c>
      <c r="X186">
        <v>26.8917</v>
      </c>
      <c r="Y186">
        <v>4087</v>
      </c>
      <c r="Z186">
        <v>0</v>
      </c>
      <c r="AA186" s="8">
        <f>100*(ABS(1-Y186/P186))</f>
        <v>0</v>
      </c>
    </row>
    <row r="187" spans="1:27" x14ac:dyDescent="0.25">
      <c r="A187">
        <v>185</v>
      </c>
      <c r="B187">
        <v>794</v>
      </c>
      <c r="C187" t="s">
        <v>265</v>
      </c>
      <c r="D187">
        <v>42873</v>
      </c>
      <c r="E187" t="s">
        <v>300</v>
      </c>
      <c r="F187" t="s">
        <v>299</v>
      </c>
      <c r="G187" t="s">
        <v>265</v>
      </c>
      <c r="H187">
        <v>0</v>
      </c>
      <c r="I187">
        <v>0</v>
      </c>
      <c r="J187">
        <v>2543</v>
      </c>
      <c r="K187">
        <v>554</v>
      </c>
      <c r="L187">
        <v>2000</v>
      </c>
      <c r="M187">
        <v>2021</v>
      </c>
      <c r="N187">
        <v>45.632193999999998</v>
      </c>
      <c r="O187">
        <v>27.386417000000002</v>
      </c>
      <c r="P187">
        <v>2543</v>
      </c>
      <c r="Q187">
        <v>0</v>
      </c>
      <c r="R187">
        <v>45.625</v>
      </c>
      <c r="S187">
        <v>27.391670000000001</v>
      </c>
      <c r="T187">
        <v>45.632899999999999</v>
      </c>
      <c r="U187">
        <v>27.3871</v>
      </c>
      <c r="V187">
        <v>2491</v>
      </c>
      <c r="W187">
        <v>45.625</v>
      </c>
      <c r="X187">
        <v>27.3917</v>
      </c>
      <c r="Y187">
        <v>2543</v>
      </c>
      <c r="Z187">
        <v>0</v>
      </c>
      <c r="AA187" s="8">
        <f>100*(ABS(1-Y187/P187))</f>
        <v>0</v>
      </c>
    </row>
    <row r="188" spans="1:27" x14ac:dyDescent="0.25">
      <c r="A188">
        <v>186</v>
      </c>
      <c r="B188">
        <v>795</v>
      </c>
      <c r="C188" t="s">
        <v>265</v>
      </c>
      <c r="D188">
        <v>42911</v>
      </c>
      <c r="E188" t="s">
        <v>302</v>
      </c>
      <c r="F188" t="s">
        <v>301</v>
      </c>
      <c r="G188" t="s">
        <v>265</v>
      </c>
      <c r="H188">
        <v>0</v>
      </c>
      <c r="I188">
        <v>0</v>
      </c>
      <c r="J188">
        <v>177</v>
      </c>
      <c r="K188">
        <v>220</v>
      </c>
      <c r="L188">
        <v>2000</v>
      </c>
      <c r="M188">
        <v>2021</v>
      </c>
      <c r="N188">
        <v>45.8446</v>
      </c>
      <c r="O188">
        <v>27.440300000000001</v>
      </c>
      <c r="P188">
        <v>177</v>
      </c>
      <c r="Q188">
        <v>0</v>
      </c>
      <c r="R188">
        <v>45.841670000000001</v>
      </c>
      <c r="S188">
        <v>27.441669999999998</v>
      </c>
      <c r="T188">
        <v>45.834600000000002</v>
      </c>
      <c r="U188">
        <v>27.442900000000002</v>
      </c>
      <c r="V188">
        <v>174</v>
      </c>
      <c r="W188">
        <v>45.841700000000003</v>
      </c>
      <c r="X188">
        <v>27.441700000000001</v>
      </c>
      <c r="Y188">
        <v>177</v>
      </c>
      <c r="Z188">
        <v>0</v>
      </c>
      <c r="AA188" s="8">
        <f>100*(ABS(1-Y188/P188))</f>
        <v>0</v>
      </c>
    </row>
    <row r="189" spans="1:27" x14ac:dyDescent="0.25">
      <c r="A189">
        <v>187</v>
      </c>
      <c r="B189">
        <v>796</v>
      </c>
      <c r="C189" t="s">
        <v>265</v>
      </c>
      <c r="D189">
        <v>42708</v>
      </c>
      <c r="E189" t="s">
        <v>306</v>
      </c>
      <c r="F189" t="s">
        <v>305</v>
      </c>
      <c r="G189" t="s">
        <v>265</v>
      </c>
      <c r="H189">
        <v>0</v>
      </c>
      <c r="I189">
        <v>0</v>
      </c>
      <c r="J189">
        <v>11899</v>
      </c>
      <c r="K189">
        <v>525</v>
      </c>
      <c r="L189">
        <v>1991</v>
      </c>
      <c r="M189">
        <v>2021</v>
      </c>
      <c r="N189">
        <v>46.723638999999999</v>
      </c>
      <c r="O189">
        <v>26.945443999999998</v>
      </c>
      <c r="P189">
        <v>11849</v>
      </c>
      <c r="Q189">
        <v>0</v>
      </c>
      <c r="R189">
        <v>46.725000000000001</v>
      </c>
      <c r="S189">
        <v>26.941669999999998</v>
      </c>
      <c r="T189">
        <v>46.724600000000002</v>
      </c>
      <c r="U189">
        <v>26.945399999999999</v>
      </c>
      <c r="V189">
        <v>11986</v>
      </c>
      <c r="W189">
        <v>46.691699999999997</v>
      </c>
      <c r="X189">
        <v>26.941700000000001</v>
      </c>
      <c r="Y189">
        <v>12104</v>
      </c>
      <c r="Z189">
        <v>1</v>
      </c>
      <c r="AA189" s="8">
        <f>100*(ABS(1-Y189/P189))</f>
        <v>2.1520803443328518</v>
      </c>
    </row>
    <row r="190" spans="1:27" x14ac:dyDescent="0.25">
      <c r="A190">
        <v>188</v>
      </c>
      <c r="B190">
        <v>797</v>
      </c>
      <c r="C190" t="s">
        <v>265</v>
      </c>
      <c r="D190">
        <v>42945</v>
      </c>
      <c r="E190" t="s">
        <v>308</v>
      </c>
      <c r="F190" t="s">
        <v>307</v>
      </c>
      <c r="G190" t="s">
        <v>265</v>
      </c>
      <c r="H190">
        <v>0</v>
      </c>
      <c r="I190">
        <v>0</v>
      </c>
      <c r="J190">
        <v>9074</v>
      </c>
      <c r="K190">
        <v>529</v>
      </c>
      <c r="L190">
        <v>1991</v>
      </c>
      <c r="M190">
        <v>2021</v>
      </c>
      <c r="N190">
        <v>48.238805999999997</v>
      </c>
      <c r="O190">
        <v>26.824000000000002</v>
      </c>
      <c r="P190">
        <v>9309</v>
      </c>
      <c r="Q190">
        <v>0</v>
      </c>
      <c r="R190">
        <v>48.241669999999999</v>
      </c>
      <c r="S190">
        <v>26.824999999999999</v>
      </c>
      <c r="T190">
        <v>48.241300000000003</v>
      </c>
      <c r="U190">
        <v>26.827100000000002</v>
      </c>
      <c r="V190">
        <v>9280</v>
      </c>
      <c r="W190">
        <v>48.241700000000002</v>
      </c>
      <c r="X190">
        <v>26.824999999999999</v>
      </c>
      <c r="Y190">
        <v>9309</v>
      </c>
      <c r="Z190">
        <v>0</v>
      </c>
      <c r="AA190" s="8">
        <f>100*(ABS(1-Y190/P190))</f>
        <v>0</v>
      </c>
    </row>
    <row r="191" spans="1:27" x14ac:dyDescent="0.25">
      <c r="A191">
        <v>189</v>
      </c>
      <c r="B191">
        <v>798</v>
      </c>
      <c r="C191" t="s">
        <v>265</v>
      </c>
      <c r="D191">
        <v>42001</v>
      </c>
      <c r="E191" t="s">
        <v>2</v>
      </c>
      <c r="F191" t="s">
        <v>309</v>
      </c>
      <c r="G191" t="s">
        <v>265</v>
      </c>
      <c r="H191">
        <v>0</v>
      </c>
      <c r="I191">
        <v>0</v>
      </c>
      <c r="J191">
        <v>570896</v>
      </c>
      <c r="K191">
        <v>-999</v>
      </c>
      <c r="L191">
        <v>1991</v>
      </c>
      <c r="M191">
        <v>2021</v>
      </c>
      <c r="N191">
        <v>44.808700000000002</v>
      </c>
      <c r="O191">
        <v>21.3901</v>
      </c>
      <c r="P191">
        <v>562383</v>
      </c>
      <c r="Q191">
        <v>0</v>
      </c>
      <c r="R191">
        <v>44.808329999999998</v>
      </c>
      <c r="S191">
        <v>21.391670000000001</v>
      </c>
      <c r="T191">
        <v>44.807899999999997</v>
      </c>
      <c r="U191">
        <v>21.384599999999999</v>
      </c>
      <c r="V191">
        <v>567951</v>
      </c>
      <c r="W191">
        <v>44.808300000000003</v>
      </c>
      <c r="X191">
        <v>21.3917</v>
      </c>
      <c r="Y191">
        <v>562383</v>
      </c>
      <c r="Z191">
        <v>0</v>
      </c>
      <c r="AA191" s="8">
        <f>100*(ABS(1-Y191/P191))</f>
        <v>0</v>
      </c>
    </row>
    <row r="192" spans="1:27" x14ac:dyDescent="0.25">
      <c r="A192">
        <v>190</v>
      </c>
      <c r="B192">
        <v>799</v>
      </c>
      <c r="C192" t="s">
        <v>265</v>
      </c>
      <c r="D192">
        <v>42309</v>
      </c>
      <c r="E192" t="s">
        <v>311</v>
      </c>
      <c r="F192" t="s">
        <v>310</v>
      </c>
      <c r="G192" t="s">
        <v>265</v>
      </c>
      <c r="H192">
        <v>0</v>
      </c>
      <c r="I192">
        <v>0</v>
      </c>
      <c r="J192">
        <v>7225</v>
      </c>
      <c r="K192">
        <v>797</v>
      </c>
      <c r="L192">
        <v>2000</v>
      </c>
      <c r="M192">
        <v>2021</v>
      </c>
      <c r="N192">
        <v>45.991889</v>
      </c>
      <c r="O192">
        <v>25.301082999999998</v>
      </c>
      <c r="P192">
        <v>7158</v>
      </c>
      <c r="Q192">
        <v>0</v>
      </c>
      <c r="R192">
        <v>45.991669999999999</v>
      </c>
      <c r="S192">
        <v>25.308330000000002</v>
      </c>
      <c r="T192">
        <v>45.992100000000001</v>
      </c>
      <c r="U192">
        <v>25.3004</v>
      </c>
      <c r="V192">
        <v>7153</v>
      </c>
      <c r="W192">
        <v>45.991700000000002</v>
      </c>
      <c r="X192">
        <v>25.308299999999999</v>
      </c>
      <c r="Y192">
        <v>7158</v>
      </c>
      <c r="Z192">
        <v>0</v>
      </c>
      <c r="AA192" s="8">
        <f>100*(ABS(1-Y192/P192))</f>
        <v>0</v>
      </c>
    </row>
    <row r="193" spans="1:27" x14ac:dyDescent="0.25">
      <c r="A193">
        <v>191</v>
      </c>
      <c r="B193">
        <v>800</v>
      </c>
      <c r="C193" t="s">
        <v>265</v>
      </c>
      <c r="D193">
        <v>44405</v>
      </c>
      <c r="E193" t="s">
        <v>701</v>
      </c>
      <c r="F193" t="s">
        <v>312</v>
      </c>
      <c r="G193" t="s">
        <v>265</v>
      </c>
      <c r="H193">
        <v>0</v>
      </c>
      <c r="I193">
        <v>0</v>
      </c>
      <c r="J193">
        <v>1608</v>
      </c>
      <c r="K193">
        <v>515</v>
      </c>
      <c r="L193">
        <v>2000</v>
      </c>
      <c r="M193">
        <v>2021</v>
      </c>
      <c r="N193">
        <v>46.277721999999997</v>
      </c>
      <c r="O193">
        <v>22.34225</v>
      </c>
      <c r="P193">
        <v>1608</v>
      </c>
      <c r="Q193">
        <v>0</v>
      </c>
      <c r="R193">
        <v>46.274999999999999</v>
      </c>
      <c r="S193">
        <v>22.358329999999999</v>
      </c>
      <c r="T193">
        <v>46.277900000000002</v>
      </c>
      <c r="U193">
        <v>22.3413</v>
      </c>
      <c r="V193">
        <v>1585</v>
      </c>
      <c r="W193">
        <v>46.274999999999999</v>
      </c>
      <c r="X193">
        <v>22.3583</v>
      </c>
      <c r="Y193">
        <v>1608</v>
      </c>
      <c r="Z193">
        <v>0</v>
      </c>
      <c r="AA193" s="8">
        <f>100*(ABS(1-Y193/P193))</f>
        <v>0</v>
      </c>
    </row>
    <row r="194" spans="1:27" x14ac:dyDescent="0.25">
      <c r="A194">
        <v>192</v>
      </c>
      <c r="B194">
        <v>801</v>
      </c>
      <c r="C194" t="s">
        <v>265</v>
      </c>
      <c r="D194">
        <v>42153</v>
      </c>
      <c r="E194" t="s">
        <v>777</v>
      </c>
      <c r="F194" t="s">
        <v>314</v>
      </c>
      <c r="G194" t="s">
        <v>265</v>
      </c>
      <c r="H194">
        <v>0</v>
      </c>
      <c r="I194">
        <v>0</v>
      </c>
      <c r="J194">
        <v>719</v>
      </c>
      <c r="K194">
        <v>359</v>
      </c>
      <c r="L194">
        <v>2000</v>
      </c>
      <c r="M194">
        <v>2021</v>
      </c>
      <c r="N194">
        <v>45.439</v>
      </c>
      <c r="O194">
        <v>21.434200000000001</v>
      </c>
      <c r="P194">
        <v>719</v>
      </c>
      <c r="Q194">
        <v>0</v>
      </c>
      <c r="R194">
        <v>45.441670000000002</v>
      </c>
      <c r="S194">
        <v>21.441669999999998</v>
      </c>
      <c r="T194">
        <v>45.438699999999997</v>
      </c>
      <c r="U194">
        <v>21.4346</v>
      </c>
      <c r="V194">
        <v>695</v>
      </c>
      <c r="W194">
        <v>45.441699999999997</v>
      </c>
      <c r="X194">
        <v>21.441700000000001</v>
      </c>
      <c r="Y194">
        <v>719</v>
      </c>
      <c r="Z194">
        <v>0</v>
      </c>
      <c r="AA194" s="8">
        <f>100*(ABS(1-Y194/P194))</f>
        <v>0</v>
      </c>
    </row>
    <row r="195" spans="1:27" x14ac:dyDescent="0.25">
      <c r="A195">
        <v>193</v>
      </c>
      <c r="B195">
        <v>802</v>
      </c>
      <c r="C195" t="s">
        <v>265</v>
      </c>
      <c r="D195">
        <v>42109</v>
      </c>
      <c r="E195" t="s">
        <v>282</v>
      </c>
      <c r="F195" t="s">
        <v>316</v>
      </c>
      <c r="G195" t="s">
        <v>265</v>
      </c>
      <c r="H195">
        <v>0</v>
      </c>
      <c r="I195">
        <v>0</v>
      </c>
      <c r="J195">
        <v>2707</v>
      </c>
      <c r="K195">
        <v>666</v>
      </c>
      <c r="L195">
        <v>2000</v>
      </c>
      <c r="M195">
        <v>2021</v>
      </c>
      <c r="N195">
        <v>45.683700000000002</v>
      </c>
      <c r="O195">
        <v>21.907299999999999</v>
      </c>
      <c r="P195">
        <v>2707</v>
      </c>
      <c r="Q195">
        <v>0</v>
      </c>
      <c r="R195">
        <v>45.674999999999997</v>
      </c>
      <c r="S195">
        <v>21.908329999999999</v>
      </c>
      <c r="T195">
        <v>45.682899999999997</v>
      </c>
      <c r="U195">
        <v>21.9071</v>
      </c>
      <c r="V195">
        <v>2786</v>
      </c>
      <c r="W195">
        <v>45.674999999999997</v>
      </c>
      <c r="X195">
        <v>21.908300000000001</v>
      </c>
      <c r="Y195">
        <v>2707</v>
      </c>
      <c r="Z195">
        <v>0</v>
      </c>
      <c r="AA195" s="8">
        <f>100*(ABS(1-Y195/P195))</f>
        <v>0</v>
      </c>
    </row>
    <row r="196" spans="1:27" x14ac:dyDescent="0.25">
      <c r="A196">
        <v>194</v>
      </c>
      <c r="B196">
        <v>803</v>
      </c>
      <c r="C196" t="s">
        <v>265</v>
      </c>
      <c r="D196">
        <v>42741</v>
      </c>
      <c r="E196" t="s">
        <v>707</v>
      </c>
      <c r="F196" t="s">
        <v>317</v>
      </c>
      <c r="G196" t="s">
        <v>265</v>
      </c>
      <c r="H196">
        <v>0</v>
      </c>
      <c r="I196">
        <v>0</v>
      </c>
      <c r="J196">
        <v>3940</v>
      </c>
      <c r="K196">
        <v>703</v>
      </c>
      <c r="L196">
        <v>2000</v>
      </c>
      <c r="M196">
        <v>2021</v>
      </c>
      <c r="N196">
        <v>47.084639000000003</v>
      </c>
      <c r="O196">
        <v>26.648111</v>
      </c>
      <c r="P196">
        <v>3940</v>
      </c>
      <c r="Q196">
        <v>0</v>
      </c>
      <c r="R196">
        <v>47.091670000000001</v>
      </c>
      <c r="S196">
        <v>26.658329999999999</v>
      </c>
      <c r="T196">
        <v>47.0854</v>
      </c>
      <c r="U196">
        <v>26.6479</v>
      </c>
      <c r="V196">
        <v>3948</v>
      </c>
      <c r="W196">
        <v>47.091700000000003</v>
      </c>
      <c r="X196">
        <v>26.6417</v>
      </c>
      <c r="Y196">
        <v>3935</v>
      </c>
      <c r="Z196">
        <v>1</v>
      </c>
      <c r="AA196" s="8">
        <f>100*(ABS(1-Y196/P196))</f>
        <v>0.12690355329949554</v>
      </c>
    </row>
    <row r="197" spans="1:27" x14ac:dyDescent="0.25">
      <c r="A197">
        <v>195</v>
      </c>
      <c r="B197">
        <v>804</v>
      </c>
      <c r="C197" t="s">
        <v>265</v>
      </c>
      <c r="D197">
        <v>42780</v>
      </c>
      <c r="E197" t="s">
        <v>321</v>
      </c>
      <c r="F197" t="s">
        <v>320</v>
      </c>
      <c r="G197" t="s">
        <v>265</v>
      </c>
      <c r="H197">
        <v>0</v>
      </c>
      <c r="I197">
        <v>0</v>
      </c>
      <c r="J197">
        <v>2866</v>
      </c>
      <c r="K197">
        <v>1172</v>
      </c>
      <c r="L197">
        <v>2000</v>
      </c>
      <c r="M197">
        <v>2021</v>
      </c>
      <c r="N197">
        <v>47.142471999999998</v>
      </c>
      <c r="O197">
        <v>25.861916999999998</v>
      </c>
      <c r="P197">
        <v>2866</v>
      </c>
      <c r="Q197">
        <v>0</v>
      </c>
      <c r="R197">
        <v>47.141669999999998</v>
      </c>
      <c r="S197">
        <v>25.858329999999999</v>
      </c>
      <c r="T197">
        <v>47.142099999999999</v>
      </c>
      <c r="U197">
        <v>25.862100000000002</v>
      </c>
      <c r="V197">
        <v>2847</v>
      </c>
      <c r="W197">
        <v>47.1417</v>
      </c>
      <c r="X197">
        <v>25.8583</v>
      </c>
      <c r="Y197">
        <v>2866</v>
      </c>
      <c r="Z197">
        <v>0</v>
      </c>
      <c r="AA197" s="8">
        <f>100*(ABS(1-Y197/P197))</f>
        <v>0</v>
      </c>
    </row>
    <row r="198" spans="1:27" x14ac:dyDescent="0.25">
      <c r="A198">
        <v>196</v>
      </c>
      <c r="B198">
        <v>805</v>
      </c>
      <c r="C198" t="s">
        <v>265</v>
      </c>
      <c r="D198">
        <v>42057</v>
      </c>
      <c r="E198" t="s">
        <v>323</v>
      </c>
      <c r="F198" t="s">
        <v>687</v>
      </c>
      <c r="G198" t="s">
        <v>265</v>
      </c>
      <c r="H198">
        <v>0</v>
      </c>
      <c r="I198">
        <v>0</v>
      </c>
      <c r="J198">
        <v>807000</v>
      </c>
      <c r="K198">
        <v>-999</v>
      </c>
      <c r="L198">
        <v>1990</v>
      </c>
      <c r="M198">
        <v>2009</v>
      </c>
      <c r="N198">
        <v>45.180222000000001</v>
      </c>
      <c r="O198">
        <v>28.8</v>
      </c>
      <c r="P198">
        <v>785915</v>
      </c>
      <c r="Q198">
        <v>0</v>
      </c>
      <c r="R198">
        <v>45.241669999999999</v>
      </c>
      <c r="S198">
        <v>28.758330000000001</v>
      </c>
      <c r="T198">
        <v>45.237900000000003</v>
      </c>
      <c r="U198">
        <v>28.784600000000001</v>
      </c>
      <c r="V198">
        <v>790789</v>
      </c>
      <c r="W198">
        <v>45.241700000000002</v>
      </c>
      <c r="X198">
        <v>28.791699999999999</v>
      </c>
      <c r="Y198">
        <v>785922</v>
      </c>
      <c r="Z198">
        <v>1</v>
      </c>
      <c r="AA198" s="8">
        <f>100*(ABS(1-Y198/P198))</f>
        <v>8.906815622600206E-4</v>
      </c>
    </row>
    <row r="199" spans="1:27" x14ac:dyDescent="0.25">
      <c r="A199">
        <v>197</v>
      </c>
      <c r="B199">
        <v>807</v>
      </c>
      <c r="C199" t="s">
        <v>265</v>
      </c>
      <c r="D199">
        <v>42025</v>
      </c>
      <c r="E199" t="s">
        <v>2</v>
      </c>
      <c r="F199" t="s">
        <v>324</v>
      </c>
      <c r="G199" t="s">
        <v>265</v>
      </c>
      <c r="H199">
        <v>0</v>
      </c>
      <c r="I199">
        <v>0</v>
      </c>
      <c r="J199">
        <v>658400</v>
      </c>
      <c r="K199">
        <v>-999</v>
      </c>
      <c r="L199">
        <v>1990</v>
      </c>
      <c r="M199">
        <v>2011</v>
      </c>
      <c r="N199">
        <v>43.630194000000003</v>
      </c>
      <c r="O199">
        <v>25.357306000000001</v>
      </c>
      <c r="P199">
        <v>642273</v>
      </c>
      <c r="Q199">
        <v>0</v>
      </c>
      <c r="R199">
        <v>43.625</v>
      </c>
      <c r="S199">
        <v>25.358329999999999</v>
      </c>
      <c r="T199">
        <v>43.626199999999997</v>
      </c>
      <c r="U199">
        <v>25.355399999999999</v>
      </c>
      <c r="V199">
        <v>647711</v>
      </c>
      <c r="W199">
        <v>43.625</v>
      </c>
      <c r="X199">
        <v>25.3583</v>
      </c>
      <c r="Y199">
        <v>642273</v>
      </c>
      <c r="Z199">
        <v>0</v>
      </c>
      <c r="AA199" s="8">
        <f>100*(ABS(1-Y199/P199))</f>
        <v>0</v>
      </c>
    </row>
    <row r="200" spans="1:27" x14ac:dyDescent="0.25">
      <c r="A200">
        <v>198</v>
      </c>
      <c r="B200">
        <v>808</v>
      </c>
      <c r="C200" t="s">
        <v>265</v>
      </c>
      <c r="D200">
        <v>42714</v>
      </c>
      <c r="E200" t="s">
        <v>306</v>
      </c>
      <c r="F200" t="s">
        <v>325</v>
      </c>
      <c r="G200" t="s">
        <v>265</v>
      </c>
      <c r="H200">
        <v>0</v>
      </c>
      <c r="I200">
        <v>0</v>
      </c>
      <c r="J200">
        <v>36030</v>
      </c>
      <c r="K200">
        <v>-999</v>
      </c>
      <c r="L200">
        <v>1990</v>
      </c>
      <c r="M200">
        <v>2011</v>
      </c>
      <c r="N200">
        <v>45.556610999999997</v>
      </c>
      <c r="O200">
        <v>27.509972000000001</v>
      </c>
      <c r="P200">
        <v>36425</v>
      </c>
      <c r="Q200">
        <v>0</v>
      </c>
      <c r="R200">
        <v>45.558329999999998</v>
      </c>
      <c r="S200">
        <v>27.508330000000001</v>
      </c>
      <c r="T200">
        <v>45.557899999999997</v>
      </c>
      <c r="U200">
        <v>27.510400000000001</v>
      </c>
      <c r="V200">
        <v>36210</v>
      </c>
      <c r="W200">
        <v>45.575000000000003</v>
      </c>
      <c r="X200">
        <v>27.508299999999998</v>
      </c>
      <c r="Y200">
        <v>36413</v>
      </c>
      <c r="Z200">
        <v>1</v>
      </c>
      <c r="AA200" s="8">
        <f>100*(ABS(1-Y200/P200))</f>
        <v>3.2944406314339147E-2</v>
      </c>
    </row>
    <row r="201" spans="1:27" x14ac:dyDescent="0.25">
      <c r="A201">
        <v>199</v>
      </c>
      <c r="B201">
        <v>809</v>
      </c>
      <c r="C201" t="s">
        <v>265</v>
      </c>
      <c r="D201">
        <v>42612</v>
      </c>
      <c r="E201" t="s">
        <v>323</v>
      </c>
      <c r="F201" t="s">
        <v>326</v>
      </c>
      <c r="G201" t="s">
        <v>265</v>
      </c>
      <c r="H201">
        <v>0</v>
      </c>
      <c r="I201">
        <v>0</v>
      </c>
      <c r="J201">
        <v>6265</v>
      </c>
      <c r="K201">
        <v>-999</v>
      </c>
      <c r="L201">
        <v>1990</v>
      </c>
      <c r="M201">
        <v>2011</v>
      </c>
      <c r="N201">
        <v>44.696972000000002</v>
      </c>
      <c r="O201">
        <v>26.571694000000001</v>
      </c>
      <c r="P201">
        <v>6251</v>
      </c>
      <c r="Q201">
        <v>0</v>
      </c>
      <c r="R201">
        <v>44.691670000000002</v>
      </c>
      <c r="S201">
        <v>26.574999999999999</v>
      </c>
      <c r="T201">
        <v>44.696199999999997</v>
      </c>
      <c r="U201">
        <v>26.572099999999999</v>
      </c>
      <c r="V201">
        <v>6375</v>
      </c>
      <c r="W201">
        <v>44.691699999999997</v>
      </c>
      <c r="X201">
        <v>26.574999999999999</v>
      </c>
      <c r="Y201">
        <v>6251</v>
      </c>
      <c r="Z201">
        <v>0</v>
      </c>
      <c r="AA201" s="8">
        <f>100*(ABS(1-Y201/P201))</f>
        <v>0</v>
      </c>
    </row>
    <row r="202" spans="1:27" x14ac:dyDescent="0.25">
      <c r="A202">
        <v>200</v>
      </c>
      <c r="B202">
        <v>811</v>
      </c>
      <c r="C202" t="s">
        <v>265</v>
      </c>
      <c r="D202">
        <v>42318</v>
      </c>
      <c r="E202" t="s">
        <v>311</v>
      </c>
      <c r="F202" t="s">
        <v>327</v>
      </c>
      <c r="G202" t="s">
        <v>265</v>
      </c>
      <c r="H202">
        <v>0</v>
      </c>
      <c r="I202">
        <v>0</v>
      </c>
      <c r="J202">
        <v>13733</v>
      </c>
      <c r="K202">
        <v>-999</v>
      </c>
      <c r="L202">
        <v>1990</v>
      </c>
      <c r="M202">
        <v>2011</v>
      </c>
      <c r="N202">
        <v>45.385111000000002</v>
      </c>
      <c r="O202">
        <v>24.297222000000001</v>
      </c>
      <c r="P202">
        <v>13868</v>
      </c>
      <c r="Q202">
        <v>0</v>
      </c>
      <c r="R202">
        <v>45.391669999999998</v>
      </c>
      <c r="S202">
        <v>24.308330000000002</v>
      </c>
      <c r="T202">
        <v>45.384599999999999</v>
      </c>
      <c r="U202">
        <v>24.297899999999998</v>
      </c>
      <c r="V202">
        <v>13845</v>
      </c>
      <c r="W202">
        <v>45.3917</v>
      </c>
      <c r="X202">
        <v>24.308299999999999</v>
      </c>
      <c r="Y202">
        <v>13868</v>
      </c>
      <c r="Z202">
        <v>0</v>
      </c>
      <c r="AA202" s="8">
        <f>100*(ABS(1-Y202/P202))</f>
        <v>0</v>
      </c>
    </row>
    <row r="203" spans="1:27" x14ac:dyDescent="0.25">
      <c r="A203">
        <v>201</v>
      </c>
      <c r="B203">
        <v>817</v>
      </c>
      <c r="C203" t="s">
        <v>218</v>
      </c>
      <c r="D203">
        <v>442132</v>
      </c>
      <c r="E203" t="s">
        <v>250</v>
      </c>
      <c r="F203" t="s">
        <v>328</v>
      </c>
      <c r="G203" t="s">
        <v>218</v>
      </c>
      <c r="H203">
        <v>0</v>
      </c>
      <c r="I203">
        <v>0</v>
      </c>
      <c r="J203">
        <v>4734</v>
      </c>
      <c r="K203">
        <v>184.15</v>
      </c>
      <c r="L203">
        <v>2015</v>
      </c>
      <c r="M203">
        <v>2021</v>
      </c>
      <c r="N203">
        <v>47.006399999999999</v>
      </c>
      <c r="O203">
        <v>16.610600000000002</v>
      </c>
      <c r="P203">
        <v>4723</v>
      </c>
      <c r="Q203">
        <v>0</v>
      </c>
      <c r="R203">
        <v>47.008330000000001</v>
      </c>
      <c r="S203">
        <v>16.608329999999999</v>
      </c>
      <c r="T203">
        <v>47.006300000000003</v>
      </c>
      <c r="U203">
        <v>16.610399999999998</v>
      </c>
      <c r="V203">
        <v>4694</v>
      </c>
      <c r="W203">
        <v>47.008299999999998</v>
      </c>
      <c r="X203">
        <v>16.6083</v>
      </c>
      <c r="Y203">
        <v>4723</v>
      </c>
      <c r="Z203">
        <v>0</v>
      </c>
      <c r="AA203" s="8">
        <f>100*(ABS(1-Y203/P203))</f>
        <v>0</v>
      </c>
    </row>
    <row r="204" spans="1:27" x14ac:dyDescent="0.25">
      <c r="A204">
        <v>202</v>
      </c>
      <c r="B204">
        <v>818</v>
      </c>
      <c r="C204" t="s">
        <v>218</v>
      </c>
      <c r="D204">
        <v>444567</v>
      </c>
      <c r="E204" t="s">
        <v>744</v>
      </c>
      <c r="F204" t="s">
        <v>745</v>
      </c>
      <c r="G204" t="s">
        <v>218</v>
      </c>
      <c r="H204">
        <v>0</v>
      </c>
      <c r="I204">
        <v>0</v>
      </c>
      <c r="J204">
        <v>8985</v>
      </c>
      <c r="K204">
        <v>80.98</v>
      </c>
      <c r="L204">
        <v>2015</v>
      </c>
      <c r="M204">
        <v>2021</v>
      </c>
      <c r="N204">
        <v>46.953000000000003</v>
      </c>
      <c r="O204">
        <v>21.0822</v>
      </c>
      <c r="P204">
        <v>3777</v>
      </c>
      <c r="Q204">
        <v>0</v>
      </c>
      <c r="R204">
        <v>46.958329999999997</v>
      </c>
      <c r="S204">
        <v>21.074999999999999</v>
      </c>
      <c r="T204">
        <v>46.953000000000003</v>
      </c>
      <c r="U204">
        <v>21.082000000000001</v>
      </c>
      <c r="V204">
        <v>3776</v>
      </c>
      <c r="W204">
        <v>46.958300000000001</v>
      </c>
      <c r="X204">
        <v>21.074999999999999</v>
      </c>
      <c r="Y204">
        <v>3777</v>
      </c>
      <c r="Z204">
        <v>0</v>
      </c>
      <c r="AA204" s="8">
        <f>100*(ABS(1-Y204/P204))</f>
        <v>0</v>
      </c>
    </row>
    <row r="205" spans="1:27" x14ac:dyDescent="0.25">
      <c r="A205">
        <v>203</v>
      </c>
      <c r="B205">
        <v>822</v>
      </c>
      <c r="C205" t="s">
        <v>93</v>
      </c>
      <c r="D205">
        <v>44201</v>
      </c>
      <c r="E205" t="s">
        <v>708</v>
      </c>
      <c r="F205" t="s">
        <v>330</v>
      </c>
      <c r="G205" t="s">
        <v>93</v>
      </c>
      <c r="H205">
        <v>0</v>
      </c>
      <c r="I205">
        <v>0</v>
      </c>
      <c r="J205">
        <v>2271</v>
      </c>
      <c r="K205">
        <v>76.69</v>
      </c>
      <c r="L205">
        <v>1991</v>
      </c>
      <c r="M205">
        <v>2021</v>
      </c>
      <c r="N205">
        <v>45.652777</v>
      </c>
      <c r="O205">
        <v>20.798278</v>
      </c>
      <c r="P205">
        <v>1825</v>
      </c>
      <c r="Q205">
        <v>0</v>
      </c>
      <c r="R205">
        <v>45.658329999999999</v>
      </c>
      <c r="S205">
        <v>20.808330000000002</v>
      </c>
      <c r="T205">
        <v>45.652099999999997</v>
      </c>
      <c r="U205">
        <v>20.797899999999998</v>
      </c>
      <c r="V205">
        <v>1843</v>
      </c>
      <c r="W205">
        <v>45.674999999999997</v>
      </c>
      <c r="X205">
        <v>20.824999999999999</v>
      </c>
      <c r="Y205">
        <v>1806</v>
      </c>
      <c r="Z205">
        <v>1</v>
      </c>
      <c r="AA205" s="8">
        <f>100*(ABS(1-Y205/P205))</f>
        <v>1.0410958904109591</v>
      </c>
    </row>
    <row r="206" spans="1:27" x14ac:dyDescent="0.25">
      <c r="A206">
        <v>204</v>
      </c>
      <c r="B206">
        <v>823</v>
      </c>
      <c r="C206" t="s">
        <v>93</v>
      </c>
      <c r="D206">
        <v>42914</v>
      </c>
      <c r="E206" t="s">
        <v>857</v>
      </c>
      <c r="F206" t="s">
        <v>332</v>
      </c>
      <c r="G206" t="s">
        <v>93</v>
      </c>
      <c r="H206">
        <v>0</v>
      </c>
      <c r="I206">
        <v>0</v>
      </c>
      <c r="J206">
        <v>1213</v>
      </c>
      <c r="K206">
        <v>152.19999999999999</v>
      </c>
      <c r="L206">
        <v>1991</v>
      </c>
      <c r="M206">
        <v>2020</v>
      </c>
      <c r="N206">
        <v>43.924318999999997</v>
      </c>
      <c r="O206">
        <v>22.173151000000001</v>
      </c>
      <c r="P206">
        <v>1172</v>
      </c>
      <c r="Q206">
        <v>0</v>
      </c>
      <c r="R206">
        <v>43.924999999999997</v>
      </c>
      <c r="S206">
        <v>22.175000000000001</v>
      </c>
      <c r="T206">
        <v>43.923699999999997</v>
      </c>
      <c r="U206">
        <v>22.172899999999998</v>
      </c>
      <c r="V206">
        <v>1169</v>
      </c>
      <c r="W206">
        <v>43.924999999999997</v>
      </c>
      <c r="X206">
        <v>22.175000000000001</v>
      </c>
      <c r="Y206">
        <v>1172</v>
      </c>
      <c r="Z206">
        <v>0</v>
      </c>
      <c r="AA206" s="8">
        <f>100*(ABS(1-Y206/P206))</f>
        <v>0</v>
      </c>
    </row>
    <row r="207" spans="1:27" x14ac:dyDescent="0.25">
      <c r="A207">
        <v>205</v>
      </c>
      <c r="B207">
        <v>831</v>
      </c>
      <c r="C207" t="s">
        <v>93</v>
      </c>
      <c r="D207">
        <v>45837</v>
      </c>
      <c r="E207" t="s">
        <v>335</v>
      </c>
      <c r="F207" t="s">
        <v>334</v>
      </c>
      <c r="G207" t="s">
        <v>93</v>
      </c>
      <c r="H207">
        <v>0</v>
      </c>
      <c r="I207">
        <v>0</v>
      </c>
      <c r="J207">
        <v>3160</v>
      </c>
      <c r="K207">
        <v>443.37</v>
      </c>
      <c r="L207">
        <v>1991</v>
      </c>
      <c r="M207">
        <v>2021</v>
      </c>
      <c r="N207">
        <v>43.381887999999996</v>
      </c>
      <c r="O207">
        <v>19.637294000000001</v>
      </c>
      <c r="P207">
        <v>3186</v>
      </c>
      <c r="Q207">
        <v>0</v>
      </c>
      <c r="R207">
        <v>43.391669999999998</v>
      </c>
      <c r="S207">
        <v>19.641670000000001</v>
      </c>
      <c r="T207">
        <v>43.382100000000001</v>
      </c>
      <c r="U207">
        <v>19.637899999999998</v>
      </c>
      <c r="V207">
        <v>3041</v>
      </c>
      <c r="W207">
        <v>43.375</v>
      </c>
      <c r="X207">
        <v>19.625</v>
      </c>
      <c r="Y207">
        <v>3028</v>
      </c>
      <c r="Z207">
        <v>1</v>
      </c>
      <c r="AA207" s="8">
        <f>100*(ABS(1-Y207/P207))</f>
        <v>4.9591964846202092</v>
      </c>
    </row>
    <row r="208" spans="1:27" x14ac:dyDescent="0.25">
      <c r="A208">
        <v>206</v>
      </c>
      <c r="B208">
        <v>832</v>
      </c>
      <c r="C208" t="s">
        <v>93</v>
      </c>
      <c r="D208">
        <v>47260</v>
      </c>
      <c r="E208" t="s">
        <v>130</v>
      </c>
      <c r="F208" t="s">
        <v>337</v>
      </c>
      <c r="G208" t="s">
        <v>93</v>
      </c>
      <c r="H208">
        <v>0</v>
      </c>
      <c r="I208">
        <v>0</v>
      </c>
      <c r="J208">
        <v>6270</v>
      </c>
      <c r="K208">
        <v>392.54</v>
      </c>
      <c r="L208">
        <v>1991</v>
      </c>
      <c r="M208">
        <v>2021</v>
      </c>
      <c r="N208">
        <v>43.296433</v>
      </c>
      <c r="O208">
        <v>20.613816</v>
      </c>
      <c r="P208">
        <v>6145</v>
      </c>
      <c r="Q208">
        <v>0</v>
      </c>
      <c r="R208">
        <v>43.291670000000003</v>
      </c>
      <c r="S208">
        <v>20.608329999999999</v>
      </c>
      <c r="T208">
        <v>43.296300000000002</v>
      </c>
      <c r="U208">
        <v>20.613700000000001</v>
      </c>
      <c r="V208">
        <v>6154</v>
      </c>
      <c r="W208">
        <v>43.291699999999999</v>
      </c>
      <c r="X208">
        <v>20.6083</v>
      </c>
      <c r="Y208">
        <v>6145</v>
      </c>
      <c r="Z208">
        <v>0</v>
      </c>
      <c r="AA208" s="8">
        <f>100*(ABS(1-Y208/P208))</f>
        <v>0</v>
      </c>
    </row>
    <row r="209" spans="1:27" x14ac:dyDescent="0.25">
      <c r="A209">
        <v>207</v>
      </c>
      <c r="B209">
        <v>836</v>
      </c>
      <c r="C209" t="s">
        <v>339</v>
      </c>
      <c r="D209">
        <v>4031</v>
      </c>
      <c r="E209" t="s">
        <v>340</v>
      </c>
      <c r="F209" t="s">
        <v>738</v>
      </c>
      <c r="G209" t="s">
        <v>339</v>
      </c>
      <c r="H209">
        <v>0</v>
      </c>
      <c r="I209">
        <v>0</v>
      </c>
      <c r="J209">
        <v>1445</v>
      </c>
      <c r="K209">
        <v>147.84</v>
      </c>
      <c r="L209">
        <v>2009</v>
      </c>
      <c r="M209">
        <v>2021</v>
      </c>
      <c r="N209">
        <v>45.479444000000001</v>
      </c>
      <c r="O209">
        <v>15.367278000000001</v>
      </c>
      <c r="P209">
        <v>1405</v>
      </c>
      <c r="Q209">
        <v>0</v>
      </c>
      <c r="R209">
        <v>45.475000000000001</v>
      </c>
      <c r="S209">
        <v>15.375</v>
      </c>
      <c r="T209">
        <v>45.479599999999998</v>
      </c>
      <c r="U209">
        <v>15.367100000000001</v>
      </c>
      <c r="V209">
        <v>1506</v>
      </c>
      <c r="W209">
        <v>45.475000000000001</v>
      </c>
      <c r="X209">
        <v>15.375</v>
      </c>
      <c r="Y209">
        <v>1405</v>
      </c>
      <c r="Z209">
        <v>0</v>
      </c>
      <c r="AA209" s="8">
        <f>100*(ABS(1-Y209/P209))</f>
        <v>0</v>
      </c>
    </row>
    <row r="210" spans="1:27" x14ac:dyDescent="0.25">
      <c r="A210">
        <v>208</v>
      </c>
      <c r="B210">
        <v>839</v>
      </c>
      <c r="C210" t="s">
        <v>339</v>
      </c>
      <c r="D210">
        <v>4107</v>
      </c>
      <c r="E210" t="s">
        <v>340</v>
      </c>
      <c r="F210" t="s">
        <v>683</v>
      </c>
      <c r="G210" t="s">
        <v>339</v>
      </c>
      <c r="H210">
        <v>0</v>
      </c>
      <c r="I210">
        <v>0</v>
      </c>
      <c r="J210">
        <v>6895</v>
      </c>
      <c r="K210">
        <v>100.79</v>
      </c>
      <c r="L210">
        <v>1991</v>
      </c>
      <c r="M210">
        <v>2021</v>
      </c>
      <c r="N210">
        <v>45.548611000000001</v>
      </c>
      <c r="O210">
        <v>15.8575</v>
      </c>
      <c r="P210">
        <v>6323</v>
      </c>
      <c r="Q210">
        <v>0</v>
      </c>
      <c r="R210">
        <v>45.541670000000003</v>
      </c>
      <c r="S210">
        <v>15.85833</v>
      </c>
      <c r="T210">
        <v>45.548000000000002</v>
      </c>
      <c r="U210">
        <v>15.8575</v>
      </c>
      <c r="V210">
        <v>11015</v>
      </c>
      <c r="W210">
        <v>45.541699999999999</v>
      </c>
      <c r="X210">
        <v>15.875</v>
      </c>
      <c r="Y210">
        <v>6366</v>
      </c>
      <c r="Z210">
        <v>1</v>
      </c>
      <c r="AA210" s="8">
        <f>100*(ABS(1-Y210/P210))</f>
        <v>0.68005693499921804</v>
      </c>
    </row>
    <row r="211" spans="1:27" x14ac:dyDescent="0.25">
      <c r="A211">
        <v>209</v>
      </c>
      <c r="B211">
        <v>840</v>
      </c>
      <c r="C211" t="s">
        <v>339</v>
      </c>
      <c r="D211">
        <v>4065</v>
      </c>
      <c r="E211" t="s">
        <v>340</v>
      </c>
      <c r="F211" t="s">
        <v>342</v>
      </c>
      <c r="G211" t="s">
        <v>339</v>
      </c>
      <c r="H211">
        <v>0</v>
      </c>
      <c r="I211">
        <v>0</v>
      </c>
      <c r="J211">
        <v>7364</v>
      </c>
      <c r="K211">
        <v>94.81</v>
      </c>
      <c r="L211">
        <v>2009</v>
      </c>
      <c r="M211">
        <v>2021</v>
      </c>
      <c r="N211">
        <v>45.448500000000003</v>
      </c>
      <c r="O211">
        <v>16.077193999999999</v>
      </c>
      <c r="P211">
        <v>6825</v>
      </c>
      <c r="Q211">
        <v>0</v>
      </c>
      <c r="R211">
        <v>45.441670000000002</v>
      </c>
      <c r="S211">
        <v>16.074999999999999</v>
      </c>
      <c r="T211">
        <v>45.447899999999997</v>
      </c>
      <c r="U211">
        <v>16.0763</v>
      </c>
      <c r="V211">
        <v>11484</v>
      </c>
      <c r="W211">
        <v>45.441699999999997</v>
      </c>
      <c r="X211">
        <v>16.074999999999999</v>
      </c>
      <c r="Y211">
        <v>6825</v>
      </c>
      <c r="Z211">
        <v>0</v>
      </c>
      <c r="AA211" s="8">
        <f>100*(ABS(1-Y211/P211))</f>
        <v>0</v>
      </c>
    </row>
    <row r="212" spans="1:27" x14ac:dyDescent="0.25">
      <c r="A212">
        <v>210</v>
      </c>
      <c r="B212">
        <v>841</v>
      </c>
      <c r="C212" t="s">
        <v>339</v>
      </c>
      <c r="D212">
        <v>4010</v>
      </c>
      <c r="E212" t="s">
        <v>340</v>
      </c>
      <c r="F212" t="s">
        <v>343</v>
      </c>
      <c r="G212" t="s">
        <v>339</v>
      </c>
      <c r="H212">
        <v>0</v>
      </c>
      <c r="I212">
        <v>0</v>
      </c>
      <c r="J212">
        <v>8992</v>
      </c>
      <c r="K212">
        <v>93.82</v>
      </c>
      <c r="L212">
        <v>2000</v>
      </c>
      <c r="M212">
        <v>2021</v>
      </c>
      <c r="N212">
        <v>45.483277999999999</v>
      </c>
      <c r="O212">
        <v>16.152694</v>
      </c>
      <c r="P212">
        <v>8420</v>
      </c>
      <c r="Q212">
        <v>0</v>
      </c>
      <c r="R212">
        <v>45.475000000000001</v>
      </c>
      <c r="S212">
        <v>16.158329999999999</v>
      </c>
      <c r="T212">
        <v>45.482900000000001</v>
      </c>
      <c r="U212">
        <v>16.152899999999999</v>
      </c>
      <c r="V212">
        <v>13100</v>
      </c>
      <c r="W212">
        <v>45.475000000000001</v>
      </c>
      <c r="X212">
        <v>16.158300000000001</v>
      </c>
      <c r="Y212">
        <v>8420</v>
      </c>
      <c r="Z212">
        <v>0</v>
      </c>
      <c r="AA212" s="8">
        <f>100*(ABS(1-Y212/P212))</f>
        <v>0</v>
      </c>
    </row>
    <row r="213" spans="1:27" x14ac:dyDescent="0.25">
      <c r="A213">
        <v>211</v>
      </c>
      <c r="B213">
        <v>842</v>
      </c>
      <c r="C213" t="s">
        <v>339</v>
      </c>
      <c r="D213">
        <v>3217</v>
      </c>
      <c r="E213" t="s">
        <v>345</v>
      </c>
      <c r="F213" t="s">
        <v>344</v>
      </c>
      <c r="G213" t="s">
        <v>339</v>
      </c>
      <c r="H213">
        <v>0</v>
      </c>
      <c r="I213">
        <v>0</v>
      </c>
      <c r="J213">
        <v>8876</v>
      </c>
      <c r="K213">
        <v>103.2</v>
      </c>
      <c r="L213">
        <v>2009</v>
      </c>
      <c r="M213">
        <v>2021</v>
      </c>
      <c r="N213">
        <v>45.222389</v>
      </c>
      <c r="O213">
        <v>16.548722000000001</v>
      </c>
      <c r="P213">
        <v>7693</v>
      </c>
      <c r="Q213">
        <v>0</v>
      </c>
      <c r="R213">
        <v>45.225000000000001</v>
      </c>
      <c r="S213">
        <v>16.54167</v>
      </c>
      <c r="T213">
        <v>45.222099999999998</v>
      </c>
      <c r="U213">
        <v>16.5487</v>
      </c>
      <c r="V213">
        <v>9151</v>
      </c>
      <c r="W213">
        <v>45.225000000000001</v>
      </c>
      <c r="X213">
        <v>16.541699999999999</v>
      </c>
      <c r="Y213">
        <v>7693</v>
      </c>
      <c r="Z213">
        <v>0</v>
      </c>
      <c r="AA213" s="8">
        <f>100*(ABS(1-Y213/P213))</f>
        <v>0</v>
      </c>
    </row>
    <row r="214" spans="1:27" x14ac:dyDescent="0.25">
      <c r="A214">
        <v>212</v>
      </c>
      <c r="B214">
        <v>845</v>
      </c>
      <c r="C214" t="s">
        <v>339</v>
      </c>
      <c r="D214">
        <v>3121</v>
      </c>
      <c r="E214" t="s">
        <v>702</v>
      </c>
      <c r="F214" t="s">
        <v>347</v>
      </c>
      <c r="G214" t="s">
        <v>339</v>
      </c>
      <c r="H214">
        <v>0</v>
      </c>
      <c r="I214">
        <v>0</v>
      </c>
      <c r="J214">
        <v>12450</v>
      </c>
      <c r="K214">
        <v>112.26</v>
      </c>
      <c r="L214">
        <v>1991</v>
      </c>
      <c r="M214">
        <v>2021</v>
      </c>
      <c r="N214">
        <v>45.784500000000001</v>
      </c>
      <c r="O214">
        <v>15.953306</v>
      </c>
      <c r="P214">
        <v>11573</v>
      </c>
      <c r="Q214">
        <v>0</v>
      </c>
      <c r="R214">
        <v>45.791670000000003</v>
      </c>
      <c r="S214">
        <v>15.95833</v>
      </c>
      <c r="T214">
        <v>45.783700000000003</v>
      </c>
      <c r="U214">
        <v>15.9529</v>
      </c>
      <c r="V214">
        <v>12228</v>
      </c>
      <c r="W214">
        <v>45.791699999999999</v>
      </c>
      <c r="X214">
        <v>15.958299999999999</v>
      </c>
      <c r="Y214">
        <v>11573</v>
      </c>
      <c r="Z214">
        <v>0</v>
      </c>
      <c r="AA214" s="8">
        <f>100*(ABS(1-Y214/P214))</f>
        <v>0</v>
      </c>
    </row>
    <row r="215" spans="1:27" x14ac:dyDescent="0.25">
      <c r="A215">
        <v>213</v>
      </c>
      <c r="B215">
        <v>850</v>
      </c>
      <c r="C215" t="s">
        <v>339</v>
      </c>
      <c r="D215">
        <v>3219</v>
      </c>
      <c r="E215" t="s">
        <v>702</v>
      </c>
      <c r="F215" t="s">
        <v>747</v>
      </c>
      <c r="G215" t="s">
        <v>339</v>
      </c>
      <c r="H215">
        <v>0</v>
      </c>
      <c r="I215">
        <v>0</v>
      </c>
      <c r="J215">
        <v>38953</v>
      </c>
      <c r="K215">
        <v>86.82</v>
      </c>
      <c r="L215">
        <v>1991</v>
      </c>
      <c r="M215">
        <v>2021</v>
      </c>
      <c r="N215">
        <v>45.266806000000003</v>
      </c>
      <c r="O215">
        <v>16.907471999999999</v>
      </c>
      <c r="P215">
        <v>28719</v>
      </c>
      <c r="Q215">
        <v>0</v>
      </c>
      <c r="R215">
        <v>45.274999999999999</v>
      </c>
      <c r="S215">
        <v>16.908329999999999</v>
      </c>
      <c r="T215">
        <v>45.266199999999998</v>
      </c>
      <c r="U215">
        <v>16.907900000000001</v>
      </c>
      <c r="V215">
        <v>33715</v>
      </c>
      <c r="W215">
        <v>45.274999999999999</v>
      </c>
      <c r="X215">
        <v>16.8917</v>
      </c>
      <c r="Y215">
        <v>28712</v>
      </c>
      <c r="Z215">
        <v>1</v>
      </c>
      <c r="AA215" s="8">
        <f>100*(ABS(1-Y215/P215))</f>
        <v>2.4374107733560191E-2</v>
      </c>
    </row>
    <row r="216" spans="1:27" x14ac:dyDescent="0.25">
      <c r="A216">
        <v>214</v>
      </c>
      <c r="B216">
        <v>851</v>
      </c>
      <c r="C216" t="s">
        <v>339</v>
      </c>
      <c r="D216">
        <v>3104</v>
      </c>
      <c r="E216" t="s">
        <v>702</v>
      </c>
      <c r="F216" t="s">
        <v>717</v>
      </c>
      <c r="G216" t="s">
        <v>339</v>
      </c>
      <c r="H216">
        <v>0</v>
      </c>
      <c r="I216">
        <v>0</v>
      </c>
      <c r="J216">
        <v>40262</v>
      </c>
      <c r="K216">
        <v>85.47</v>
      </c>
      <c r="L216">
        <v>2009</v>
      </c>
      <c r="M216">
        <v>2021</v>
      </c>
      <c r="N216">
        <v>45.15025</v>
      </c>
      <c r="O216">
        <v>17.249943999999999</v>
      </c>
      <c r="P216">
        <v>37895</v>
      </c>
      <c r="Q216">
        <v>0</v>
      </c>
      <c r="R216">
        <v>45.141669999999998</v>
      </c>
      <c r="S216">
        <v>17.241669999999999</v>
      </c>
      <c r="T216">
        <v>45.148699999999998</v>
      </c>
      <c r="U216">
        <v>17.250399999999999</v>
      </c>
      <c r="V216">
        <v>44739</v>
      </c>
      <c r="W216">
        <v>45.158299999999997</v>
      </c>
      <c r="X216">
        <v>17.258299999999998</v>
      </c>
      <c r="Y216">
        <v>37951</v>
      </c>
      <c r="Z216">
        <v>1</v>
      </c>
      <c r="AA216" s="8">
        <f>100*(ABS(1-Y216/P216))</f>
        <v>0.14777675155033254</v>
      </c>
    </row>
    <row r="217" spans="1:27" x14ac:dyDescent="0.25">
      <c r="A217">
        <v>215</v>
      </c>
      <c r="B217">
        <v>852</v>
      </c>
      <c r="C217" t="s">
        <v>339</v>
      </c>
      <c r="D217">
        <v>3179</v>
      </c>
      <c r="E217" t="s">
        <v>702</v>
      </c>
      <c r="F217" t="s">
        <v>862</v>
      </c>
      <c r="G217" t="s">
        <v>339</v>
      </c>
      <c r="H217">
        <v>0</v>
      </c>
      <c r="I217">
        <v>0</v>
      </c>
      <c r="J217">
        <v>47179</v>
      </c>
      <c r="K217">
        <v>82.59</v>
      </c>
      <c r="L217">
        <v>1991</v>
      </c>
      <c r="M217">
        <v>2021</v>
      </c>
      <c r="N217">
        <v>45.128028</v>
      </c>
      <c r="O217">
        <v>17.539556000000001</v>
      </c>
      <c r="P217">
        <v>44236</v>
      </c>
      <c r="Q217">
        <v>0</v>
      </c>
      <c r="R217">
        <v>45.125</v>
      </c>
      <c r="S217">
        <v>17.54167</v>
      </c>
      <c r="T217">
        <v>45.126199999999997</v>
      </c>
      <c r="U217">
        <v>17.540400000000002</v>
      </c>
      <c r="V217">
        <v>50955</v>
      </c>
      <c r="W217">
        <v>45.125</v>
      </c>
      <c r="X217">
        <v>17.541699999999999</v>
      </c>
      <c r="Y217">
        <v>44236</v>
      </c>
      <c r="Z217">
        <v>0</v>
      </c>
      <c r="AA217" s="8">
        <f>100*(ABS(1-Y217/P217))</f>
        <v>0</v>
      </c>
    </row>
    <row r="218" spans="1:27" x14ac:dyDescent="0.25">
      <c r="A218">
        <v>216</v>
      </c>
      <c r="B218">
        <v>853</v>
      </c>
      <c r="C218" t="s">
        <v>339</v>
      </c>
      <c r="D218">
        <v>3177</v>
      </c>
      <c r="E218" t="s">
        <v>702</v>
      </c>
      <c r="F218" t="s">
        <v>773</v>
      </c>
      <c r="G218" t="s">
        <v>339</v>
      </c>
      <c r="H218">
        <v>0</v>
      </c>
      <c r="I218">
        <v>0</v>
      </c>
      <c r="J218">
        <v>48744</v>
      </c>
      <c r="K218">
        <v>82.69</v>
      </c>
      <c r="L218">
        <v>2009</v>
      </c>
      <c r="M218">
        <v>2021</v>
      </c>
      <c r="N218">
        <v>45.098860999999999</v>
      </c>
      <c r="O218">
        <v>17.737832999999998</v>
      </c>
      <c r="P218">
        <v>45840</v>
      </c>
      <c r="Q218">
        <v>0</v>
      </c>
      <c r="R218">
        <v>45.091670000000001</v>
      </c>
      <c r="S218">
        <v>17.741669999999999</v>
      </c>
      <c r="T218">
        <v>45.097900000000003</v>
      </c>
      <c r="U218">
        <v>17.737100000000002</v>
      </c>
      <c r="V218">
        <v>52604</v>
      </c>
      <c r="W218">
        <v>45.091700000000003</v>
      </c>
      <c r="X218">
        <v>17.741700000000002</v>
      </c>
      <c r="Y218">
        <v>45840</v>
      </c>
      <c r="Z218">
        <v>0</v>
      </c>
      <c r="AA218" s="8">
        <f>100*(ABS(1-Y218/P218))</f>
        <v>0</v>
      </c>
    </row>
    <row r="219" spans="1:27" x14ac:dyDescent="0.25">
      <c r="A219">
        <v>217</v>
      </c>
      <c r="B219">
        <v>854</v>
      </c>
      <c r="C219" t="s">
        <v>339</v>
      </c>
      <c r="D219">
        <v>3098</v>
      </c>
      <c r="E219" t="s">
        <v>702</v>
      </c>
      <c r="F219" t="s">
        <v>787</v>
      </c>
      <c r="G219" t="s">
        <v>339</v>
      </c>
      <c r="H219">
        <v>0</v>
      </c>
      <c r="I219">
        <v>0</v>
      </c>
      <c r="J219">
        <v>50858</v>
      </c>
      <c r="K219">
        <v>81.8</v>
      </c>
      <c r="L219">
        <v>1991</v>
      </c>
      <c r="M219">
        <v>2021</v>
      </c>
      <c r="N219">
        <v>45.152943999999998</v>
      </c>
      <c r="O219">
        <v>18.004778000000002</v>
      </c>
      <c r="P219">
        <v>47764</v>
      </c>
      <c r="Q219">
        <v>0</v>
      </c>
      <c r="R219">
        <v>45.158329999999999</v>
      </c>
      <c r="S219">
        <v>18.008330000000001</v>
      </c>
      <c r="T219">
        <v>45.152099999999997</v>
      </c>
      <c r="U219">
        <v>18.0046</v>
      </c>
      <c r="V219">
        <v>54457</v>
      </c>
      <c r="W219">
        <v>45.158299999999997</v>
      </c>
      <c r="X219">
        <v>18.008299999999998</v>
      </c>
      <c r="Y219">
        <v>47764</v>
      </c>
      <c r="Z219">
        <v>0</v>
      </c>
      <c r="AA219" s="8">
        <f>100*(ABS(1-Y219/P219))</f>
        <v>0</v>
      </c>
    </row>
    <row r="220" spans="1:27" x14ac:dyDescent="0.25">
      <c r="A220">
        <v>218</v>
      </c>
      <c r="B220">
        <v>856</v>
      </c>
      <c r="C220" t="s">
        <v>339</v>
      </c>
      <c r="D220">
        <v>3211</v>
      </c>
      <c r="E220" t="s">
        <v>702</v>
      </c>
      <c r="F220" t="s">
        <v>823</v>
      </c>
      <c r="G220" t="s">
        <v>339</v>
      </c>
      <c r="H220">
        <v>0</v>
      </c>
      <c r="I220">
        <v>0</v>
      </c>
      <c r="J220">
        <v>62891</v>
      </c>
      <c r="K220">
        <v>76.28</v>
      </c>
      <c r="L220">
        <v>1991</v>
      </c>
      <c r="M220">
        <v>2021</v>
      </c>
      <c r="N220">
        <v>45.073472000000002</v>
      </c>
      <c r="O220">
        <v>18.686667</v>
      </c>
      <c r="P220">
        <v>59242</v>
      </c>
      <c r="Q220">
        <v>0</v>
      </c>
      <c r="R220">
        <v>45.075000000000003</v>
      </c>
      <c r="S220">
        <v>18.691669999999998</v>
      </c>
      <c r="T220">
        <v>45.074599999999997</v>
      </c>
      <c r="U220">
        <v>18.686299999999999</v>
      </c>
      <c r="V220">
        <v>66166</v>
      </c>
      <c r="W220">
        <v>45.075000000000003</v>
      </c>
      <c r="X220">
        <v>18.691700000000001</v>
      </c>
      <c r="Y220">
        <v>59242</v>
      </c>
      <c r="Z220">
        <v>0</v>
      </c>
      <c r="AA220" s="8">
        <f>100*(ABS(1-Y220/P220))</f>
        <v>0</v>
      </c>
    </row>
    <row r="221" spans="1:27" x14ac:dyDescent="0.25">
      <c r="A221">
        <v>219</v>
      </c>
      <c r="B221">
        <v>857</v>
      </c>
      <c r="C221" t="s">
        <v>339</v>
      </c>
      <c r="D221">
        <v>5115</v>
      </c>
      <c r="E221" t="s">
        <v>689</v>
      </c>
      <c r="F221" t="s">
        <v>769</v>
      </c>
      <c r="G221" t="s">
        <v>339</v>
      </c>
      <c r="H221">
        <v>0</v>
      </c>
      <c r="I221">
        <v>0</v>
      </c>
      <c r="J221">
        <v>16770</v>
      </c>
      <c r="K221">
        <v>129.69999999999999</v>
      </c>
      <c r="L221">
        <v>2009</v>
      </c>
      <c r="M221">
        <v>2021</v>
      </c>
      <c r="N221">
        <v>46.309027999999998</v>
      </c>
      <c r="O221">
        <v>16.816638999999999</v>
      </c>
      <c r="P221">
        <v>16701</v>
      </c>
      <c r="Q221">
        <v>0</v>
      </c>
      <c r="R221">
        <v>46.308329999999998</v>
      </c>
      <c r="S221">
        <v>16.808330000000002</v>
      </c>
      <c r="T221">
        <v>46.308799999999998</v>
      </c>
      <c r="U221">
        <v>16.816299999999998</v>
      </c>
      <c r="V221">
        <v>16630</v>
      </c>
      <c r="W221">
        <v>46.308300000000003</v>
      </c>
      <c r="X221">
        <v>16.808299999999999</v>
      </c>
      <c r="Y221">
        <v>16701</v>
      </c>
      <c r="Z221">
        <v>0</v>
      </c>
      <c r="AA221" s="8">
        <f>100*(ABS(1-Y221/P221))</f>
        <v>0</v>
      </c>
    </row>
    <row r="222" spans="1:27" x14ac:dyDescent="0.25">
      <c r="A222">
        <v>220</v>
      </c>
      <c r="B222">
        <v>858</v>
      </c>
      <c r="C222" t="s">
        <v>339</v>
      </c>
      <c r="D222">
        <v>5008</v>
      </c>
      <c r="E222" t="s">
        <v>689</v>
      </c>
      <c r="F222" t="s">
        <v>854</v>
      </c>
      <c r="G222" t="s">
        <v>339</v>
      </c>
      <c r="H222">
        <v>0</v>
      </c>
      <c r="I222">
        <v>0</v>
      </c>
      <c r="J222">
        <v>31038</v>
      </c>
      <c r="K222">
        <v>121.55</v>
      </c>
      <c r="L222">
        <v>1991</v>
      </c>
      <c r="M222">
        <v>2021</v>
      </c>
      <c r="N222">
        <v>46.242361000000002</v>
      </c>
      <c r="O222">
        <v>16.939111</v>
      </c>
      <c r="P222">
        <v>31122</v>
      </c>
      <c r="Q222">
        <v>0</v>
      </c>
      <c r="R222">
        <v>46.241669999999999</v>
      </c>
      <c r="S222">
        <v>16.941669999999998</v>
      </c>
      <c r="T222">
        <v>46.241300000000003</v>
      </c>
      <c r="U222">
        <v>16.938700000000001</v>
      </c>
      <c r="V222">
        <v>30971</v>
      </c>
      <c r="W222">
        <v>46.241700000000002</v>
      </c>
      <c r="X222">
        <v>16.941700000000001</v>
      </c>
      <c r="Y222">
        <v>31122</v>
      </c>
      <c r="Z222">
        <v>0</v>
      </c>
      <c r="AA222" s="8">
        <f>100*(ABS(1-Y222/P222))</f>
        <v>0</v>
      </c>
    </row>
    <row r="223" spans="1:27" x14ac:dyDescent="0.25">
      <c r="A223">
        <v>221</v>
      </c>
      <c r="B223">
        <v>859</v>
      </c>
      <c r="C223" t="s">
        <v>339</v>
      </c>
      <c r="D223">
        <v>5098</v>
      </c>
      <c r="E223" t="s">
        <v>689</v>
      </c>
      <c r="F223" t="s">
        <v>825</v>
      </c>
      <c r="G223" t="s">
        <v>339</v>
      </c>
      <c r="H223">
        <v>0</v>
      </c>
      <c r="I223">
        <v>0</v>
      </c>
      <c r="J223">
        <v>31803</v>
      </c>
      <c r="K223">
        <v>108.86</v>
      </c>
      <c r="L223">
        <v>2009</v>
      </c>
      <c r="M223">
        <v>2021</v>
      </c>
      <c r="N223">
        <v>46.110166999999997</v>
      </c>
      <c r="O223">
        <v>17.152750000000001</v>
      </c>
      <c r="P223">
        <v>31892</v>
      </c>
      <c r="Q223">
        <v>0</v>
      </c>
      <c r="R223">
        <v>46.108330000000002</v>
      </c>
      <c r="S223">
        <v>17.158329999999999</v>
      </c>
      <c r="T223">
        <v>46.110399999999998</v>
      </c>
      <c r="U223">
        <v>17.153700000000001</v>
      </c>
      <c r="V223">
        <v>31750</v>
      </c>
      <c r="W223">
        <v>46.1083</v>
      </c>
      <c r="X223">
        <v>17.158300000000001</v>
      </c>
      <c r="Y223">
        <v>31892</v>
      </c>
      <c r="Z223">
        <v>0</v>
      </c>
      <c r="AA223" s="8">
        <f>100*(ABS(1-Y223/P223))</f>
        <v>0</v>
      </c>
    </row>
    <row r="224" spans="1:27" x14ac:dyDescent="0.25">
      <c r="A224">
        <v>222</v>
      </c>
      <c r="B224">
        <v>860</v>
      </c>
      <c r="C224" t="s">
        <v>339</v>
      </c>
      <c r="D224">
        <v>5063</v>
      </c>
      <c r="E224" t="s">
        <v>689</v>
      </c>
      <c r="F224" t="s">
        <v>824</v>
      </c>
      <c r="G224" t="s">
        <v>339</v>
      </c>
      <c r="H224">
        <v>0</v>
      </c>
      <c r="I224">
        <v>0</v>
      </c>
      <c r="J224">
        <v>33916</v>
      </c>
      <c r="K224">
        <v>100.67</v>
      </c>
      <c r="L224">
        <v>1991</v>
      </c>
      <c r="M224">
        <v>2021</v>
      </c>
      <c r="N224">
        <v>45.944527999999998</v>
      </c>
      <c r="O224">
        <v>17.461777999999999</v>
      </c>
      <c r="P224">
        <v>34238</v>
      </c>
      <c r="Q224">
        <v>0</v>
      </c>
      <c r="R224">
        <v>45.941670000000002</v>
      </c>
      <c r="S224">
        <v>17.45833</v>
      </c>
      <c r="T224">
        <v>45.945399999999999</v>
      </c>
      <c r="U224">
        <v>17.4621</v>
      </c>
      <c r="V224">
        <v>33993</v>
      </c>
      <c r="W224">
        <v>45.941699999999997</v>
      </c>
      <c r="X224">
        <v>17.458300000000001</v>
      </c>
      <c r="Y224">
        <v>34238</v>
      </c>
      <c r="Z224">
        <v>0</v>
      </c>
      <c r="AA224" s="8">
        <f>100*(ABS(1-Y224/P224))</f>
        <v>0</v>
      </c>
    </row>
    <row r="225" spans="1:27" x14ac:dyDescent="0.25">
      <c r="A225">
        <v>223</v>
      </c>
      <c r="B225">
        <v>864</v>
      </c>
      <c r="C225" t="s">
        <v>339</v>
      </c>
      <c r="D225">
        <v>5005</v>
      </c>
      <c r="E225" t="s">
        <v>689</v>
      </c>
      <c r="F225" t="s">
        <v>358</v>
      </c>
      <c r="G225" t="s">
        <v>339</v>
      </c>
      <c r="H225">
        <v>0</v>
      </c>
      <c r="I225">
        <v>0</v>
      </c>
      <c r="J225">
        <v>38500</v>
      </c>
      <c r="K225">
        <v>83.99</v>
      </c>
      <c r="L225">
        <v>2009</v>
      </c>
      <c r="M225">
        <v>2021</v>
      </c>
      <c r="N225">
        <v>45.688471999999997</v>
      </c>
      <c r="O225">
        <v>18.418500000000002</v>
      </c>
      <c r="P225">
        <v>38134</v>
      </c>
      <c r="Q225">
        <v>0</v>
      </c>
      <c r="R225">
        <v>45.691670000000002</v>
      </c>
      <c r="S225">
        <v>18.425000000000001</v>
      </c>
      <c r="T225">
        <v>45.689599999999999</v>
      </c>
      <c r="U225">
        <v>18.419599999999999</v>
      </c>
      <c r="V225">
        <v>38515</v>
      </c>
      <c r="W225">
        <v>45.691699999999997</v>
      </c>
      <c r="X225">
        <v>18.425000000000001</v>
      </c>
      <c r="Y225">
        <v>38134</v>
      </c>
      <c r="Z225">
        <v>0</v>
      </c>
      <c r="AA225" s="8">
        <f>100*(ABS(1-Y225/P225))</f>
        <v>0</v>
      </c>
    </row>
    <row r="226" spans="1:27" x14ac:dyDescent="0.25">
      <c r="A226">
        <v>224</v>
      </c>
      <c r="B226">
        <v>868</v>
      </c>
      <c r="C226" t="s">
        <v>339</v>
      </c>
      <c r="D226">
        <v>5130</v>
      </c>
      <c r="E226" t="s">
        <v>2</v>
      </c>
      <c r="F226" t="s">
        <v>359</v>
      </c>
      <c r="G226" t="s">
        <v>339</v>
      </c>
      <c r="H226">
        <v>0</v>
      </c>
      <c r="I226">
        <v>0</v>
      </c>
      <c r="J226">
        <v>252208</v>
      </c>
      <c r="K226">
        <v>75.2</v>
      </c>
      <c r="L226">
        <v>2009</v>
      </c>
      <c r="M226">
        <v>2021</v>
      </c>
      <c r="N226">
        <v>45.491028</v>
      </c>
      <c r="O226">
        <v>18.995028000000001</v>
      </c>
      <c r="P226">
        <v>252870</v>
      </c>
      <c r="Q226">
        <v>0</v>
      </c>
      <c r="R226">
        <v>45.491669999999999</v>
      </c>
      <c r="S226">
        <v>18.991669999999999</v>
      </c>
      <c r="T226">
        <v>45.489600000000003</v>
      </c>
      <c r="U226">
        <v>18.9971</v>
      </c>
      <c r="V226">
        <v>254038</v>
      </c>
      <c r="W226">
        <v>45.491700000000002</v>
      </c>
      <c r="X226">
        <v>18.991700000000002</v>
      </c>
      <c r="Y226">
        <v>252870</v>
      </c>
      <c r="Z226">
        <v>0</v>
      </c>
      <c r="AA226" s="8">
        <f>100*(ABS(1-Y226/P226))</f>
        <v>0</v>
      </c>
    </row>
    <row r="227" spans="1:27" x14ac:dyDescent="0.25">
      <c r="A227">
        <v>225</v>
      </c>
      <c r="B227">
        <v>869</v>
      </c>
      <c r="C227" t="s">
        <v>339</v>
      </c>
      <c r="D227">
        <v>5070</v>
      </c>
      <c r="E227" t="s">
        <v>2</v>
      </c>
      <c r="F227" t="s">
        <v>815</v>
      </c>
      <c r="G227" t="s">
        <v>339</v>
      </c>
      <c r="H227">
        <v>0</v>
      </c>
      <c r="I227">
        <v>0</v>
      </c>
      <c r="J227">
        <v>253147</v>
      </c>
      <c r="K227">
        <v>76.19</v>
      </c>
      <c r="L227">
        <v>2009</v>
      </c>
      <c r="M227">
        <v>2021</v>
      </c>
      <c r="N227">
        <v>45.355417000000003</v>
      </c>
      <c r="O227">
        <v>19.002056</v>
      </c>
      <c r="P227">
        <v>254103</v>
      </c>
      <c r="Q227">
        <v>0</v>
      </c>
      <c r="R227">
        <v>45.358330000000002</v>
      </c>
      <c r="S227">
        <v>19.008330000000001</v>
      </c>
      <c r="T227">
        <v>45.357100000000003</v>
      </c>
      <c r="U227">
        <v>19.0029</v>
      </c>
      <c r="V227">
        <v>254161</v>
      </c>
      <c r="W227">
        <v>45.375</v>
      </c>
      <c r="X227">
        <v>18.975000000000001</v>
      </c>
      <c r="Y227">
        <v>252979</v>
      </c>
      <c r="Z227">
        <v>1</v>
      </c>
      <c r="AA227" s="8">
        <f>100*(ABS(1-Y227/P227))</f>
        <v>0.44234031081884506</v>
      </c>
    </row>
    <row r="228" spans="1:27" x14ac:dyDescent="0.25">
      <c r="A228">
        <v>226</v>
      </c>
      <c r="B228">
        <v>870</v>
      </c>
      <c r="C228" t="s">
        <v>339</v>
      </c>
      <c r="D228">
        <v>5024</v>
      </c>
      <c r="E228" t="s">
        <v>2</v>
      </c>
      <c r="F228" t="s">
        <v>361</v>
      </c>
      <c r="G228" t="s">
        <v>339</v>
      </c>
      <c r="H228">
        <v>0</v>
      </c>
      <c r="I228">
        <v>0</v>
      </c>
      <c r="J228">
        <v>253737</v>
      </c>
      <c r="K228">
        <v>73.97</v>
      </c>
      <c r="L228">
        <v>2009</v>
      </c>
      <c r="M228">
        <v>2021</v>
      </c>
      <c r="N228">
        <v>45.230443999999999</v>
      </c>
      <c r="O228">
        <v>19.378250000000001</v>
      </c>
      <c r="P228">
        <v>254717</v>
      </c>
      <c r="Q228">
        <v>0</v>
      </c>
      <c r="R228">
        <v>45.225000000000001</v>
      </c>
      <c r="S228">
        <v>19.375</v>
      </c>
      <c r="T228">
        <v>45.232100000000003</v>
      </c>
      <c r="U228">
        <v>19.3779</v>
      </c>
      <c r="V228">
        <v>256409</v>
      </c>
      <c r="W228">
        <v>45.225000000000001</v>
      </c>
      <c r="X228">
        <v>19.3583</v>
      </c>
      <c r="Y228">
        <v>254657</v>
      </c>
      <c r="Z228">
        <v>1</v>
      </c>
      <c r="AA228" s="8">
        <f>100*(ABS(1-Y228/P228))</f>
        <v>2.3555553810694629E-2</v>
      </c>
    </row>
    <row r="229" spans="1:27" x14ac:dyDescent="0.25">
      <c r="A229">
        <v>227</v>
      </c>
      <c r="B229">
        <v>886</v>
      </c>
      <c r="C229" t="s">
        <v>1</v>
      </c>
      <c r="D229">
        <v>10078000</v>
      </c>
      <c r="E229" t="s">
        <v>2</v>
      </c>
      <c r="F229" t="s">
        <v>7</v>
      </c>
      <c r="G229" t="s">
        <v>1</v>
      </c>
      <c r="H229">
        <v>0</v>
      </c>
      <c r="I229">
        <v>0</v>
      </c>
      <c r="J229">
        <v>37757</v>
      </c>
      <c r="K229">
        <v>30816</v>
      </c>
      <c r="L229">
        <v>2013</v>
      </c>
      <c r="M229">
        <v>2021</v>
      </c>
      <c r="N229">
        <v>48.879800000000003</v>
      </c>
      <c r="O229">
        <v>12.747199999999999</v>
      </c>
      <c r="P229">
        <v>37757</v>
      </c>
      <c r="Q229">
        <v>0</v>
      </c>
      <c r="R229">
        <v>48.875</v>
      </c>
      <c r="S229">
        <v>12.741669999999999</v>
      </c>
      <c r="T229">
        <v>48.878799999999998</v>
      </c>
      <c r="U229">
        <v>12.7471</v>
      </c>
      <c r="V229">
        <v>37606</v>
      </c>
      <c r="W229">
        <v>48.875</v>
      </c>
      <c r="X229">
        <v>12.7417</v>
      </c>
      <c r="Y229">
        <v>37757</v>
      </c>
      <c r="Z229">
        <v>0</v>
      </c>
      <c r="AA229" s="8">
        <f>100*(ABS(1-Y229/P229))</f>
        <v>0</v>
      </c>
    </row>
    <row r="230" spans="1:27" x14ac:dyDescent="0.25">
      <c r="A230">
        <v>228</v>
      </c>
      <c r="B230">
        <v>892</v>
      </c>
      <c r="C230" t="s">
        <v>1</v>
      </c>
      <c r="D230">
        <v>11405000</v>
      </c>
      <c r="E230" t="s">
        <v>365</v>
      </c>
      <c r="F230" t="s">
        <v>364</v>
      </c>
      <c r="G230" t="s">
        <v>1</v>
      </c>
      <c r="H230">
        <v>0</v>
      </c>
      <c r="I230">
        <v>0</v>
      </c>
      <c r="J230">
        <v>2040</v>
      </c>
      <c r="K230">
        <v>46824</v>
      </c>
      <c r="L230">
        <v>1991</v>
      </c>
      <c r="M230">
        <v>2021</v>
      </c>
      <c r="N230">
        <v>48.370800000000003</v>
      </c>
      <c r="O230">
        <v>9.9873999999999992</v>
      </c>
      <c r="P230">
        <v>2173</v>
      </c>
      <c r="Q230">
        <v>0</v>
      </c>
      <c r="R230">
        <v>48.375</v>
      </c>
      <c r="S230">
        <v>9.9916699999999992</v>
      </c>
      <c r="T230">
        <v>48.370399999999997</v>
      </c>
      <c r="U230">
        <v>9.9870999999999999</v>
      </c>
      <c r="V230">
        <v>2150</v>
      </c>
      <c r="W230">
        <v>48.375</v>
      </c>
      <c r="X230">
        <v>9.9916999999999998</v>
      </c>
      <c r="Y230">
        <v>2173</v>
      </c>
      <c r="Z230">
        <v>0</v>
      </c>
      <c r="AA230" s="8">
        <f>100*(ABS(1-Y230/P230))</f>
        <v>0</v>
      </c>
    </row>
    <row r="231" spans="1:27" x14ac:dyDescent="0.25">
      <c r="A231">
        <v>229</v>
      </c>
      <c r="B231">
        <v>895</v>
      </c>
      <c r="C231" t="s">
        <v>1</v>
      </c>
      <c r="D231">
        <v>12006000</v>
      </c>
      <c r="E231" t="s">
        <v>62</v>
      </c>
      <c r="F231" t="s">
        <v>853</v>
      </c>
      <c r="G231" t="s">
        <v>1</v>
      </c>
      <c r="H231">
        <v>0</v>
      </c>
      <c r="I231">
        <v>0</v>
      </c>
      <c r="J231">
        <v>3803</v>
      </c>
      <c r="K231">
        <v>45678</v>
      </c>
      <c r="L231">
        <v>1990</v>
      </c>
      <c r="M231">
        <v>2021</v>
      </c>
      <c r="N231">
        <v>48.408099999999997</v>
      </c>
      <c r="O231">
        <v>10.888</v>
      </c>
      <c r="P231">
        <v>4003</v>
      </c>
      <c r="Q231">
        <v>0</v>
      </c>
      <c r="R231">
        <v>48.408329999999999</v>
      </c>
      <c r="S231">
        <v>10.89167</v>
      </c>
      <c r="T231">
        <v>48.407899999999998</v>
      </c>
      <c r="U231">
        <v>10.8887</v>
      </c>
      <c r="V231">
        <v>3776</v>
      </c>
      <c r="W231">
        <v>48.408299999999997</v>
      </c>
      <c r="X231">
        <v>10.8917</v>
      </c>
      <c r="Y231">
        <v>4003</v>
      </c>
      <c r="Z231">
        <v>0</v>
      </c>
      <c r="AA231" s="8">
        <f>100*(ABS(1-Y231/P231))</f>
        <v>0</v>
      </c>
    </row>
    <row r="232" spans="1:27" x14ac:dyDescent="0.25">
      <c r="A232">
        <v>230</v>
      </c>
      <c r="B232">
        <v>900</v>
      </c>
      <c r="C232" t="s">
        <v>1</v>
      </c>
      <c r="D232">
        <v>14008006</v>
      </c>
      <c r="E232" t="s">
        <v>181</v>
      </c>
      <c r="F232" t="s">
        <v>366</v>
      </c>
      <c r="G232" t="s">
        <v>1</v>
      </c>
      <c r="H232">
        <v>0</v>
      </c>
      <c r="I232">
        <v>0</v>
      </c>
      <c r="J232">
        <v>5432</v>
      </c>
      <c r="K232">
        <v>33364</v>
      </c>
      <c r="L232">
        <v>1991</v>
      </c>
      <c r="M232">
        <v>2021</v>
      </c>
      <c r="N232">
        <v>49.118299999999998</v>
      </c>
      <c r="O232">
        <v>11.936299999999999</v>
      </c>
      <c r="P232">
        <v>5418</v>
      </c>
      <c r="Q232">
        <v>0</v>
      </c>
      <c r="R232">
        <v>49.125</v>
      </c>
      <c r="S232">
        <v>11.94167</v>
      </c>
      <c r="T232">
        <v>49.117899999999999</v>
      </c>
      <c r="U232">
        <v>11.936199999999999</v>
      </c>
      <c r="V232">
        <v>5417</v>
      </c>
      <c r="W232">
        <v>49.125</v>
      </c>
      <c r="X232">
        <v>11.941700000000001</v>
      </c>
      <c r="Y232">
        <v>5418</v>
      </c>
      <c r="Z232">
        <v>0</v>
      </c>
      <c r="AA232" s="8">
        <f>100*(ABS(1-Y232/P232))</f>
        <v>0</v>
      </c>
    </row>
    <row r="233" spans="1:27" x14ac:dyDescent="0.25">
      <c r="A233">
        <v>231</v>
      </c>
      <c r="B233">
        <v>903</v>
      </c>
      <c r="C233" t="s">
        <v>1</v>
      </c>
      <c r="D233">
        <v>15207507</v>
      </c>
      <c r="E233" t="s">
        <v>171</v>
      </c>
      <c r="F233" t="s">
        <v>367</v>
      </c>
      <c r="G233" t="s">
        <v>1</v>
      </c>
      <c r="H233">
        <v>0</v>
      </c>
      <c r="I233">
        <v>0</v>
      </c>
      <c r="J233">
        <v>2590</v>
      </c>
      <c r="K233">
        <v>33700</v>
      </c>
      <c r="L233">
        <v>2013</v>
      </c>
      <c r="M233">
        <v>2021</v>
      </c>
      <c r="N233">
        <v>49.222999999999999</v>
      </c>
      <c r="O233">
        <v>12.175599999999999</v>
      </c>
      <c r="P233">
        <v>2605</v>
      </c>
      <c r="Q233">
        <v>0</v>
      </c>
      <c r="R233">
        <v>49.225000000000001</v>
      </c>
      <c r="S233">
        <v>12.175000000000001</v>
      </c>
      <c r="T233">
        <v>49.222900000000003</v>
      </c>
      <c r="U233">
        <v>12.1754</v>
      </c>
      <c r="V233">
        <v>2607</v>
      </c>
      <c r="W233">
        <v>49.225000000000001</v>
      </c>
      <c r="X233">
        <v>12.175000000000001</v>
      </c>
      <c r="Y233">
        <v>2605</v>
      </c>
      <c r="Z233">
        <v>0</v>
      </c>
      <c r="AA233" s="8">
        <f>100*(ABS(1-Y233/P233))</f>
        <v>0</v>
      </c>
    </row>
    <row r="234" spans="1:27" x14ac:dyDescent="0.25">
      <c r="A234">
        <v>232</v>
      </c>
      <c r="B234">
        <v>904</v>
      </c>
      <c r="C234" t="s">
        <v>1</v>
      </c>
      <c r="D234">
        <v>16005701</v>
      </c>
      <c r="E234" t="s">
        <v>179</v>
      </c>
      <c r="F234" t="s">
        <v>811</v>
      </c>
      <c r="G234" t="s">
        <v>1</v>
      </c>
      <c r="H234">
        <v>0</v>
      </c>
      <c r="I234">
        <v>0</v>
      </c>
      <c r="J234">
        <v>2814</v>
      </c>
      <c r="K234">
        <v>50036</v>
      </c>
      <c r="L234">
        <v>2013</v>
      </c>
      <c r="M234">
        <v>2021</v>
      </c>
      <c r="N234">
        <v>48.145499999999998</v>
      </c>
      <c r="O234">
        <v>11.5969</v>
      </c>
      <c r="P234">
        <v>2878</v>
      </c>
      <c r="Q234">
        <v>0</v>
      </c>
      <c r="R234">
        <v>48.141669999999998</v>
      </c>
      <c r="S234">
        <v>11.591670000000001</v>
      </c>
      <c r="T234">
        <v>48.145400000000002</v>
      </c>
      <c r="U234">
        <v>11.596299999999999</v>
      </c>
      <c r="V234">
        <v>2858</v>
      </c>
      <c r="W234">
        <v>48.125</v>
      </c>
      <c r="X234">
        <v>11.574999999999999</v>
      </c>
      <c r="Y234">
        <v>2821</v>
      </c>
      <c r="Z234">
        <v>1</v>
      </c>
      <c r="AA234" s="8">
        <f>100*(ABS(1-Y234/P234))</f>
        <v>1.9805420430854759</v>
      </c>
    </row>
    <row r="235" spans="1:27" x14ac:dyDescent="0.25">
      <c r="A235">
        <v>233</v>
      </c>
      <c r="B235">
        <v>906</v>
      </c>
      <c r="C235" t="s">
        <v>1</v>
      </c>
      <c r="D235">
        <v>16007004</v>
      </c>
      <c r="E235" t="s">
        <v>179</v>
      </c>
      <c r="F235" t="s">
        <v>751</v>
      </c>
      <c r="G235" t="s">
        <v>1</v>
      </c>
      <c r="H235">
        <v>0</v>
      </c>
      <c r="I235">
        <v>0</v>
      </c>
      <c r="J235">
        <v>7915</v>
      </c>
      <c r="K235">
        <v>38865</v>
      </c>
      <c r="L235">
        <v>2013</v>
      </c>
      <c r="M235">
        <v>2021</v>
      </c>
      <c r="N235">
        <v>48.527500000000003</v>
      </c>
      <c r="O235">
        <v>12.1332</v>
      </c>
      <c r="P235">
        <v>7971</v>
      </c>
      <c r="Q235">
        <v>0</v>
      </c>
      <c r="R235">
        <v>48.524999999999999</v>
      </c>
      <c r="S235">
        <v>12.125</v>
      </c>
      <c r="T235">
        <v>48.528799999999997</v>
      </c>
      <c r="U235">
        <v>12.132899999999999</v>
      </c>
      <c r="V235">
        <v>7962</v>
      </c>
      <c r="W235">
        <v>48.524999999999999</v>
      </c>
      <c r="X235">
        <v>12.1417</v>
      </c>
      <c r="Y235">
        <v>7998</v>
      </c>
      <c r="Z235">
        <v>1</v>
      </c>
      <c r="AA235" s="8">
        <f>100*(ABS(1-Y235/P235))</f>
        <v>0.33872788859616865</v>
      </c>
    </row>
    <row r="236" spans="1:27" x14ac:dyDescent="0.25">
      <c r="A236">
        <v>234</v>
      </c>
      <c r="B236">
        <v>1014</v>
      </c>
      <c r="C236" t="s">
        <v>93</v>
      </c>
      <c r="D236">
        <v>47290</v>
      </c>
      <c r="E236" t="s">
        <v>130</v>
      </c>
      <c r="F236" t="s">
        <v>369</v>
      </c>
      <c r="G236" t="s">
        <v>93</v>
      </c>
      <c r="H236">
        <v>0</v>
      </c>
      <c r="I236">
        <v>0</v>
      </c>
      <c r="J236">
        <v>6883</v>
      </c>
      <c r="K236">
        <v>329.89</v>
      </c>
      <c r="L236">
        <v>2014</v>
      </c>
      <c r="M236">
        <v>2021</v>
      </c>
      <c r="N236">
        <v>43.465178000000002</v>
      </c>
      <c r="O236">
        <v>20.621409</v>
      </c>
      <c r="P236">
        <v>6805</v>
      </c>
      <c r="Q236">
        <v>0</v>
      </c>
      <c r="R236">
        <v>43.458329999999997</v>
      </c>
      <c r="S236">
        <v>20.625</v>
      </c>
      <c r="T236">
        <v>43.465400000000002</v>
      </c>
      <c r="U236">
        <v>20.6204</v>
      </c>
      <c r="V236">
        <v>6769</v>
      </c>
      <c r="W236">
        <v>43.458300000000001</v>
      </c>
      <c r="X236">
        <v>20.6417</v>
      </c>
      <c r="Y236">
        <v>6765</v>
      </c>
      <c r="Z236">
        <v>1</v>
      </c>
      <c r="AA236" s="8">
        <f>100*(ABS(1-Y236/P236))</f>
        <v>0.58780308596619868</v>
      </c>
    </row>
    <row r="237" spans="1:27" x14ac:dyDescent="0.25">
      <c r="A237">
        <v>235</v>
      </c>
      <c r="B237">
        <v>1021</v>
      </c>
      <c r="C237" t="s">
        <v>23</v>
      </c>
      <c r="D237">
        <v>5002427</v>
      </c>
      <c r="E237" t="s">
        <v>169</v>
      </c>
      <c r="F237" t="s">
        <v>370</v>
      </c>
      <c r="G237" t="s">
        <v>23</v>
      </c>
      <c r="H237">
        <v>0</v>
      </c>
      <c r="I237">
        <v>0</v>
      </c>
      <c r="J237">
        <v>4394</v>
      </c>
      <c r="K237">
        <v>413.07</v>
      </c>
      <c r="L237">
        <v>2013</v>
      </c>
      <c r="M237">
        <v>2021</v>
      </c>
      <c r="N237">
        <v>47.798051000000001</v>
      </c>
      <c r="O237">
        <v>13.053879</v>
      </c>
      <c r="P237">
        <v>4418</v>
      </c>
      <c r="Q237">
        <v>0</v>
      </c>
      <c r="R237">
        <v>47.791670000000003</v>
      </c>
      <c r="S237">
        <v>13.05833</v>
      </c>
      <c r="T237">
        <v>47.797899999999998</v>
      </c>
      <c r="U237">
        <v>13.053800000000001</v>
      </c>
      <c r="V237">
        <v>4404</v>
      </c>
      <c r="W237">
        <v>47.791699999999999</v>
      </c>
      <c r="X237">
        <v>13.058299999999999</v>
      </c>
      <c r="Y237">
        <v>4418</v>
      </c>
      <c r="Z237">
        <v>0</v>
      </c>
      <c r="AA237" s="8">
        <f>100*(ABS(1-Y237/P237))</f>
        <v>0</v>
      </c>
    </row>
    <row r="238" spans="1:27" x14ac:dyDescent="0.25">
      <c r="A238">
        <v>236</v>
      </c>
      <c r="B238">
        <v>1308</v>
      </c>
      <c r="C238" t="s">
        <v>9</v>
      </c>
      <c r="D238">
        <v>2005</v>
      </c>
      <c r="E238" t="s">
        <v>689</v>
      </c>
      <c r="F238" t="s">
        <v>371</v>
      </c>
      <c r="G238" t="s">
        <v>9</v>
      </c>
      <c r="H238">
        <v>0</v>
      </c>
      <c r="I238">
        <v>0</v>
      </c>
      <c r="J238">
        <v>12060</v>
      </c>
      <c r="K238">
        <v>46.59</v>
      </c>
      <c r="L238">
        <v>2011</v>
      </c>
      <c r="M238">
        <v>2021</v>
      </c>
      <c r="N238">
        <v>46.586993</v>
      </c>
      <c r="O238">
        <v>15.018159000000001</v>
      </c>
      <c r="P238">
        <v>12080</v>
      </c>
      <c r="Q238">
        <v>0</v>
      </c>
      <c r="R238">
        <v>46.591670000000001</v>
      </c>
      <c r="S238">
        <v>15.008330000000001</v>
      </c>
      <c r="T238">
        <v>46.586199999999998</v>
      </c>
      <c r="U238">
        <v>15.017899999999999</v>
      </c>
      <c r="V238">
        <v>12025</v>
      </c>
      <c r="W238">
        <v>46.591700000000003</v>
      </c>
      <c r="X238">
        <v>15.0083</v>
      </c>
      <c r="Y238">
        <v>12080</v>
      </c>
      <c r="Z238">
        <v>0</v>
      </c>
      <c r="AA238" s="8">
        <f>100*(ABS(1-Y238/P238))</f>
        <v>0</v>
      </c>
    </row>
    <row r="239" spans="1:27" x14ac:dyDescent="0.25">
      <c r="A239">
        <v>237</v>
      </c>
      <c r="B239">
        <v>1311</v>
      </c>
      <c r="C239" t="s">
        <v>373</v>
      </c>
      <c r="D239">
        <v>44006</v>
      </c>
      <c r="E239" t="s">
        <v>128</v>
      </c>
      <c r="F239" t="s">
        <v>372</v>
      </c>
      <c r="G239" t="s">
        <v>373</v>
      </c>
      <c r="H239">
        <v>0</v>
      </c>
      <c r="I239">
        <v>0</v>
      </c>
      <c r="J239">
        <v>1070</v>
      </c>
      <c r="K239">
        <v>429.73</v>
      </c>
      <c r="L239">
        <v>2000</v>
      </c>
      <c r="M239">
        <v>2021</v>
      </c>
      <c r="N239">
        <v>48.061110999999997</v>
      </c>
      <c r="O239">
        <v>24.212222000000001</v>
      </c>
      <c r="P239">
        <v>1069</v>
      </c>
      <c r="Q239">
        <v>0</v>
      </c>
      <c r="R239">
        <v>48.058329999999998</v>
      </c>
      <c r="S239">
        <v>24.20833</v>
      </c>
      <c r="T239">
        <v>48.061300000000003</v>
      </c>
      <c r="U239">
        <v>24.2121</v>
      </c>
      <c r="V239">
        <v>1057</v>
      </c>
      <c r="W239">
        <v>48.058300000000003</v>
      </c>
      <c r="X239">
        <v>24.225000000000001</v>
      </c>
      <c r="Y239">
        <v>1057</v>
      </c>
      <c r="Z239">
        <v>1</v>
      </c>
      <c r="AA239" s="8">
        <f>100*(ABS(1-Y239/P239))</f>
        <v>1.1225444340505097</v>
      </c>
    </row>
    <row r="240" spans="1:27" x14ac:dyDescent="0.25">
      <c r="A240">
        <v>238</v>
      </c>
      <c r="B240">
        <v>1321</v>
      </c>
      <c r="C240" t="s">
        <v>373</v>
      </c>
      <c r="D240">
        <v>44090</v>
      </c>
      <c r="E240" t="s">
        <v>152</v>
      </c>
      <c r="F240" t="s">
        <v>763</v>
      </c>
      <c r="G240" t="s">
        <v>373</v>
      </c>
      <c r="H240">
        <v>0</v>
      </c>
      <c r="I240">
        <v>0</v>
      </c>
      <c r="J240">
        <v>1360</v>
      </c>
      <c r="K240">
        <v>115.6</v>
      </c>
      <c r="L240">
        <v>2000</v>
      </c>
      <c r="M240">
        <v>2021</v>
      </c>
      <c r="N240">
        <v>48.443610999999997</v>
      </c>
      <c r="O240">
        <v>22.718056000000001</v>
      </c>
      <c r="P240">
        <v>1352</v>
      </c>
      <c r="Q240">
        <v>0</v>
      </c>
      <c r="R240">
        <v>48.441670000000002</v>
      </c>
      <c r="S240">
        <v>22.725000000000001</v>
      </c>
      <c r="T240">
        <v>48.443800000000003</v>
      </c>
      <c r="U240">
        <v>22.717099999999999</v>
      </c>
      <c r="V240">
        <v>1351</v>
      </c>
      <c r="W240">
        <v>48.441699999999997</v>
      </c>
      <c r="X240">
        <v>22.725000000000001</v>
      </c>
      <c r="Y240">
        <v>1352</v>
      </c>
      <c r="Z240">
        <v>0</v>
      </c>
      <c r="AA240" s="8">
        <f>100*(ABS(1-Y240/P240))</f>
        <v>0</v>
      </c>
    </row>
    <row r="241" spans="1:27" x14ac:dyDescent="0.25">
      <c r="A241">
        <v>239</v>
      </c>
      <c r="B241">
        <v>1322</v>
      </c>
      <c r="C241" t="s">
        <v>373</v>
      </c>
      <c r="D241">
        <v>44093</v>
      </c>
      <c r="E241" t="s">
        <v>152</v>
      </c>
      <c r="F241" t="s">
        <v>374</v>
      </c>
      <c r="G241" t="s">
        <v>373</v>
      </c>
      <c r="H241">
        <v>0</v>
      </c>
      <c r="I241">
        <v>0</v>
      </c>
      <c r="J241">
        <v>2870</v>
      </c>
      <c r="K241">
        <v>96.58</v>
      </c>
      <c r="L241">
        <v>2000</v>
      </c>
      <c r="M241">
        <v>2021</v>
      </c>
      <c r="N241">
        <v>48.454999999999998</v>
      </c>
      <c r="O241">
        <v>22.213611</v>
      </c>
      <c r="P241">
        <v>3565</v>
      </c>
      <c r="Q241">
        <v>0</v>
      </c>
      <c r="R241">
        <v>48.458329999999997</v>
      </c>
      <c r="S241">
        <v>22.20833</v>
      </c>
      <c r="T241">
        <v>48.452100000000002</v>
      </c>
      <c r="U241">
        <v>22.213699999999999</v>
      </c>
      <c r="V241">
        <v>3261</v>
      </c>
      <c r="W241">
        <v>48.458300000000001</v>
      </c>
      <c r="X241">
        <v>22.208300000000001</v>
      </c>
      <c r="Y241">
        <v>3565</v>
      </c>
      <c r="Z241">
        <v>0</v>
      </c>
      <c r="AA241" s="8">
        <f>100*(ABS(1-Y241/P241))</f>
        <v>0</v>
      </c>
    </row>
    <row r="242" spans="1:27" x14ac:dyDescent="0.25">
      <c r="A242">
        <v>240</v>
      </c>
      <c r="B242">
        <v>1324</v>
      </c>
      <c r="C242" t="s">
        <v>373</v>
      </c>
      <c r="D242">
        <v>44113</v>
      </c>
      <c r="E242" t="s">
        <v>151</v>
      </c>
      <c r="F242" t="s">
        <v>733</v>
      </c>
      <c r="G242" t="s">
        <v>373</v>
      </c>
      <c r="H242">
        <v>0</v>
      </c>
      <c r="I242">
        <v>0</v>
      </c>
      <c r="J242">
        <v>1280</v>
      </c>
      <c r="K242">
        <v>154.56</v>
      </c>
      <c r="L242">
        <v>2000</v>
      </c>
      <c r="M242">
        <v>2021</v>
      </c>
      <c r="N242">
        <v>48.771110999999998</v>
      </c>
      <c r="O242">
        <v>22.501389</v>
      </c>
      <c r="P242">
        <v>1283</v>
      </c>
      <c r="Q242">
        <v>0</v>
      </c>
      <c r="R242">
        <v>48.774999999999999</v>
      </c>
      <c r="S242">
        <v>22.491669999999999</v>
      </c>
      <c r="T242">
        <v>48.771299999999997</v>
      </c>
      <c r="U242">
        <v>22.500399999999999</v>
      </c>
      <c r="V242">
        <v>1283</v>
      </c>
      <c r="W242">
        <v>48.774999999999999</v>
      </c>
      <c r="X242">
        <v>22.491700000000002</v>
      </c>
      <c r="Y242">
        <v>1283</v>
      </c>
      <c r="Z242">
        <v>0</v>
      </c>
      <c r="AA242" s="8">
        <f>100*(ABS(1-Y242/P242))</f>
        <v>0</v>
      </c>
    </row>
    <row r="243" spans="1:27" x14ac:dyDescent="0.25">
      <c r="A243">
        <v>241</v>
      </c>
      <c r="B243">
        <v>1327</v>
      </c>
      <c r="C243" t="s">
        <v>373</v>
      </c>
      <c r="D243">
        <v>42148</v>
      </c>
      <c r="E243" t="s">
        <v>308</v>
      </c>
      <c r="F243" t="s">
        <v>821</v>
      </c>
      <c r="G243" t="s">
        <v>373</v>
      </c>
      <c r="H243">
        <v>0</v>
      </c>
      <c r="I243">
        <v>0</v>
      </c>
      <c r="J243">
        <v>6890</v>
      </c>
      <c r="K243">
        <v>155.88999999999999</v>
      </c>
      <c r="L243">
        <v>1991</v>
      </c>
      <c r="M243">
        <v>2021</v>
      </c>
      <c r="N243">
        <v>48.311110999999997</v>
      </c>
      <c r="O243">
        <v>25.920556000000001</v>
      </c>
      <c r="P243">
        <v>6906</v>
      </c>
      <c r="Q243">
        <v>0</v>
      </c>
      <c r="R243">
        <v>48.308329999999998</v>
      </c>
      <c r="S243">
        <v>25.925000000000001</v>
      </c>
      <c r="T243">
        <v>48.311300000000003</v>
      </c>
      <c r="U243">
        <v>25.920400000000001</v>
      </c>
      <c r="V243">
        <v>6852</v>
      </c>
      <c r="W243">
        <v>48.325000000000003</v>
      </c>
      <c r="X243">
        <v>25.8917</v>
      </c>
      <c r="Y243">
        <v>6895</v>
      </c>
      <c r="Z243">
        <v>1</v>
      </c>
      <c r="AA243" s="8">
        <f>100*(ABS(1-Y243/P243))</f>
        <v>0.15928178395597792</v>
      </c>
    </row>
    <row r="244" spans="1:27" x14ac:dyDescent="0.25">
      <c r="A244">
        <v>242</v>
      </c>
      <c r="B244">
        <v>1328</v>
      </c>
      <c r="C244" t="s">
        <v>373</v>
      </c>
      <c r="D244">
        <v>42187</v>
      </c>
      <c r="E244" t="s">
        <v>379</v>
      </c>
      <c r="F244" t="s">
        <v>378</v>
      </c>
      <c r="G244" t="s">
        <v>373</v>
      </c>
      <c r="H244">
        <v>0</v>
      </c>
      <c r="I244">
        <v>0</v>
      </c>
      <c r="J244">
        <v>1500</v>
      </c>
      <c r="K244">
        <v>474.09</v>
      </c>
      <c r="L244">
        <v>2000</v>
      </c>
      <c r="M244">
        <v>2021</v>
      </c>
      <c r="N244">
        <v>48.116388999999998</v>
      </c>
      <c r="O244">
        <v>25.011944</v>
      </c>
      <c r="P244">
        <v>1512</v>
      </c>
      <c r="Q244">
        <v>0</v>
      </c>
      <c r="R244">
        <v>48.108330000000002</v>
      </c>
      <c r="S244">
        <v>25.008330000000001</v>
      </c>
      <c r="T244">
        <v>48.114600000000003</v>
      </c>
      <c r="U244">
        <v>25.010400000000001</v>
      </c>
      <c r="V244">
        <v>1504</v>
      </c>
      <c r="W244">
        <v>48.1083</v>
      </c>
      <c r="X244">
        <v>25.008299999999998</v>
      </c>
      <c r="Y244">
        <v>1512</v>
      </c>
      <c r="Z244">
        <v>0</v>
      </c>
      <c r="AA244" s="8">
        <f>100*(ABS(1-Y244/P244))</f>
        <v>0</v>
      </c>
    </row>
    <row r="245" spans="1:27" x14ac:dyDescent="0.25">
      <c r="A245">
        <v>243</v>
      </c>
      <c r="B245">
        <v>1696</v>
      </c>
      <c r="C245" t="s">
        <v>339</v>
      </c>
      <c r="D245">
        <v>5044</v>
      </c>
      <c r="E245" t="s">
        <v>10</v>
      </c>
      <c r="F245" t="s">
        <v>780</v>
      </c>
      <c r="G245" t="s">
        <v>339</v>
      </c>
      <c r="H245">
        <v>0</v>
      </c>
      <c r="I245">
        <v>0</v>
      </c>
      <c r="J245">
        <v>10891</v>
      </c>
      <c r="K245">
        <v>156.29</v>
      </c>
      <c r="L245">
        <v>2014</v>
      </c>
      <c r="M245">
        <v>2021</v>
      </c>
      <c r="N245">
        <v>46.514667000000003</v>
      </c>
      <c r="O245">
        <v>16.443556000000001</v>
      </c>
      <c r="P245">
        <v>10896</v>
      </c>
      <c r="Q245">
        <v>0</v>
      </c>
      <c r="R245">
        <v>46.508330000000001</v>
      </c>
      <c r="S245">
        <v>16.441669999999998</v>
      </c>
      <c r="T245">
        <v>46.5154</v>
      </c>
      <c r="U245">
        <v>16.4438</v>
      </c>
      <c r="V245">
        <v>10845</v>
      </c>
      <c r="W245">
        <v>46.508299999999998</v>
      </c>
      <c r="X245">
        <v>16.441700000000001</v>
      </c>
      <c r="Y245">
        <v>10896</v>
      </c>
      <c r="Z245">
        <v>0</v>
      </c>
      <c r="AA245" s="8">
        <f>100*(ABS(1-Y245/P245))</f>
        <v>0</v>
      </c>
    </row>
    <row r="246" spans="1:27" x14ac:dyDescent="0.25">
      <c r="A246">
        <v>244</v>
      </c>
      <c r="B246">
        <v>1697</v>
      </c>
      <c r="C246" t="s">
        <v>339</v>
      </c>
      <c r="D246">
        <v>5035</v>
      </c>
      <c r="E246" t="s">
        <v>10</v>
      </c>
      <c r="F246" t="s">
        <v>381</v>
      </c>
      <c r="G246" t="s">
        <v>339</v>
      </c>
      <c r="H246">
        <v>0</v>
      </c>
      <c r="I246">
        <v>0</v>
      </c>
      <c r="J246">
        <v>13148</v>
      </c>
      <c r="K246">
        <v>138.59</v>
      </c>
      <c r="L246">
        <v>2014</v>
      </c>
      <c r="M246">
        <v>2021</v>
      </c>
      <c r="N246">
        <v>46.419556</v>
      </c>
      <c r="O246">
        <v>16.693000000000001</v>
      </c>
      <c r="P246">
        <v>13037</v>
      </c>
      <c r="Q246">
        <v>0</v>
      </c>
      <c r="R246">
        <v>46.408329999999999</v>
      </c>
      <c r="S246">
        <v>16.70833</v>
      </c>
      <c r="T246">
        <v>46.419600000000003</v>
      </c>
      <c r="U246">
        <v>16.6938</v>
      </c>
      <c r="V246">
        <v>13004</v>
      </c>
      <c r="W246">
        <v>46.424999999999997</v>
      </c>
      <c r="X246">
        <v>16.691700000000001</v>
      </c>
      <c r="Y246">
        <v>13035</v>
      </c>
      <c r="Z246">
        <v>1</v>
      </c>
      <c r="AA246" s="8">
        <f>100*(ABS(1-Y246/P246))</f>
        <v>1.5340952673159602E-2</v>
      </c>
    </row>
    <row r="247" spans="1:27" x14ac:dyDescent="0.25">
      <c r="A247">
        <v>245</v>
      </c>
      <c r="B247">
        <v>1698</v>
      </c>
      <c r="C247" t="s">
        <v>9</v>
      </c>
      <c r="D247">
        <v>4860</v>
      </c>
      <c r="E247" t="s">
        <v>383</v>
      </c>
      <c r="F247" t="s">
        <v>382</v>
      </c>
      <c r="G247" t="s">
        <v>9</v>
      </c>
      <c r="H247">
        <v>0</v>
      </c>
      <c r="I247">
        <v>0</v>
      </c>
      <c r="J247">
        <v>1966</v>
      </c>
      <c r="K247">
        <v>126.96</v>
      </c>
      <c r="L247">
        <v>2005</v>
      </c>
      <c r="M247">
        <v>2021</v>
      </c>
      <c r="N247">
        <v>45.634819999999998</v>
      </c>
      <c r="O247">
        <v>15.322939999999999</v>
      </c>
      <c r="P247">
        <v>1962</v>
      </c>
      <c r="Q247">
        <v>0</v>
      </c>
      <c r="R247">
        <v>45.641669999999998</v>
      </c>
      <c r="S247">
        <v>15.324999999999999</v>
      </c>
      <c r="T247">
        <v>45.634599999999999</v>
      </c>
      <c r="U247">
        <v>15.322900000000001</v>
      </c>
      <c r="V247">
        <v>2062</v>
      </c>
      <c r="W247">
        <v>45.6417</v>
      </c>
      <c r="X247">
        <v>15.324999999999999</v>
      </c>
      <c r="Y247">
        <v>1962</v>
      </c>
      <c r="Z247">
        <v>0</v>
      </c>
      <c r="AA247" s="8">
        <f>100*(ABS(1-Y247/P247))</f>
        <v>0</v>
      </c>
    </row>
    <row r="248" spans="1:27" x14ac:dyDescent="0.25">
      <c r="A248">
        <v>246</v>
      </c>
      <c r="B248">
        <v>1708</v>
      </c>
      <c r="C248" t="s">
        <v>373</v>
      </c>
      <c r="D248">
        <v>42804</v>
      </c>
      <c r="E248" t="s">
        <v>2</v>
      </c>
      <c r="F248" t="s">
        <v>384</v>
      </c>
      <c r="G248" t="s">
        <v>373</v>
      </c>
      <c r="H248">
        <v>0</v>
      </c>
      <c r="I248">
        <v>0</v>
      </c>
      <c r="J248">
        <v>813000</v>
      </c>
      <c r="K248">
        <v>-0.18</v>
      </c>
      <c r="L248">
        <v>2016</v>
      </c>
      <c r="M248">
        <v>2021</v>
      </c>
      <c r="N248">
        <v>45.327925999999998</v>
      </c>
      <c r="O248">
        <v>28.832232999999999</v>
      </c>
      <c r="P248">
        <v>790372</v>
      </c>
      <c r="Q248">
        <v>0</v>
      </c>
      <c r="R248">
        <v>45.325000000000003</v>
      </c>
      <c r="S248">
        <v>28.824999999999999</v>
      </c>
      <c r="T248">
        <v>45.327100000000002</v>
      </c>
      <c r="U248">
        <v>28.831299999999999</v>
      </c>
      <c r="V248">
        <v>795324</v>
      </c>
      <c r="W248">
        <v>45.325000000000003</v>
      </c>
      <c r="X248">
        <v>28.824999999999999</v>
      </c>
      <c r="Y248">
        <v>790372</v>
      </c>
      <c r="Z248">
        <v>0</v>
      </c>
      <c r="AA248" s="8">
        <f>100*(ABS(1-Y248/P248))</f>
        <v>0</v>
      </c>
    </row>
    <row r="249" spans="1:27" x14ac:dyDescent="0.25">
      <c r="A249">
        <v>247</v>
      </c>
      <c r="B249">
        <v>1734</v>
      </c>
      <c r="C249" t="s">
        <v>385</v>
      </c>
      <c r="D249" t="s">
        <v>387</v>
      </c>
      <c r="E249" t="s">
        <v>386</v>
      </c>
      <c r="F249" t="s">
        <v>709</v>
      </c>
      <c r="G249" t="s">
        <v>385</v>
      </c>
      <c r="H249">
        <v>0</v>
      </c>
      <c r="I249">
        <v>0</v>
      </c>
      <c r="J249">
        <v>2008</v>
      </c>
      <c r="K249">
        <v>156.04</v>
      </c>
      <c r="L249">
        <v>2006</v>
      </c>
      <c r="M249">
        <v>2021</v>
      </c>
      <c r="N249">
        <v>44.766388999999997</v>
      </c>
      <c r="O249">
        <v>16.666111000000001</v>
      </c>
      <c r="P249">
        <v>1420</v>
      </c>
      <c r="Q249">
        <v>0</v>
      </c>
      <c r="R249">
        <v>44.758330000000001</v>
      </c>
      <c r="S249">
        <v>16.675000000000001</v>
      </c>
      <c r="T249">
        <v>44.766199999999998</v>
      </c>
      <c r="U249">
        <v>16.6662</v>
      </c>
      <c r="V249">
        <v>1680</v>
      </c>
      <c r="W249">
        <v>44.758299999999998</v>
      </c>
      <c r="X249">
        <v>16.675000000000001</v>
      </c>
      <c r="Y249">
        <v>1420</v>
      </c>
      <c r="Z249">
        <v>0</v>
      </c>
      <c r="AA249" s="8">
        <f>100*(ABS(1-Y249/P249))</f>
        <v>0</v>
      </c>
    </row>
    <row r="250" spans="1:27" x14ac:dyDescent="0.25">
      <c r="A250">
        <v>248</v>
      </c>
      <c r="B250">
        <v>1736</v>
      </c>
      <c r="C250" t="s">
        <v>385</v>
      </c>
      <c r="D250" t="s">
        <v>389</v>
      </c>
      <c r="E250" t="s">
        <v>799</v>
      </c>
      <c r="F250" t="s">
        <v>389</v>
      </c>
      <c r="G250" t="s">
        <v>385</v>
      </c>
      <c r="H250">
        <v>0</v>
      </c>
      <c r="I250">
        <v>0</v>
      </c>
      <c r="J250">
        <v>3161</v>
      </c>
      <c r="K250">
        <v>342.51</v>
      </c>
      <c r="L250">
        <v>2006</v>
      </c>
      <c r="M250">
        <v>2021</v>
      </c>
      <c r="N250">
        <v>44.34</v>
      </c>
      <c r="O250">
        <v>17.273610999999999</v>
      </c>
      <c r="P250">
        <v>2083</v>
      </c>
      <c r="Q250">
        <v>0</v>
      </c>
      <c r="R250">
        <v>44.341670000000001</v>
      </c>
      <c r="S250">
        <v>17.274999999999999</v>
      </c>
      <c r="T250">
        <v>44.339599999999997</v>
      </c>
      <c r="U250">
        <v>17.273700000000002</v>
      </c>
      <c r="V250">
        <v>2052</v>
      </c>
      <c r="W250">
        <v>44.341700000000003</v>
      </c>
      <c r="X250">
        <v>17.274999999999999</v>
      </c>
      <c r="Y250">
        <v>2083</v>
      </c>
      <c r="Z250">
        <v>0</v>
      </c>
      <c r="AA250" s="8">
        <f>100*(ABS(1-Y250/P250))</f>
        <v>0</v>
      </c>
    </row>
    <row r="251" spans="1:27" x14ac:dyDescent="0.25">
      <c r="A251">
        <v>249</v>
      </c>
      <c r="B251">
        <v>1740</v>
      </c>
      <c r="C251" t="s">
        <v>385</v>
      </c>
      <c r="D251" t="s">
        <v>391</v>
      </c>
      <c r="E251" t="s">
        <v>757</v>
      </c>
      <c r="F251" t="s">
        <v>391</v>
      </c>
      <c r="G251" t="s">
        <v>385</v>
      </c>
      <c r="H251">
        <v>0</v>
      </c>
      <c r="I251">
        <v>0</v>
      </c>
      <c r="J251">
        <v>950</v>
      </c>
      <c r="K251">
        <v>357.59</v>
      </c>
      <c r="L251">
        <v>2006</v>
      </c>
      <c r="M251">
        <v>2021</v>
      </c>
      <c r="N251">
        <v>44.134721999999996</v>
      </c>
      <c r="O251">
        <v>17.912500000000001</v>
      </c>
      <c r="P251">
        <v>965</v>
      </c>
      <c r="Q251">
        <v>0</v>
      </c>
      <c r="R251">
        <v>44.141669999999998</v>
      </c>
      <c r="S251">
        <v>17.908329999999999</v>
      </c>
      <c r="T251">
        <v>44.134599999999999</v>
      </c>
      <c r="U251">
        <v>17.9129</v>
      </c>
      <c r="V251">
        <v>955</v>
      </c>
      <c r="W251">
        <v>44.1417</v>
      </c>
      <c r="X251">
        <v>17.908300000000001</v>
      </c>
      <c r="Y251">
        <v>965</v>
      </c>
      <c r="Z251">
        <v>0</v>
      </c>
      <c r="AA251" s="8">
        <f>100*(ABS(1-Y251/P251))</f>
        <v>0</v>
      </c>
    </row>
    <row r="252" spans="1:27" x14ac:dyDescent="0.25">
      <c r="A252">
        <v>250</v>
      </c>
      <c r="B252">
        <v>1976</v>
      </c>
      <c r="C252" t="s">
        <v>1</v>
      </c>
      <c r="D252">
        <v>6342200</v>
      </c>
      <c r="E252" t="s">
        <v>365</v>
      </c>
      <c r="F252" t="s">
        <v>395</v>
      </c>
      <c r="G252" t="s">
        <v>1</v>
      </c>
      <c r="H252">
        <v>0</v>
      </c>
      <c r="I252">
        <v>0</v>
      </c>
      <c r="J252">
        <v>955</v>
      </c>
      <c r="K252" t="s">
        <v>3</v>
      </c>
      <c r="L252">
        <v>1990</v>
      </c>
      <c r="M252">
        <v>2009</v>
      </c>
      <c r="N252">
        <v>47.73</v>
      </c>
      <c r="O252">
        <v>10.31</v>
      </c>
      <c r="P252">
        <v>947</v>
      </c>
      <c r="Q252">
        <v>0</v>
      </c>
      <c r="R252">
        <v>47.725000000000001</v>
      </c>
      <c r="S252">
        <v>10.324999999999999</v>
      </c>
      <c r="T252">
        <v>47.730400000000003</v>
      </c>
      <c r="U252">
        <v>10.3171</v>
      </c>
      <c r="V252">
        <v>952</v>
      </c>
      <c r="W252">
        <v>47.725000000000001</v>
      </c>
      <c r="X252">
        <v>10.324999999999999</v>
      </c>
      <c r="Y252">
        <v>947</v>
      </c>
      <c r="Z252">
        <v>0</v>
      </c>
      <c r="AA252" s="8">
        <f>100*(ABS(1-Y252/P252))</f>
        <v>0</v>
      </c>
    </row>
    <row r="253" spans="1:27" x14ac:dyDescent="0.25">
      <c r="A253">
        <v>251</v>
      </c>
      <c r="B253">
        <v>2026</v>
      </c>
      <c r="C253" t="s">
        <v>137</v>
      </c>
      <c r="D253">
        <v>6142551</v>
      </c>
      <c r="E253" t="s">
        <v>397</v>
      </c>
      <c r="F253" t="s">
        <v>810</v>
      </c>
      <c r="G253" t="s">
        <v>137</v>
      </c>
      <c r="H253">
        <v>0</v>
      </c>
      <c r="I253">
        <v>0</v>
      </c>
      <c r="J253">
        <v>1037</v>
      </c>
      <c r="K253" t="s">
        <v>3</v>
      </c>
      <c r="L253">
        <v>1990</v>
      </c>
      <c r="M253">
        <v>2002</v>
      </c>
      <c r="N253">
        <v>49.29</v>
      </c>
      <c r="O253">
        <v>18.78</v>
      </c>
      <c r="P253">
        <v>967</v>
      </c>
      <c r="Q253">
        <v>0</v>
      </c>
      <c r="R253">
        <v>49.291670000000003</v>
      </c>
      <c r="S253">
        <v>18.774999999999999</v>
      </c>
      <c r="T253">
        <v>49.288800000000002</v>
      </c>
      <c r="U253">
        <v>18.7804</v>
      </c>
      <c r="V253">
        <v>952</v>
      </c>
      <c r="W253">
        <v>49.291699999999999</v>
      </c>
      <c r="X253">
        <v>18.774999999999999</v>
      </c>
      <c r="Y253">
        <v>966</v>
      </c>
      <c r="Z253">
        <v>0</v>
      </c>
      <c r="AA253" s="8">
        <f>100*(ABS(1-Y253/P253))</f>
        <v>0.10341261633919352</v>
      </c>
    </row>
    <row r="254" spans="1:27" x14ac:dyDescent="0.25">
      <c r="A254">
        <v>252</v>
      </c>
      <c r="B254">
        <v>2027</v>
      </c>
      <c r="C254" t="s">
        <v>137</v>
      </c>
      <c r="D254">
        <v>6144300</v>
      </c>
      <c r="E254" t="s">
        <v>148</v>
      </c>
      <c r="F254" t="s">
        <v>398</v>
      </c>
      <c r="G254" t="s">
        <v>137</v>
      </c>
      <c r="H254">
        <v>0</v>
      </c>
      <c r="I254">
        <v>0</v>
      </c>
      <c r="J254">
        <v>4390</v>
      </c>
      <c r="K254" t="s">
        <v>3</v>
      </c>
      <c r="L254">
        <v>1990</v>
      </c>
      <c r="M254">
        <v>2002</v>
      </c>
      <c r="N254">
        <v>48.6</v>
      </c>
      <c r="O254">
        <v>21.34</v>
      </c>
      <c r="P254">
        <v>4248</v>
      </c>
      <c r="Q254">
        <v>0</v>
      </c>
      <c r="R254">
        <v>48.608330000000002</v>
      </c>
      <c r="S254">
        <v>21.341670000000001</v>
      </c>
      <c r="T254">
        <v>48.599600000000002</v>
      </c>
      <c r="U254">
        <v>21.337900000000001</v>
      </c>
      <c r="V254">
        <v>4247</v>
      </c>
      <c r="W254">
        <v>48.6083</v>
      </c>
      <c r="X254">
        <v>21.341699999999999</v>
      </c>
      <c r="Y254">
        <v>4248</v>
      </c>
      <c r="Z254">
        <v>0</v>
      </c>
      <c r="AA254" s="8">
        <f>100*(ABS(1-Y254/P254))</f>
        <v>0</v>
      </c>
    </row>
    <row r="255" spans="1:27" x14ac:dyDescent="0.25">
      <c r="A255">
        <v>253</v>
      </c>
      <c r="B255">
        <v>2028</v>
      </c>
      <c r="C255" t="s">
        <v>218</v>
      </c>
      <c r="D255">
        <v>6442100</v>
      </c>
      <c r="E255" t="s">
        <v>400</v>
      </c>
      <c r="F255" t="s">
        <v>399</v>
      </c>
      <c r="G255" t="s">
        <v>218</v>
      </c>
      <c r="H255">
        <v>0</v>
      </c>
      <c r="I255">
        <v>0</v>
      </c>
      <c r="J255">
        <v>1597</v>
      </c>
      <c r="K255" t="s">
        <v>3</v>
      </c>
      <c r="L255">
        <v>1990</v>
      </c>
      <c r="M255">
        <v>1996</v>
      </c>
      <c r="N255">
        <v>46.73</v>
      </c>
      <c r="O255">
        <v>17.11</v>
      </c>
      <c r="P255">
        <v>1530</v>
      </c>
      <c r="Q255">
        <v>0</v>
      </c>
      <c r="R255">
        <v>46.725000000000001</v>
      </c>
      <c r="S255">
        <v>17.125</v>
      </c>
      <c r="T255">
        <v>46.729599999999998</v>
      </c>
      <c r="U255">
        <v>17.121200000000002</v>
      </c>
      <c r="V255">
        <v>1496</v>
      </c>
      <c r="W255">
        <v>46.741700000000002</v>
      </c>
      <c r="X255">
        <v>17.125</v>
      </c>
      <c r="Y255">
        <v>1514</v>
      </c>
      <c r="Z255">
        <v>1</v>
      </c>
      <c r="AA255" s="8">
        <f>100*(ABS(1-Y255/P255))</f>
        <v>1.0457516339869244</v>
      </c>
    </row>
    <row r="256" spans="1:27" x14ac:dyDescent="0.25">
      <c r="A256">
        <v>254</v>
      </c>
      <c r="B256">
        <v>2029</v>
      </c>
      <c r="C256" t="s">
        <v>200</v>
      </c>
      <c r="D256">
        <v>6842400</v>
      </c>
      <c r="E256" t="s">
        <v>2</v>
      </c>
      <c r="F256" t="s">
        <v>401</v>
      </c>
      <c r="G256" t="s">
        <v>200</v>
      </c>
      <c r="H256">
        <v>0</v>
      </c>
      <c r="I256">
        <v>0</v>
      </c>
      <c r="J256">
        <v>585869</v>
      </c>
      <c r="K256" t="s">
        <v>3</v>
      </c>
      <c r="L256">
        <v>1992</v>
      </c>
      <c r="M256">
        <v>2000</v>
      </c>
      <c r="N256">
        <v>43.84</v>
      </c>
      <c r="O256">
        <v>23.24</v>
      </c>
      <c r="P256">
        <v>579998</v>
      </c>
      <c r="Q256">
        <v>0</v>
      </c>
      <c r="R256">
        <v>43.841670000000001</v>
      </c>
      <c r="S256">
        <v>23.241669999999999</v>
      </c>
      <c r="T256">
        <v>43.839599999999997</v>
      </c>
      <c r="U256">
        <v>23.241299999999999</v>
      </c>
      <c r="V256">
        <v>584380</v>
      </c>
      <c r="W256">
        <v>43.841700000000003</v>
      </c>
      <c r="X256">
        <v>23.225000000000001</v>
      </c>
      <c r="Y256">
        <v>578846</v>
      </c>
      <c r="Z256">
        <v>1</v>
      </c>
      <c r="AA256" s="8">
        <f>100*(ABS(1-Y256/P256))</f>
        <v>0.19862137455646245</v>
      </c>
    </row>
    <row r="257" spans="1:27" x14ac:dyDescent="0.25">
      <c r="A257">
        <v>255</v>
      </c>
      <c r="B257">
        <v>2030</v>
      </c>
      <c r="C257" t="s">
        <v>373</v>
      </c>
      <c r="D257">
        <v>6942200</v>
      </c>
      <c r="E257" t="s">
        <v>306</v>
      </c>
      <c r="F257" t="s">
        <v>402</v>
      </c>
      <c r="G257" t="s">
        <v>373</v>
      </c>
      <c r="H257">
        <v>0</v>
      </c>
      <c r="I257">
        <v>0</v>
      </c>
      <c r="J257">
        <v>842</v>
      </c>
      <c r="K257" t="s">
        <v>3</v>
      </c>
      <c r="L257">
        <v>1990</v>
      </c>
      <c r="M257">
        <v>1996</v>
      </c>
      <c r="N257">
        <v>48.16</v>
      </c>
      <c r="O257">
        <v>25.71</v>
      </c>
      <c r="P257">
        <v>676</v>
      </c>
      <c r="Q257">
        <v>0</v>
      </c>
      <c r="R257">
        <v>48.158329999999999</v>
      </c>
      <c r="S257">
        <v>25.70833</v>
      </c>
      <c r="T257">
        <v>48.162100000000002</v>
      </c>
      <c r="U257">
        <v>25.7104</v>
      </c>
      <c r="V257">
        <v>663</v>
      </c>
      <c r="W257">
        <v>48.158299999999997</v>
      </c>
      <c r="X257">
        <v>25.708300000000001</v>
      </c>
      <c r="Y257">
        <v>676</v>
      </c>
      <c r="Z257">
        <v>0</v>
      </c>
      <c r="AA257" s="8">
        <f>100*(ABS(1-Y257/P257))</f>
        <v>0</v>
      </c>
    </row>
    <row r="258" spans="1:27" x14ac:dyDescent="0.25">
      <c r="A258">
        <v>256</v>
      </c>
      <c r="B258">
        <v>2031</v>
      </c>
      <c r="C258" t="s">
        <v>265</v>
      </c>
      <c r="D258">
        <v>42430</v>
      </c>
      <c r="E258" t="s">
        <v>705</v>
      </c>
      <c r="F258" t="s">
        <v>812</v>
      </c>
      <c r="G258" t="s">
        <v>265</v>
      </c>
      <c r="H258">
        <v>0</v>
      </c>
      <c r="I258">
        <v>0</v>
      </c>
      <c r="J258">
        <v>3775</v>
      </c>
      <c r="K258" t="s">
        <v>3</v>
      </c>
      <c r="L258">
        <v>1990</v>
      </c>
      <c r="M258">
        <v>2001</v>
      </c>
      <c r="N258">
        <v>46.170901000000001</v>
      </c>
      <c r="O258">
        <v>23.920442000000001</v>
      </c>
      <c r="P258">
        <v>3693</v>
      </c>
      <c r="Q258">
        <v>0</v>
      </c>
      <c r="R258">
        <v>46.174999999999997</v>
      </c>
      <c r="S258">
        <v>23.925000000000001</v>
      </c>
      <c r="T258">
        <v>46.171300000000002</v>
      </c>
      <c r="U258">
        <v>23.920400000000001</v>
      </c>
      <c r="V258">
        <v>3646</v>
      </c>
      <c r="W258">
        <v>46.174999999999997</v>
      </c>
      <c r="X258">
        <v>23.925000000000001</v>
      </c>
      <c r="Y258">
        <v>3693</v>
      </c>
      <c r="Z258">
        <v>0</v>
      </c>
      <c r="AA258" s="8">
        <f>100*(ABS(1-Y258/P258))</f>
        <v>0</v>
      </c>
    </row>
    <row r="259" spans="1:27" x14ac:dyDescent="0.25">
      <c r="A259">
        <v>257</v>
      </c>
      <c r="B259">
        <v>2032</v>
      </c>
      <c r="C259" t="s">
        <v>265</v>
      </c>
      <c r="D259">
        <v>44010</v>
      </c>
      <c r="E259" t="s">
        <v>405</v>
      </c>
      <c r="F259" t="s">
        <v>767</v>
      </c>
      <c r="G259" t="s">
        <v>265</v>
      </c>
      <c r="H259">
        <v>0</v>
      </c>
      <c r="I259">
        <v>0</v>
      </c>
      <c r="J259">
        <v>1750</v>
      </c>
      <c r="K259" t="s">
        <v>3</v>
      </c>
      <c r="L259">
        <v>1990</v>
      </c>
      <c r="M259">
        <v>2001</v>
      </c>
      <c r="N259">
        <v>45.8</v>
      </c>
      <c r="O259">
        <v>23.033332999999999</v>
      </c>
      <c r="P259">
        <v>1966</v>
      </c>
      <c r="Q259">
        <v>0</v>
      </c>
      <c r="R259">
        <v>45.808329999999998</v>
      </c>
      <c r="S259">
        <v>23.024999999999999</v>
      </c>
      <c r="T259">
        <v>45.800400000000003</v>
      </c>
      <c r="U259">
        <v>23.026199999999999</v>
      </c>
      <c r="V259">
        <v>1934</v>
      </c>
      <c r="W259">
        <v>45.774999999999999</v>
      </c>
      <c r="X259">
        <v>23.008299999999998</v>
      </c>
      <c r="Y259">
        <v>1930</v>
      </c>
      <c r="Z259">
        <v>1</v>
      </c>
      <c r="AA259" s="8">
        <f>100*(ABS(1-Y259/P259))</f>
        <v>1.8311291963377441</v>
      </c>
    </row>
    <row r="260" spans="1:27" x14ac:dyDescent="0.25">
      <c r="A260">
        <v>258</v>
      </c>
      <c r="B260">
        <v>2034</v>
      </c>
      <c r="C260" t="s">
        <v>265</v>
      </c>
      <c r="D260">
        <v>44524</v>
      </c>
      <c r="E260" t="s">
        <v>744</v>
      </c>
      <c r="F260" t="s">
        <v>406</v>
      </c>
      <c r="G260" t="s">
        <v>265</v>
      </c>
      <c r="H260">
        <v>0</v>
      </c>
      <c r="I260">
        <v>0</v>
      </c>
      <c r="J260">
        <v>6003</v>
      </c>
      <c r="K260" t="s">
        <v>3</v>
      </c>
      <c r="L260">
        <v>1991</v>
      </c>
      <c r="M260">
        <v>2003</v>
      </c>
      <c r="N260">
        <v>47.05</v>
      </c>
      <c r="O260">
        <v>21.933333000000001</v>
      </c>
      <c r="P260">
        <v>2174</v>
      </c>
      <c r="Q260">
        <v>0</v>
      </c>
      <c r="R260">
        <v>47.058329999999998</v>
      </c>
      <c r="S260">
        <v>21.925000000000001</v>
      </c>
      <c r="T260">
        <v>47.055399999999999</v>
      </c>
      <c r="U260">
        <v>21.9329</v>
      </c>
      <c r="V260">
        <v>2160</v>
      </c>
      <c r="W260">
        <v>47.058300000000003</v>
      </c>
      <c r="X260">
        <v>21.925000000000001</v>
      </c>
      <c r="Y260">
        <v>2174</v>
      </c>
      <c r="Z260">
        <v>0</v>
      </c>
      <c r="AA260" s="8">
        <f>100*(ABS(1-Y260/P260))</f>
        <v>0</v>
      </c>
    </row>
    <row r="261" spans="1:27" x14ac:dyDescent="0.25">
      <c r="A261">
        <v>259</v>
      </c>
      <c r="B261">
        <v>2036</v>
      </c>
      <c r="C261" t="s">
        <v>385</v>
      </c>
      <c r="D261" t="s">
        <v>407</v>
      </c>
      <c r="E261" t="s">
        <v>408</v>
      </c>
      <c r="F261" t="s">
        <v>875</v>
      </c>
      <c r="G261" t="s">
        <v>385</v>
      </c>
      <c r="H261">
        <v>0</v>
      </c>
      <c r="I261">
        <v>0</v>
      </c>
      <c r="J261">
        <v>14000</v>
      </c>
      <c r="K261" t="s">
        <v>3</v>
      </c>
      <c r="L261">
        <v>1991</v>
      </c>
      <c r="M261">
        <v>2003</v>
      </c>
      <c r="N261">
        <v>43.98</v>
      </c>
      <c r="O261">
        <v>19.55</v>
      </c>
      <c r="P261">
        <v>14897</v>
      </c>
      <c r="Q261">
        <v>0</v>
      </c>
      <c r="R261">
        <v>43.975000000000001</v>
      </c>
      <c r="S261">
        <v>19.54167</v>
      </c>
      <c r="T261">
        <v>43.979582999999998</v>
      </c>
      <c r="U261">
        <v>19.550416999999999</v>
      </c>
      <c r="V261">
        <v>14843</v>
      </c>
      <c r="W261">
        <v>43.975000000000001</v>
      </c>
      <c r="X261">
        <v>19.54167</v>
      </c>
      <c r="Y261" s="31">
        <v>14897</v>
      </c>
      <c r="Z261">
        <v>0</v>
      </c>
      <c r="AA261" s="8">
        <f>100*(ABS(1-Y261/P261))</f>
        <v>0</v>
      </c>
    </row>
    <row r="262" spans="1:27" x14ac:dyDescent="0.25">
      <c r="A262">
        <v>260</v>
      </c>
      <c r="B262">
        <v>2141</v>
      </c>
      <c r="C262" t="s">
        <v>23</v>
      </c>
      <c r="D262">
        <v>6242420</v>
      </c>
      <c r="E262" t="s">
        <v>485</v>
      </c>
      <c r="F262" t="s">
        <v>484</v>
      </c>
      <c r="G262" t="s">
        <v>23</v>
      </c>
      <c r="H262">
        <v>0</v>
      </c>
      <c r="I262">
        <v>0</v>
      </c>
      <c r="J262">
        <v>306</v>
      </c>
      <c r="K262" t="s">
        <v>3</v>
      </c>
      <c r="L262">
        <v>1990</v>
      </c>
      <c r="M262">
        <v>2010</v>
      </c>
      <c r="N262">
        <v>48.44</v>
      </c>
      <c r="O262">
        <v>15.56</v>
      </c>
      <c r="P262">
        <v>309</v>
      </c>
      <c r="Q262">
        <v>0</v>
      </c>
      <c r="R262">
        <v>48.441670000000002</v>
      </c>
      <c r="S262">
        <v>15.55833</v>
      </c>
      <c r="T262">
        <v>48.443800000000003</v>
      </c>
      <c r="U262">
        <v>15.562099999999999</v>
      </c>
      <c r="V262">
        <v>300</v>
      </c>
      <c r="W262">
        <v>48.441699999999997</v>
      </c>
      <c r="X262">
        <v>15.558299999999999</v>
      </c>
      <c r="Y262">
        <v>308</v>
      </c>
      <c r="Z262">
        <v>0</v>
      </c>
      <c r="AA262" s="8">
        <f>100*(ABS(1-Y262/P262))</f>
        <v>0.32362459546925182</v>
      </c>
    </row>
    <row r="263" spans="1:27" x14ac:dyDescent="0.25">
      <c r="A263">
        <v>261</v>
      </c>
      <c r="B263">
        <v>2209</v>
      </c>
      <c r="C263" t="s">
        <v>218</v>
      </c>
      <c r="D263">
        <v>6442450</v>
      </c>
      <c r="E263" t="s">
        <v>723</v>
      </c>
      <c r="F263" t="s">
        <v>409</v>
      </c>
      <c r="G263" t="s">
        <v>218</v>
      </c>
      <c r="H263">
        <v>0</v>
      </c>
      <c r="I263">
        <v>0</v>
      </c>
      <c r="J263">
        <v>171720</v>
      </c>
      <c r="K263" t="s">
        <v>3</v>
      </c>
      <c r="L263">
        <v>1990</v>
      </c>
      <c r="M263">
        <v>1996</v>
      </c>
      <c r="N263">
        <v>47.73</v>
      </c>
      <c r="O263">
        <v>18.329999999999998</v>
      </c>
      <c r="P263">
        <v>171742</v>
      </c>
      <c r="Q263">
        <v>0</v>
      </c>
      <c r="R263">
        <v>47.741669999999999</v>
      </c>
      <c r="S263">
        <v>18.324999999999999</v>
      </c>
      <c r="T263">
        <v>47.736199999999997</v>
      </c>
      <c r="U263">
        <v>18.329599999999999</v>
      </c>
      <c r="V263">
        <v>171048</v>
      </c>
      <c r="W263">
        <v>47.741700000000002</v>
      </c>
      <c r="X263">
        <v>18.308299999999999</v>
      </c>
      <c r="Y263">
        <v>171598</v>
      </c>
      <c r="Z263">
        <v>1</v>
      </c>
      <c r="AA263" s="8">
        <f>100*(ABS(1-Y263/P263))</f>
        <v>8.3846700282985687E-2</v>
      </c>
    </row>
    <row r="264" spans="1:27" x14ac:dyDescent="0.25">
      <c r="A264">
        <v>262</v>
      </c>
      <c r="B264">
        <v>2532</v>
      </c>
      <c r="C264" t="s">
        <v>265</v>
      </c>
      <c r="D264">
        <v>6842200</v>
      </c>
      <c r="E264" t="s">
        <v>723</v>
      </c>
      <c r="F264" t="s">
        <v>793</v>
      </c>
      <c r="G264" t="s">
        <v>265</v>
      </c>
      <c r="H264">
        <v>0</v>
      </c>
      <c r="I264">
        <v>0</v>
      </c>
      <c r="J264">
        <v>584900</v>
      </c>
      <c r="K264" t="s">
        <v>3</v>
      </c>
      <c r="L264">
        <v>1992</v>
      </c>
      <c r="M264">
        <v>2000</v>
      </c>
      <c r="N264">
        <v>44.16</v>
      </c>
      <c r="O264">
        <v>22.82</v>
      </c>
      <c r="P264">
        <v>575537</v>
      </c>
      <c r="Q264">
        <v>0</v>
      </c>
      <c r="R264">
        <v>44.158329999999999</v>
      </c>
      <c r="S264">
        <v>22.824999999999999</v>
      </c>
      <c r="T264">
        <v>44.153700000000001</v>
      </c>
      <c r="U264">
        <v>22.819600000000001</v>
      </c>
      <c r="V264">
        <v>581127</v>
      </c>
      <c r="W264">
        <v>44.158299999999997</v>
      </c>
      <c r="X264">
        <v>22.824999999999999</v>
      </c>
      <c r="Y264">
        <v>575537</v>
      </c>
      <c r="Z264">
        <v>0</v>
      </c>
      <c r="AA264" s="8">
        <f>100*(ABS(1-Y264/P264))</f>
        <v>0</v>
      </c>
    </row>
    <row r="265" spans="1:27" x14ac:dyDescent="0.25">
      <c r="A265">
        <v>263</v>
      </c>
      <c r="B265">
        <v>2534</v>
      </c>
      <c r="C265" t="s">
        <v>265</v>
      </c>
      <c r="D265">
        <v>6842800</v>
      </c>
      <c r="E265" t="s">
        <v>723</v>
      </c>
      <c r="F265" t="s">
        <v>486</v>
      </c>
      <c r="G265" t="s">
        <v>265</v>
      </c>
      <c r="H265">
        <v>0</v>
      </c>
      <c r="I265">
        <v>0</v>
      </c>
      <c r="J265">
        <v>669900</v>
      </c>
      <c r="K265" t="s">
        <v>3</v>
      </c>
      <c r="L265">
        <v>1992</v>
      </c>
      <c r="M265">
        <v>2000</v>
      </c>
      <c r="N265">
        <v>43.86</v>
      </c>
      <c r="O265">
        <v>25.95</v>
      </c>
      <c r="P265">
        <v>659920</v>
      </c>
      <c r="Q265">
        <v>0</v>
      </c>
      <c r="R265">
        <v>43.858330000000002</v>
      </c>
      <c r="S265">
        <v>25.941669999999998</v>
      </c>
      <c r="T265">
        <v>43.858800000000002</v>
      </c>
      <c r="U265">
        <v>25.952100000000002</v>
      </c>
      <c r="V265">
        <v>665381</v>
      </c>
      <c r="W265">
        <v>43.8583</v>
      </c>
      <c r="X265">
        <v>25.958300000000001</v>
      </c>
      <c r="Y265">
        <v>659925</v>
      </c>
      <c r="Z265">
        <v>1</v>
      </c>
      <c r="AA265" s="8">
        <f>100*(ABS(1-Y265/P265))</f>
        <v>7.5766759606299416E-4</v>
      </c>
    </row>
    <row r="266" spans="1:27" x14ac:dyDescent="0.25">
      <c r="A266">
        <v>264</v>
      </c>
      <c r="B266">
        <v>2535</v>
      </c>
      <c r="C266" t="s">
        <v>265</v>
      </c>
      <c r="D266">
        <v>6842900</v>
      </c>
      <c r="E266" t="s">
        <v>723</v>
      </c>
      <c r="F266" t="s">
        <v>482</v>
      </c>
      <c r="G266" t="s">
        <v>265</v>
      </c>
      <c r="H266">
        <v>0</v>
      </c>
      <c r="I266">
        <v>0</v>
      </c>
      <c r="J266">
        <v>689700</v>
      </c>
      <c r="K266" t="s">
        <v>3</v>
      </c>
      <c r="L266">
        <v>1992</v>
      </c>
      <c r="M266">
        <v>2000</v>
      </c>
      <c r="N266">
        <v>44.13</v>
      </c>
      <c r="O266">
        <v>27.26</v>
      </c>
      <c r="P266">
        <v>680795</v>
      </c>
      <c r="Q266">
        <v>0</v>
      </c>
      <c r="R266">
        <v>44.125</v>
      </c>
      <c r="S266">
        <v>27.258330000000001</v>
      </c>
      <c r="T266">
        <v>44.124600000000001</v>
      </c>
      <c r="U266">
        <v>27.261299999999999</v>
      </c>
      <c r="V266">
        <v>686677</v>
      </c>
      <c r="W266">
        <v>44.125</v>
      </c>
      <c r="X266">
        <v>27.241700000000002</v>
      </c>
      <c r="Y266">
        <v>680770</v>
      </c>
      <c r="Z266">
        <v>1</v>
      </c>
      <c r="AA266" s="8">
        <f>100*(ABS(1-Y266/P266))</f>
        <v>3.6721773808534586E-3</v>
      </c>
    </row>
    <row r="267" spans="1:27" x14ac:dyDescent="0.25">
      <c r="A267">
        <v>265</v>
      </c>
      <c r="B267" s="12">
        <v>2726</v>
      </c>
      <c r="C267" t="s">
        <v>200</v>
      </c>
      <c r="D267">
        <v>17850</v>
      </c>
      <c r="E267" t="s">
        <v>411</v>
      </c>
      <c r="F267" t="s">
        <v>199</v>
      </c>
      <c r="G267" t="s">
        <v>200</v>
      </c>
      <c r="H267">
        <v>0</v>
      </c>
      <c r="I267">
        <v>0</v>
      </c>
      <c r="J267">
        <v>4523</v>
      </c>
      <c r="K267" t="s">
        <v>3</v>
      </c>
      <c r="L267">
        <v>1991</v>
      </c>
      <c r="M267">
        <v>2004</v>
      </c>
      <c r="N267">
        <v>43.685000000000002</v>
      </c>
      <c r="O267">
        <v>23.8612</v>
      </c>
      <c r="P267">
        <v>1064</v>
      </c>
      <c r="Q267">
        <v>0</v>
      </c>
      <c r="R267">
        <v>43.691670000000002</v>
      </c>
      <c r="S267">
        <v>23.858329999999999</v>
      </c>
      <c r="T267">
        <v>43.685000000000002</v>
      </c>
      <c r="U267">
        <v>23.853000000000002</v>
      </c>
      <c r="V267" s="12">
        <v>1045</v>
      </c>
      <c r="W267">
        <v>43.691699999999997</v>
      </c>
      <c r="X267">
        <v>23.8583</v>
      </c>
      <c r="Y267">
        <v>1064</v>
      </c>
      <c r="Z267">
        <v>0</v>
      </c>
      <c r="AA267" s="8">
        <f>100*(ABS(1-Y267/P267))</f>
        <v>0</v>
      </c>
    </row>
    <row r="268" spans="1:27" x14ac:dyDescent="0.25">
      <c r="A268">
        <v>266</v>
      </c>
      <c r="B268">
        <v>2732</v>
      </c>
      <c r="C268" t="s">
        <v>200</v>
      </c>
      <c r="D268">
        <v>22750</v>
      </c>
      <c r="E268" t="s">
        <v>493</v>
      </c>
      <c r="F268" t="s">
        <v>833</v>
      </c>
      <c r="G268" t="s">
        <v>200</v>
      </c>
      <c r="H268">
        <v>0</v>
      </c>
      <c r="I268">
        <v>0</v>
      </c>
      <c r="J268">
        <v>5498</v>
      </c>
      <c r="K268" t="s">
        <v>3</v>
      </c>
      <c r="L268">
        <v>1991</v>
      </c>
      <c r="M268">
        <v>2004</v>
      </c>
      <c r="N268">
        <v>43.141666999999998</v>
      </c>
      <c r="O268">
        <v>24.722221999999999</v>
      </c>
      <c r="P268">
        <v>925</v>
      </c>
      <c r="Q268">
        <v>0</v>
      </c>
      <c r="R268">
        <v>43.141669999999998</v>
      </c>
      <c r="S268">
        <v>24.725000000000001</v>
      </c>
      <c r="T268">
        <v>43.142099999999999</v>
      </c>
      <c r="U268">
        <v>24.720400000000001</v>
      </c>
      <c r="V268">
        <v>919</v>
      </c>
      <c r="W268">
        <v>43.1417</v>
      </c>
      <c r="X268">
        <v>24.725000000000001</v>
      </c>
      <c r="Y268">
        <v>925</v>
      </c>
      <c r="Z268">
        <v>0</v>
      </c>
      <c r="AA268" s="8">
        <f>100*(ABS(1-Y268/P268))</f>
        <v>0</v>
      </c>
    </row>
    <row r="269" spans="1:27" x14ac:dyDescent="0.25">
      <c r="A269">
        <v>267</v>
      </c>
      <c r="B269">
        <v>2744</v>
      </c>
      <c r="C269" t="s">
        <v>200</v>
      </c>
      <c r="D269">
        <v>42017</v>
      </c>
      <c r="E269" t="s">
        <v>490</v>
      </c>
      <c r="F269" t="s">
        <v>501</v>
      </c>
      <c r="G269" t="s">
        <v>200</v>
      </c>
      <c r="H269">
        <v>0</v>
      </c>
      <c r="I269">
        <v>0</v>
      </c>
      <c r="J269">
        <v>599244</v>
      </c>
      <c r="K269" t="s">
        <v>3</v>
      </c>
      <c r="L269">
        <v>1991</v>
      </c>
      <c r="M269">
        <v>2003</v>
      </c>
      <c r="N269">
        <v>43.75</v>
      </c>
      <c r="O269">
        <v>23.95</v>
      </c>
      <c r="P269">
        <v>599244</v>
      </c>
      <c r="Q269">
        <v>0</v>
      </c>
      <c r="R269">
        <v>43.741669999999999</v>
      </c>
      <c r="S269">
        <v>23.95833</v>
      </c>
      <c r="T269">
        <v>43.745399999999997</v>
      </c>
      <c r="U269">
        <v>23.950399999999998</v>
      </c>
      <c r="V269">
        <v>604790</v>
      </c>
      <c r="W269">
        <v>43.741700000000002</v>
      </c>
      <c r="X269">
        <v>23.958300000000001</v>
      </c>
      <c r="Y269">
        <v>599244</v>
      </c>
      <c r="Z269">
        <v>0</v>
      </c>
      <c r="AA269" s="8">
        <f>100*(ABS(1-Y269/P269))</f>
        <v>0</v>
      </c>
    </row>
    <row r="270" spans="1:27" x14ac:dyDescent="0.25">
      <c r="A270">
        <v>268</v>
      </c>
      <c r="B270">
        <v>2745</v>
      </c>
      <c r="C270" t="s">
        <v>200</v>
      </c>
      <c r="D270">
        <v>42024</v>
      </c>
      <c r="E270" t="s">
        <v>490</v>
      </c>
      <c r="F270" t="s">
        <v>748</v>
      </c>
      <c r="G270" t="s">
        <v>200</v>
      </c>
      <c r="H270">
        <v>0</v>
      </c>
      <c r="I270">
        <v>0</v>
      </c>
      <c r="J270">
        <v>639731</v>
      </c>
      <c r="K270" t="s">
        <v>3</v>
      </c>
      <c r="L270">
        <v>1991</v>
      </c>
      <c r="M270">
        <v>2003</v>
      </c>
      <c r="N270">
        <v>43.7</v>
      </c>
      <c r="O270">
        <v>24.883333</v>
      </c>
      <c r="P270">
        <v>639731</v>
      </c>
      <c r="Q270">
        <v>0</v>
      </c>
      <c r="R270">
        <v>43.708329999999997</v>
      </c>
      <c r="S270">
        <v>24.891670000000001</v>
      </c>
      <c r="T270">
        <v>43.707900000000002</v>
      </c>
      <c r="U270">
        <v>24.882899999999999</v>
      </c>
      <c r="V270">
        <v>645185</v>
      </c>
      <c r="W270">
        <v>43.708300000000001</v>
      </c>
      <c r="X270">
        <v>24.875</v>
      </c>
      <c r="Y270">
        <v>639713</v>
      </c>
      <c r="Z270">
        <v>1</v>
      </c>
      <c r="AA270" s="8">
        <f>100*(ABS(1-Y270/P270))</f>
        <v>2.8136826259794745E-3</v>
      </c>
    </row>
    <row r="271" spans="1:27" x14ac:dyDescent="0.25">
      <c r="A271">
        <v>269</v>
      </c>
      <c r="B271">
        <v>2746</v>
      </c>
      <c r="C271" t="s">
        <v>265</v>
      </c>
      <c r="D271">
        <v>42031</v>
      </c>
      <c r="E271" t="s">
        <v>684</v>
      </c>
      <c r="F271" t="s">
        <v>488</v>
      </c>
      <c r="G271" t="s">
        <v>265</v>
      </c>
      <c r="H271">
        <v>0</v>
      </c>
      <c r="I271">
        <v>0</v>
      </c>
      <c r="J271">
        <v>676229</v>
      </c>
      <c r="K271" t="s">
        <v>3</v>
      </c>
      <c r="L271">
        <v>1991</v>
      </c>
      <c r="M271">
        <v>2003</v>
      </c>
      <c r="N271">
        <v>44.066667000000002</v>
      </c>
      <c r="O271">
        <v>26.66667</v>
      </c>
      <c r="P271">
        <v>676229</v>
      </c>
      <c r="Q271">
        <v>0</v>
      </c>
      <c r="R271">
        <v>44.058329999999998</v>
      </c>
      <c r="S271">
        <v>26.625</v>
      </c>
      <c r="T271">
        <v>44.067100000000003</v>
      </c>
      <c r="U271">
        <v>26.667100000000001</v>
      </c>
      <c r="V271">
        <v>681466</v>
      </c>
      <c r="W271">
        <v>44.075000000000003</v>
      </c>
      <c r="X271">
        <v>26.675000000000001</v>
      </c>
      <c r="Y271">
        <v>676239</v>
      </c>
      <c r="Z271">
        <v>1</v>
      </c>
      <c r="AA271" s="8">
        <f>100*(ABS(1-Y271/P271))</f>
        <v>1.4787889901279883E-3</v>
      </c>
    </row>
    <row r="272" spans="1:27" x14ac:dyDescent="0.25">
      <c r="A272">
        <v>270</v>
      </c>
      <c r="B272">
        <v>2747</v>
      </c>
      <c r="C272" t="s">
        <v>265</v>
      </c>
      <c r="D272">
        <v>42051</v>
      </c>
      <c r="E272" t="s">
        <v>490</v>
      </c>
      <c r="F272" t="s">
        <v>497</v>
      </c>
      <c r="G272" t="s">
        <v>265</v>
      </c>
      <c r="H272">
        <v>0</v>
      </c>
      <c r="I272">
        <v>0</v>
      </c>
      <c r="J272">
        <v>708285</v>
      </c>
      <c r="K272" t="s">
        <v>3</v>
      </c>
      <c r="L272">
        <v>1991</v>
      </c>
      <c r="M272">
        <v>2003</v>
      </c>
      <c r="N272">
        <v>45.283332999999999</v>
      </c>
      <c r="O272">
        <v>27.983332999999998</v>
      </c>
      <c r="P272">
        <v>708285</v>
      </c>
      <c r="Q272">
        <v>0</v>
      </c>
      <c r="R272">
        <v>45.274999999999999</v>
      </c>
      <c r="S272">
        <v>27.991669999999999</v>
      </c>
      <c r="T272">
        <v>45.2804</v>
      </c>
      <c r="U272">
        <v>27.989599999999999</v>
      </c>
      <c r="V272">
        <v>713871</v>
      </c>
      <c r="W272">
        <v>45.291699999999999</v>
      </c>
      <c r="X272">
        <v>27.991700000000002</v>
      </c>
      <c r="Y272">
        <v>709087</v>
      </c>
      <c r="Z272">
        <v>1</v>
      </c>
      <c r="AA272" s="8">
        <f>100*(ABS(1-Y272/P272))</f>
        <v>0.11323125577979987</v>
      </c>
    </row>
    <row r="273" spans="1:27" x14ac:dyDescent="0.25">
      <c r="A273">
        <v>271</v>
      </c>
      <c r="B273">
        <v>2748</v>
      </c>
      <c r="C273" t="s">
        <v>373</v>
      </c>
      <c r="D273">
        <v>42055</v>
      </c>
      <c r="E273" t="s">
        <v>490</v>
      </c>
      <c r="F273" t="s">
        <v>499</v>
      </c>
      <c r="G273" t="s">
        <v>373</v>
      </c>
      <c r="H273">
        <v>0</v>
      </c>
      <c r="I273">
        <v>0</v>
      </c>
      <c r="J273">
        <v>805700</v>
      </c>
      <c r="K273" t="s">
        <v>3</v>
      </c>
      <c r="L273">
        <v>1991</v>
      </c>
      <c r="M273">
        <v>2003</v>
      </c>
      <c r="N273">
        <v>45.283332999999999</v>
      </c>
      <c r="O273">
        <v>28.483332999999998</v>
      </c>
      <c r="P273">
        <v>785381</v>
      </c>
      <c r="Q273">
        <v>0</v>
      </c>
      <c r="R273">
        <v>45.274999999999999</v>
      </c>
      <c r="S273">
        <v>28.475000000000001</v>
      </c>
      <c r="T273">
        <v>45.279600000000002</v>
      </c>
      <c r="U273">
        <v>28.482900000000001</v>
      </c>
      <c r="V273">
        <v>790480</v>
      </c>
      <c r="W273">
        <v>45.274999999999999</v>
      </c>
      <c r="X273">
        <v>28.475000000000001</v>
      </c>
      <c r="Y273">
        <v>785381</v>
      </c>
      <c r="Z273">
        <v>0</v>
      </c>
      <c r="AA273" s="8">
        <f>100*(ABS(1-Y273/P273))</f>
        <v>0</v>
      </c>
    </row>
    <row r="274" spans="1:27" x14ac:dyDescent="0.25">
      <c r="A274">
        <v>272</v>
      </c>
      <c r="B274">
        <v>2818</v>
      </c>
      <c r="C274" t="s">
        <v>412</v>
      </c>
      <c r="D274" t="s">
        <v>142</v>
      </c>
      <c r="E274" t="s">
        <v>142</v>
      </c>
      <c r="F274" t="s">
        <v>142</v>
      </c>
      <c r="G274" t="s">
        <v>412</v>
      </c>
      <c r="H274">
        <v>0</v>
      </c>
      <c r="I274">
        <v>0</v>
      </c>
      <c r="J274">
        <v>5325</v>
      </c>
      <c r="K274" t="s">
        <v>3</v>
      </c>
      <c r="L274">
        <v>1991</v>
      </c>
      <c r="M274">
        <v>2002</v>
      </c>
      <c r="N274">
        <v>47.859834999999997</v>
      </c>
      <c r="O274">
        <v>18.657613000000001</v>
      </c>
      <c r="P274">
        <v>5421</v>
      </c>
      <c r="Q274">
        <v>0</v>
      </c>
      <c r="R274">
        <v>47.841670000000001</v>
      </c>
      <c r="S274">
        <v>18.675000000000001</v>
      </c>
      <c r="T274">
        <v>47.866300000000003</v>
      </c>
      <c r="U274">
        <v>18.661200000000001</v>
      </c>
      <c r="V274">
        <v>5149</v>
      </c>
      <c r="W274">
        <v>47.875</v>
      </c>
      <c r="X274">
        <v>18.658300000000001</v>
      </c>
      <c r="Y274">
        <v>5171</v>
      </c>
      <c r="Z274">
        <v>1</v>
      </c>
      <c r="AA274" s="8">
        <f>100*(ABS(1-Y274/P274))</f>
        <v>4.6116952591772726</v>
      </c>
    </row>
    <row r="275" spans="1:27" x14ac:dyDescent="0.25">
      <c r="A275">
        <v>273</v>
      </c>
      <c r="B275">
        <v>2966</v>
      </c>
      <c r="C275" t="s">
        <v>385</v>
      </c>
      <c r="D275" t="s">
        <v>413</v>
      </c>
      <c r="E275" t="s">
        <v>386</v>
      </c>
      <c r="F275" t="s">
        <v>413</v>
      </c>
      <c r="G275" t="s">
        <v>385</v>
      </c>
      <c r="H275">
        <v>0</v>
      </c>
      <c r="I275">
        <v>0</v>
      </c>
      <c r="J275">
        <v>3191</v>
      </c>
      <c r="K275" t="s">
        <v>3</v>
      </c>
      <c r="L275">
        <v>2000</v>
      </c>
      <c r="M275">
        <v>2011</v>
      </c>
      <c r="N275">
        <v>44.973849999999999</v>
      </c>
      <c r="O275">
        <v>16.703855999999998</v>
      </c>
      <c r="P275">
        <v>2579</v>
      </c>
      <c r="Q275">
        <v>0</v>
      </c>
      <c r="R275">
        <v>44.975000000000001</v>
      </c>
      <c r="S275">
        <v>16.70833</v>
      </c>
      <c r="T275">
        <v>44.973799999999997</v>
      </c>
      <c r="U275">
        <v>16.703700000000001</v>
      </c>
      <c r="V275">
        <v>2842</v>
      </c>
      <c r="W275">
        <v>44.975000000000001</v>
      </c>
      <c r="X275">
        <v>16.708300000000001</v>
      </c>
      <c r="Y275">
        <v>2579</v>
      </c>
      <c r="Z275">
        <v>0</v>
      </c>
      <c r="AA275" s="8">
        <f>100*(ABS(1-Y275/P275))</f>
        <v>0</v>
      </c>
    </row>
    <row r="276" spans="1:27" x14ac:dyDescent="0.25">
      <c r="A276">
        <v>274</v>
      </c>
      <c r="B276">
        <v>2969</v>
      </c>
      <c r="C276" t="s">
        <v>339</v>
      </c>
      <c r="D276" t="s">
        <v>416</v>
      </c>
      <c r="E276" t="s">
        <v>340</v>
      </c>
      <c r="F276" t="s">
        <v>416</v>
      </c>
      <c r="G276" t="s">
        <v>339</v>
      </c>
      <c r="H276">
        <v>0</v>
      </c>
      <c r="I276">
        <v>0</v>
      </c>
      <c r="J276">
        <v>3405</v>
      </c>
      <c r="K276" t="s">
        <v>3</v>
      </c>
      <c r="L276">
        <v>2000</v>
      </c>
      <c r="M276">
        <v>2011</v>
      </c>
      <c r="N276">
        <v>45.544443999999999</v>
      </c>
      <c r="O276">
        <v>15.533889</v>
      </c>
      <c r="P276">
        <v>2507</v>
      </c>
      <c r="Q276">
        <v>0</v>
      </c>
      <c r="R276">
        <v>45.541670000000003</v>
      </c>
      <c r="S276">
        <v>15.54167</v>
      </c>
      <c r="T276">
        <v>45.542900000000003</v>
      </c>
      <c r="U276">
        <v>15.5329</v>
      </c>
      <c r="V276">
        <v>2627</v>
      </c>
      <c r="W276">
        <v>45.541699999999999</v>
      </c>
      <c r="X276">
        <v>15.525</v>
      </c>
      <c r="Y276">
        <v>2505</v>
      </c>
      <c r="Z276">
        <v>1</v>
      </c>
      <c r="AA276" s="8">
        <f>100*(ABS(1-Y276/P276))</f>
        <v>7.9776625448746419E-2</v>
      </c>
    </row>
    <row r="277" spans="1:27" x14ac:dyDescent="0.25">
      <c r="A277">
        <v>275</v>
      </c>
      <c r="B277">
        <v>2970</v>
      </c>
      <c r="C277" t="s">
        <v>339</v>
      </c>
      <c r="D277" t="s">
        <v>417</v>
      </c>
      <c r="E277" t="s">
        <v>686</v>
      </c>
      <c r="F277" t="s">
        <v>417</v>
      </c>
      <c r="G277" t="s">
        <v>339</v>
      </c>
      <c r="H277">
        <v>0</v>
      </c>
      <c r="I277">
        <v>0</v>
      </c>
      <c r="J277">
        <v>745</v>
      </c>
      <c r="K277" t="s">
        <v>3</v>
      </c>
      <c r="L277">
        <v>2006</v>
      </c>
      <c r="M277">
        <v>2011</v>
      </c>
      <c r="N277">
        <v>45.361185999999996</v>
      </c>
      <c r="O277">
        <v>17.752701999999999</v>
      </c>
      <c r="P277">
        <v>732</v>
      </c>
      <c r="Q277">
        <v>0</v>
      </c>
      <c r="R277">
        <v>45.325000000000003</v>
      </c>
      <c r="S277">
        <v>17.774999999999999</v>
      </c>
      <c r="T277">
        <v>45.3354</v>
      </c>
      <c r="U277">
        <v>17.750399999999999</v>
      </c>
      <c r="V277">
        <v>717</v>
      </c>
      <c r="W277">
        <v>45.325000000000003</v>
      </c>
      <c r="X277">
        <v>17.758299999999998</v>
      </c>
      <c r="Y277">
        <v>727</v>
      </c>
      <c r="Z277">
        <v>1</v>
      </c>
      <c r="AA277" s="8">
        <f>100*(ABS(1-Y277/P277))</f>
        <v>0.68306010928961269</v>
      </c>
    </row>
    <row r="278" spans="1:27" x14ac:dyDescent="0.25">
      <c r="A278">
        <v>276</v>
      </c>
      <c r="B278">
        <v>2971</v>
      </c>
      <c r="C278" t="s">
        <v>9</v>
      </c>
      <c r="D278" t="s">
        <v>419</v>
      </c>
      <c r="E278" t="s">
        <v>702</v>
      </c>
      <c r="F278" t="s">
        <v>855</v>
      </c>
      <c r="G278" t="s">
        <v>9</v>
      </c>
      <c r="H278">
        <v>0</v>
      </c>
      <c r="I278">
        <v>0</v>
      </c>
      <c r="J278">
        <v>4821</v>
      </c>
      <c r="K278" t="s">
        <v>3</v>
      </c>
      <c r="L278">
        <v>2000</v>
      </c>
      <c r="M278">
        <v>2011</v>
      </c>
      <c r="N278">
        <v>46.055556000000003</v>
      </c>
      <c r="O278">
        <v>14.823055999999999</v>
      </c>
      <c r="P278">
        <v>4182</v>
      </c>
      <c r="Q278">
        <v>0</v>
      </c>
      <c r="R278">
        <v>46.058329999999998</v>
      </c>
      <c r="S278">
        <v>14.824999999999999</v>
      </c>
      <c r="T278">
        <v>46.056199999999997</v>
      </c>
      <c r="U278">
        <v>14.822900000000001</v>
      </c>
      <c r="V278">
        <v>4879</v>
      </c>
      <c r="W278">
        <v>46.058300000000003</v>
      </c>
      <c r="X278">
        <v>14.824999999999999</v>
      </c>
      <c r="Y278">
        <v>4182</v>
      </c>
      <c r="Z278">
        <v>0</v>
      </c>
      <c r="AA278" s="8">
        <f>100*(ABS(1-Y278/P278))</f>
        <v>0</v>
      </c>
    </row>
    <row r="279" spans="1:27" x14ac:dyDescent="0.25">
      <c r="A279">
        <v>277</v>
      </c>
      <c r="B279">
        <v>2974</v>
      </c>
      <c r="C279" t="s">
        <v>9</v>
      </c>
      <c r="D279" t="s">
        <v>422</v>
      </c>
      <c r="E279" t="s">
        <v>784</v>
      </c>
      <c r="F279" t="s">
        <v>422</v>
      </c>
      <c r="G279" t="s">
        <v>9</v>
      </c>
      <c r="H279">
        <v>0</v>
      </c>
      <c r="I279">
        <v>0</v>
      </c>
      <c r="J279">
        <v>457</v>
      </c>
      <c r="K279" t="s">
        <v>3</v>
      </c>
      <c r="L279">
        <v>2000</v>
      </c>
      <c r="M279">
        <v>2011</v>
      </c>
      <c r="N279">
        <v>46.321199999999997</v>
      </c>
      <c r="O279">
        <v>14.952400000000001</v>
      </c>
      <c r="P279">
        <v>466</v>
      </c>
      <c r="Q279">
        <v>0</v>
      </c>
      <c r="R279">
        <v>46.325000000000003</v>
      </c>
      <c r="S279">
        <v>14.95833</v>
      </c>
      <c r="T279">
        <v>46.321199999999997</v>
      </c>
      <c r="U279">
        <v>14.9521</v>
      </c>
      <c r="V279">
        <v>457</v>
      </c>
      <c r="W279">
        <v>46.325000000000003</v>
      </c>
      <c r="X279">
        <v>14.958299999999999</v>
      </c>
      <c r="Y279">
        <v>466</v>
      </c>
      <c r="Z279">
        <v>0</v>
      </c>
      <c r="AA279" s="8">
        <f>100*(ABS(1-Y279/P279))</f>
        <v>0</v>
      </c>
    </row>
    <row r="280" spans="1:27" x14ac:dyDescent="0.25">
      <c r="A280">
        <v>278</v>
      </c>
      <c r="B280">
        <v>2975</v>
      </c>
      <c r="C280" t="s">
        <v>385</v>
      </c>
      <c r="D280" t="s">
        <v>423</v>
      </c>
      <c r="E280" t="s">
        <v>799</v>
      </c>
      <c r="F280" t="s">
        <v>423</v>
      </c>
      <c r="G280" t="s">
        <v>385</v>
      </c>
      <c r="H280">
        <v>0</v>
      </c>
      <c r="I280">
        <v>0</v>
      </c>
      <c r="J280">
        <v>1034</v>
      </c>
      <c r="K280" t="s">
        <v>3</v>
      </c>
      <c r="L280">
        <v>2006</v>
      </c>
      <c r="M280">
        <v>2011</v>
      </c>
      <c r="N280">
        <v>44.158531000000004</v>
      </c>
      <c r="O280">
        <v>17.396509999999999</v>
      </c>
      <c r="P280">
        <v>1042</v>
      </c>
      <c r="Q280">
        <v>0</v>
      </c>
      <c r="R280">
        <v>44.141669999999998</v>
      </c>
      <c r="S280">
        <v>17.391670000000001</v>
      </c>
      <c r="T280">
        <v>44.145400000000002</v>
      </c>
      <c r="U280">
        <v>17.391300000000001</v>
      </c>
      <c r="V280">
        <v>1039</v>
      </c>
      <c r="W280">
        <v>44.1417</v>
      </c>
      <c r="X280">
        <v>17.3917</v>
      </c>
      <c r="Y280">
        <v>1042</v>
      </c>
      <c r="Z280">
        <v>0</v>
      </c>
      <c r="AA280" s="8">
        <f>100*(ABS(1-Y280/P280))</f>
        <v>0</v>
      </c>
    </row>
    <row r="281" spans="1:27" x14ac:dyDescent="0.25">
      <c r="A281">
        <v>279</v>
      </c>
      <c r="B281">
        <v>2976</v>
      </c>
      <c r="C281" t="s">
        <v>385</v>
      </c>
      <c r="D281" t="s">
        <v>424</v>
      </c>
      <c r="E281" t="s">
        <v>864</v>
      </c>
      <c r="F281" t="s">
        <v>865</v>
      </c>
      <c r="G281" t="s">
        <v>385</v>
      </c>
      <c r="H281">
        <v>0</v>
      </c>
      <c r="I281">
        <v>0</v>
      </c>
      <c r="J281">
        <v>737</v>
      </c>
      <c r="K281" t="s">
        <v>3</v>
      </c>
      <c r="L281">
        <v>2006</v>
      </c>
      <c r="M281">
        <v>2011</v>
      </c>
      <c r="N281">
        <v>44.125749999999996</v>
      </c>
      <c r="O281">
        <v>18.579889999999999</v>
      </c>
      <c r="P281">
        <v>697</v>
      </c>
      <c r="Q281">
        <v>0</v>
      </c>
      <c r="R281">
        <v>44.125</v>
      </c>
      <c r="S281">
        <v>18.574999999999999</v>
      </c>
      <c r="T281">
        <v>44.125399999999999</v>
      </c>
      <c r="U281">
        <v>18.575399999999998</v>
      </c>
      <c r="V281">
        <v>849</v>
      </c>
      <c r="W281">
        <v>44.125</v>
      </c>
      <c r="X281">
        <v>18.574999999999999</v>
      </c>
      <c r="Y281">
        <v>697</v>
      </c>
      <c r="Z281">
        <v>0</v>
      </c>
      <c r="AA281" s="8">
        <f>100*(ABS(1-Y281/P281))</f>
        <v>0</v>
      </c>
    </row>
    <row r="282" spans="1:27" x14ac:dyDescent="0.25">
      <c r="A282">
        <v>280</v>
      </c>
      <c r="B282">
        <v>2977</v>
      </c>
      <c r="C282" t="s">
        <v>93</v>
      </c>
      <c r="D282" t="s">
        <v>425</v>
      </c>
      <c r="E282" t="s">
        <v>719</v>
      </c>
      <c r="F282" t="s">
        <v>720</v>
      </c>
      <c r="G282" t="s">
        <v>93</v>
      </c>
      <c r="H282">
        <v>0</v>
      </c>
      <c r="I282">
        <v>0</v>
      </c>
      <c r="J282">
        <v>501</v>
      </c>
      <c r="K282" t="s">
        <v>3</v>
      </c>
      <c r="L282">
        <v>2000</v>
      </c>
      <c r="M282">
        <v>2011</v>
      </c>
      <c r="N282">
        <v>43.303417000000003</v>
      </c>
      <c r="O282">
        <v>20.064126999999999</v>
      </c>
      <c r="P282">
        <v>540</v>
      </c>
      <c r="Q282">
        <v>0</v>
      </c>
      <c r="R282">
        <v>43.291670000000003</v>
      </c>
      <c r="S282">
        <v>20.058330000000002</v>
      </c>
      <c r="T282">
        <v>43.2821</v>
      </c>
      <c r="U282">
        <v>20.063700000000001</v>
      </c>
      <c r="V282">
        <v>529</v>
      </c>
      <c r="W282">
        <v>43.274999999999999</v>
      </c>
      <c r="X282">
        <v>20.058299999999999</v>
      </c>
      <c r="Y282">
        <v>537</v>
      </c>
      <c r="Z282">
        <v>1</v>
      </c>
      <c r="AA282" s="8">
        <f>100*(ABS(1-Y282/P282))</f>
        <v>0.55555555555555358</v>
      </c>
    </row>
    <row r="283" spans="1:27" x14ac:dyDescent="0.25">
      <c r="A283">
        <v>281</v>
      </c>
      <c r="B283">
        <v>2978</v>
      </c>
      <c r="C283" t="s">
        <v>93</v>
      </c>
      <c r="D283" t="s">
        <v>427</v>
      </c>
      <c r="E283" t="s">
        <v>428</v>
      </c>
      <c r="F283" t="s">
        <v>427</v>
      </c>
      <c r="G283" t="s">
        <v>93</v>
      </c>
      <c r="H283">
        <v>0</v>
      </c>
      <c r="I283">
        <v>0</v>
      </c>
      <c r="J283">
        <v>959</v>
      </c>
      <c r="K283" t="s">
        <v>3</v>
      </c>
      <c r="L283">
        <v>1990</v>
      </c>
      <c r="M283">
        <v>2015</v>
      </c>
      <c r="N283">
        <v>44.633056000000003</v>
      </c>
      <c r="O283">
        <v>19.279444000000002</v>
      </c>
      <c r="P283">
        <v>968</v>
      </c>
      <c r="Q283">
        <v>0</v>
      </c>
      <c r="R283">
        <v>44.625</v>
      </c>
      <c r="S283">
        <v>19.274999999999999</v>
      </c>
      <c r="T283">
        <v>44.630400000000002</v>
      </c>
      <c r="U283">
        <v>19.277899999999999</v>
      </c>
      <c r="V283">
        <v>1002</v>
      </c>
      <c r="W283">
        <v>44.6083</v>
      </c>
      <c r="X283">
        <v>19.274999999999999</v>
      </c>
      <c r="Y283">
        <v>949</v>
      </c>
      <c r="Z283">
        <v>1</v>
      </c>
      <c r="AA283" s="8">
        <f>100*(ABS(1-Y283/P283))</f>
        <v>1.9628099173553681</v>
      </c>
    </row>
    <row r="284" spans="1:27" x14ac:dyDescent="0.25">
      <c r="A284">
        <v>282</v>
      </c>
      <c r="B284">
        <v>2979</v>
      </c>
      <c r="C284" t="s">
        <v>93</v>
      </c>
      <c r="D284" t="s">
        <v>429</v>
      </c>
      <c r="E284" t="s">
        <v>108</v>
      </c>
      <c r="F284" t="s">
        <v>697</v>
      </c>
      <c r="G284" t="s">
        <v>93</v>
      </c>
      <c r="H284">
        <v>0</v>
      </c>
      <c r="I284">
        <v>0</v>
      </c>
      <c r="J284">
        <v>340</v>
      </c>
      <c r="K284" t="s">
        <v>3</v>
      </c>
      <c r="L284">
        <v>2000</v>
      </c>
      <c r="M284">
        <v>2011</v>
      </c>
      <c r="N284">
        <v>44.268889000000001</v>
      </c>
      <c r="O284">
        <v>19.892222</v>
      </c>
      <c r="P284">
        <v>340</v>
      </c>
      <c r="Q284">
        <v>0</v>
      </c>
      <c r="R284">
        <v>44.258330000000001</v>
      </c>
      <c r="S284">
        <v>19.875</v>
      </c>
      <c r="T284">
        <v>44.267899999999997</v>
      </c>
      <c r="U284">
        <v>19.892099999999999</v>
      </c>
      <c r="V284">
        <v>339</v>
      </c>
      <c r="W284">
        <v>44.274999999999999</v>
      </c>
      <c r="X284">
        <v>19.875</v>
      </c>
      <c r="Y284">
        <v>343</v>
      </c>
      <c r="Z284">
        <v>1</v>
      </c>
      <c r="AA284" s="8">
        <f>100*(ABS(1-Y284/P284))</f>
        <v>0.88235294117646745</v>
      </c>
    </row>
    <row r="285" spans="1:27" x14ac:dyDescent="0.25">
      <c r="A285">
        <v>283</v>
      </c>
      <c r="B285">
        <v>2980</v>
      </c>
      <c r="C285" t="s">
        <v>93</v>
      </c>
      <c r="D285" t="s">
        <v>430</v>
      </c>
      <c r="E285" t="s">
        <v>108</v>
      </c>
      <c r="F285" t="s">
        <v>706</v>
      </c>
      <c r="G285" t="s">
        <v>93</v>
      </c>
      <c r="H285">
        <v>0</v>
      </c>
      <c r="I285">
        <v>0</v>
      </c>
      <c r="J285">
        <v>995</v>
      </c>
      <c r="K285" t="s">
        <v>3</v>
      </c>
      <c r="L285">
        <v>2000</v>
      </c>
      <c r="M285">
        <v>2011</v>
      </c>
      <c r="N285">
        <v>44.338332999999999</v>
      </c>
      <c r="O285">
        <v>20.085000000000001</v>
      </c>
      <c r="P285">
        <v>999</v>
      </c>
      <c r="Q285">
        <v>0</v>
      </c>
      <c r="R285">
        <v>44.341670000000001</v>
      </c>
      <c r="S285">
        <v>20.074999999999999</v>
      </c>
      <c r="T285">
        <v>44.339599999999997</v>
      </c>
      <c r="U285">
        <v>20.0871</v>
      </c>
      <c r="V285">
        <v>989</v>
      </c>
      <c r="W285">
        <v>44.341700000000003</v>
      </c>
      <c r="X285">
        <v>20.074999999999999</v>
      </c>
      <c r="Y285">
        <v>999</v>
      </c>
      <c r="Z285">
        <v>0</v>
      </c>
      <c r="AA285" s="8">
        <f>100*(ABS(1-Y285/P285))</f>
        <v>0</v>
      </c>
    </row>
    <row r="286" spans="1:27" x14ac:dyDescent="0.25">
      <c r="A286">
        <v>284</v>
      </c>
      <c r="B286">
        <v>2981</v>
      </c>
      <c r="C286" t="s">
        <v>93</v>
      </c>
      <c r="D286" t="s">
        <v>431</v>
      </c>
      <c r="E286" t="s">
        <v>834</v>
      </c>
      <c r="F286" t="s">
        <v>835</v>
      </c>
      <c r="G286" t="s">
        <v>93</v>
      </c>
      <c r="H286">
        <v>0</v>
      </c>
      <c r="I286">
        <v>0</v>
      </c>
      <c r="J286">
        <v>385</v>
      </c>
      <c r="K286" t="s">
        <v>3</v>
      </c>
      <c r="L286">
        <v>2000</v>
      </c>
      <c r="M286">
        <v>2011</v>
      </c>
      <c r="N286">
        <v>44.480880999999997</v>
      </c>
      <c r="O286">
        <v>20.024614</v>
      </c>
      <c r="P286">
        <v>314</v>
      </c>
      <c r="Q286">
        <v>0</v>
      </c>
      <c r="R286">
        <v>44.475000000000001</v>
      </c>
      <c r="S286">
        <v>20.024999999999999</v>
      </c>
      <c r="T286">
        <v>44.479599999999998</v>
      </c>
      <c r="U286">
        <v>20.0246</v>
      </c>
      <c r="V286">
        <v>309</v>
      </c>
      <c r="W286">
        <v>44.475000000000001</v>
      </c>
      <c r="X286">
        <v>20.008299999999998</v>
      </c>
      <c r="Y286">
        <v>290</v>
      </c>
      <c r="Z286">
        <v>1</v>
      </c>
      <c r="AA286" s="8">
        <f>100*(ABS(1-Y286/P286))</f>
        <v>7.6433121019108263</v>
      </c>
    </row>
    <row r="287" spans="1:27" x14ac:dyDescent="0.25">
      <c r="A287">
        <v>285</v>
      </c>
      <c r="B287">
        <v>3021</v>
      </c>
      <c r="C287" t="s">
        <v>93</v>
      </c>
      <c r="D287" t="s">
        <v>433</v>
      </c>
      <c r="E287" t="s">
        <v>335</v>
      </c>
      <c r="F287" t="s">
        <v>730</v>
      </c>
      <c r="G287" t="s">
        <v>93</v>
      </c>
      <c r="H287">
        <v>0</v>
      </c>
      <c r="I287">
        <v>0</v>
      </c>
      <c r="J287">
        <v>2762</v>
      </c>
      <c r="K287" t="s">
        <v>3</v>
      </c>
      <c r="L287">
        <v>1990</v>
      </c>
      <c r="M287">
        <v>2011</v>
      </c>
      <c r="N287">
        <v>43.233145</v>
      </c>
      <c r="O287">
        <v>19.720081</v>
      </c>
      <c r="P287">
        <v>2660</v>
      </c>
      <c r="Q287">
        <v>0</v>
      </c>
      <c r="R287">
        <v>43.225000000000001</v>
      </c>
      <c r="S287">
        <v>19.725000000000001</v>
      </c>
      <c r="T287">
        <v>43.232900000000001</v>
      </c>
      <c r="U287">
        <v>19.7196</v>
      </c>
      <c r="V287">
        <v>2653</v>
      </c>
      <c r="W287">
        <v>43.225000000000001</v>
      </c>
      <c r="X287">
        <v>19.725000000000001</v>
      </c>
      <c r="Y287">
        <v>2660</v>
      </c>
      <c r="Z287">
        <v>0</v>
      </c>
      <c r="AA287" s="8">
        <f>100*(ABS(1-Y287/P287))</f>
        <v>0</v>
      </c>
    </row>
    <row r="288" spans="1:27" x14ac:dyDescent="0.25">
      <c r="A288">
        <v>286</v>
      </c>
      <c r="B288">
        <v>3022</v>
      </c>
      <c r="C288" t="s">
        <v>93</v>
      </c>
      <c r="D288" t="s">
        <v>435</v>
      </c>
      <c r="E288" t="s">
        <v>335</v>
      </c>
      <c r="F288" t="s">
        <v>436</v>
      </c>
      <c r="G288" t="s">
        <v>93</v>
      </c>
      <c r="H288">
        <v>0</v>
      </c>
      <c r="I288">
        <v>0</v>
      </c>
      <c r="J288">
        <v>3684</v>
      </c>
      <c r="K288" t="s">
        <v>3</v>
      </c>
      <c r="L288">
        <v>1990</v>
      </c>
      <c r="M288">
        <v>2015</v>
      </c>
      <c r="N288">
        <v>43.581615999999997</v>
      </c>
      <c r="O288">
        <v>19.523648999999999</v>
      </c>
      <c r="P288">
        <v>3521</v>
      </c>
      <c r="Q288">
        <v>0</v>
      </c>
      <c r="R288">
        <v>43.575000000000003</v>
      </c>
      <c r="S288">
        <v>19.524999999999999</v>
      </c>
      <c r="T288">
        <v>43.581200000000003</v>
      </c>
      <c r="U288">
        <v>19.523700000000002</v>
      </c>
      <c r="V288">
        <v>3544</v>
      </c>
      <c r="W288">
        <v>43.575000000000003</v>
      </c>
      <c r="X288">
        <v>19.524999999999999</v>
      </c>
      <c r="Y288">
        <v>3521</v>
      </c>
      <c r="Z288">
        <v>0</v>
      </c>
      <c r="AA288" s="8">
        <f>100*(ABS(1-Y288/P288))</f>
        <v>0</v>
      </c>
    </row>
    <row r="289" spans="1:27" x14ac:dyDescent="0.25">
      <c r="A289">
        <v>287</v>
      </c>
      <c r="B289">
        <v>3023</v>
      </c>
      <c r="C289" t="s">
        <v>93</v>
      </c>
      <c r="D289" t="s">
        <v>437</v>
      </c>
      <c r="E289" t="s">
        <v>711</v>
      </c>
      <c r="F289" t="s">
        <v>712</v>
      </c>
      <c r="G289" t="s">
        <v>93</v>
      </c>
      <c r="H289">
        <v>0</v>
      </c>
      <c r="I289">
        <v>0</v>
      </c>
      <c r="J289">
        <v>155</v>
      </c>
      <c r="K289" t="s">
        <v>3</v>
      </c>
      <c r="L289">
        <v>1990</v>
      </c>
      <c r="M289">
        <v>2015</v>
      </c>
      <c r="N289">
        <v>43.381675000000001</v>
      </c>
      <c r="O289">
        <v>19.636986</v>
      </c>
      <c r="P289">
        <v>150</v>
      </c>
      <c r="Q289">
        <v>0</v>
      </c>
      <c r="R289">
        <v>43.391669999999998</v>
      </c>
      <c r="S289">
        <v>19.658329999999999</v>
      </c>
      <c r="T289">
        <v>43.3904</v>
      </c>
      <c r="U289">
        <v>19.647099999999998</v>
      </c>
      <c r="V289">
        <v>153</v>
      </c>
      <c r="W289">
        <v>43.3917</v>
      </c>
      <c r="X289">
        <v>19.658300000000001</v>
      </c>
      <c r="Y289">
        <v>150</v>
      </c>
      <c r="Z289">
        <v>0</v>
      </c>
      <c r="AA289" s="8">
        <f>100*(ABS(1-Y289/P289))</f>
        <v>0</v>
      </c>
    </row>
    <row r="290" spans="1:27" x14ac:dyDescent="0.25">
      <c r="A290">
        <v>288</v>
      </c>
      <c r="B290">
        <v>3024</v>
      </c>
      <c r="C290" t="s">
        <v>93</v>
      </c>
      <c r="D290" t="s">
        <v>440</v>
      </c>
      <c r="E290" t="s">
        <v>428</v>
      </c>
      <c r="F290" t="s">
        <v>699</v>
      </c>
      <c r="G290" t="s">
        <v>93</v>
      </c>
      <c r="H290">
        <v>0</v>
      </c>
      <c r="I290">
        <v>0</v>
      </c>
      <c r="J290">
        <v>313</v>
      </c>
      <c r="K290" t="s">
        <v>3</v>
      </c>
      <c r="L290">
        <v>1991</v>
      </c>
      <c r="M290">
        <v>2015</v>
      </c>
      <c r="N290">
        <v>44.449612000000002</v>
      </c>
      <c r="O290">
        <v>19.490970000000001</v>
      </c>
      <c r="P290">
        <v>298</v>
      </c>
      <c r="Q290">
        <v>0</v>
      </c>
      <c r="R290">
        <v>44.441670000000002</v>
      </c>
      <c r="S290">
        <v>19.508330000000001</v>
      </c>
      <c r="T290">
        <v>44.449599999999997</v>
      </c>
      <c r="U290">
        <v>19.491299999999999</v>
      </c>
      <c r="V290">
        <v>309</v>
      </c>
      <c r="W290">
        <v>44.441699999999997</v>
      </c>
      <c r="X290">
        <v>19.508299999999998</v>
      </c>
      <c r="Y290">
        <v>298</v>
      </c>
      <c r="Z290">
        <v>0</v>
      </c>
      <c r="AA290" s="8">
        <f>100*(ABS(1-Y290/P290))</f>
        <v>0</v>
      </c>
    </row>
    <row r="291" spans="1:27" x14ac:dyDescent="0.25">
      <c r="A291">
        <v>289</v>
      </c>
      <c r="B291">
        <v>4192</v>
      </c>
      <c r="C291" t="s">
        <v>9</v>
      </c>
      <c r="D291">
        <v>2250</v>
      </c>
      <c r="E291" t="s">
        <v>442</v>
      </c>
      <c r="F291" t="s">
        <v>739</v>
      </c>
      <c r="G291" t="s">
        <v>9</v>
      </c>
      <c r="H291">
        <v>0</v>
      </c>
      <c r="I291">
        <v>0</v>
      </c>
      <c r="J291">
        <v>553</v>
      </c>
      <c r="K291">
        <v>334</v>
      </c>
      <c r="L291">
        <v>2017</v>
      </c>
      <c r="M291">
        <v>2021</v>
      </c>
      <c r="N291">
        <v>46.577750000000002</v>
      </c>
      <c r="O291">
        <v>15.02594</v>
      </c>
      <c r="P291">
        <v>550</v>
      </c>
      <c r="Q291">
        <v>0</v>
      </c>
      <c r="R291">
        <v>46.575000000000003</v>
      </c>
      <c r="S291">
        <v>15.025</v>
      </c>
      <c r="T291">
        <v>46.5779</v>
      </c>
      <c r="U291">
        <v>15.026199999999999</v>
      </c>
      <c r="V291">
        <v>551</v>
      </c>
      <c r="W291">
        <v>46.575000000000003</v>
      </c>
      <c r="X291">
        <v>15.025</v>
      </c>
      <c r="Y291">
        <v>550</v>
      </c>
      <c r="Z291">
        <v>0</v>
      </c>
      <c r="AA291" s="8">
        <f>100*(ABS(1-Y291/P291))</f>
        <v>0</v>
      </c>
    </row>
    <row r="292" spans="1:27" x14ac:dyDescent="0.25">
      <c r="A292">
        <v>290</v>
      </c>
      <c r="B292">
        <v>4194</v>
      </c>
      <c r="C292" t="s">
        <v>9</v>
      </c>
      <c r="D292">
        <v>2390</v>
      </c>
      <c r="E292" t="s">
        <v>443</v>
      </c>
      <c r="F292" t="s">
        <v>739</v>
      </c>
      <c r="G292" t="s">
        <v>9</v>
      </c>
      <c r="H292">
        <v>0</v>
      </c>
      <c r="I292">
        <v>0</v>
      </c>
      <c r="J292">
        <v>232</v>
      </c>
      <c r="K292">
        <v>344.75</v>
      </c>
      <c r="L292">
        <v>2017</v>
      </c>
      <c r="M292">
        <v>2021</v>
      </c>
      <c r="N292">
        <v>46.567509999999999</v>
      </c>
      <c r="O292">
        <v>15.03725</v>
      </c>
      <c r="P292">
        <v>235</v>
      </c>
      <c r="Q292">
        <v>0</v>
      </c>
      <c r="R292">
        <v>46.575000000000003</v>
      </c>
      <c r="S292">
        <v>15.04167</v>
      </c>
      <c r="T292">
        <v>46.567100000000003</v>
      </c>
      <c r="U292">
        <v>15.037100000000001</v>
      </c>
      <c r="V292">
        <v>232</v>
      </c>
      <c r="W292">
        <v>46.558300000000003</v>
      </c>
      <c r="X292">
        <v>15.041700000000001</v>
      </c>
      <c r="Y292">
        <v>232</v>
      </c>
      <c r="Z292">
        <v>1</v>
      </c>
      <c r="AA292" s="8">
        <f>100*(ABS(1-Y292/P292))</f>
        <v>1.2765957446808529</v>
      </c>
    </row>
    <row r="293" spans="1:27" x14ac:dyDescent="0.25">
      <c r="A293">
        <v>291</v>
      </c>
      <c r="B293">
        <v>4198</v>
      </c>
      <c r="C293" t="s">
        <v>9</v>
      </c>
      <c r="D293">
        <v>2640</v>
      </c>
      <c r="E293" t="s">
        <v>742</v>
      </c>
      <c r="F293" t="s">
        <v>445</v>
      </c>
      <c r="G293" t="s">
        <v>9</v>
      </c>
      <c r="H293">
        <v>0</v>
      </c>
      <c r="I293">
        <v>0</v>
      </c>
      <c r="J293">
        <v>303</v>
      </c>
      <c r="K293">
        <v>240.22</v>
      </c>
      <c r="L293">
        <v>2017</v>
      </c>
      <c r="M293">
        <v>2021</v>
      </c>
      <c r="N293">
        <v>46.319279999999999</v>
      </c>
      <c r="O293">
        <v>15.67041</v>
      </c>
      <c r="P293">
        <v>323</v>
      </c>
      <c r="Q293">
        <v>0</v>
      </c>
      <c r="R293">
        <v>46.325000000000003</v>
      </c>
      <c r="S293">
        <v>15.675000000000001</v>
      </c>
      <c r="T293">
        <v>46.319600000000001</v>
      </c>
      <c r="U293">
        <v>15.670400000000001</v>
      </c>
      <c r="V293">
        <v>300</v>
      </c>
      <c r="W293">
        <v>46.325000000000003</v>
      </c>
      <c r="X293">
        <v>15.675000000000001</v>
      </c>
      <c r="Y293">
        <v>323</v>
      </c>
      <c r="Z293">
        <v>0</v>
      </c>
      <c r="AA293" s="8">
        <f>100*(ABS(1-Y293/P293))</f>
        <v>0</v>
      </c>
    </row>
    <row r="294" spans="1:27" x14ac:dyDescent="0.25">
      <c r="A294">
        <v>292</v>
      </c>
      <c r="B294">
        <v>4199</v>
      </c>
      <c r="C294" t="s">
        <v>9</v>
      </c>
      <c r="D294">
        <v>2652</v>
      </c>
      <c r="E294" t="s">
        <v>742</v>
      </c>
      <c r="F294" t="s">
        <v>743</v>
      </c>
      <c r="G294" t="s">
        <v>9</v>
      </c>
      <c r="H294">
        <v>0</v>
      </c>
      <c r="I294">
        <v>0</v>
      </c>
      <c r="J294">
        <v>767</v>
      </c>
      <c r="K294">
        <v>209.04</v>
      </c>
      <c r="L294">
        <v>2017</v>
      </c>
      <c r="M294">
        <v>2021</v>
      </c>
      <c r="N294">
        <v>46.36835</v>
      </c>
      <c r="O294">
        <v>15.90297</v>
      </c>
      <c r="P294">
        <v>870</v>
      </c>
      <c r="Q294">
        <v>0</v>
      </c>
      <c r="R294">
        <v>46.375</v>
      </c>
      <c r="S294">
        <v>15.908329999999999</v>
      </c>
      <c r="T294">
        <v>46.367899999999999</v>
      </c>
      <c r="U294">
        <v>15.902900000000001</v>
      </c>
      <c r="V294">
        <v>841</v>
      </c>
      <c r="W294">
        <v>46.375</v>
      </c>
      <c r="X294">
        <v>15.908300000000001</v>
      </c>
      <c r="Y294">
        <v>870</v>
      </c>
      <c r="Z294">
        <v>0</v>
      </c>
      <c r="AA294" s="8">
        <f>100*(ABS(1-Y294/P294))</f>
        <v>0</v>
      </c>
    </row>
    <row r="295" spans="1:27" x14ac:dyDescent="0.25">
      <c r="A295">
        <v>293</v>
      </c>
      <c r="B295">
        <v>4202</v>
      </c>
      <c r="C295" t="s">
        <v>9</v>
      </c>
      <c r="D295">
        <v>2754</v>
      </c>
      <c r="E295" t="s">
        <v>694</v>
      </c>
      <c r="F295" t="s">
        <v>695</v>
      </c>
      <c r="G295" t="s">
        <v>9</v>
      </c>
      <c r="H295">
        <v>0</v>
      </c>
      <c r="I295">
        <v>0</v>
      </c>
      <c r="J295">
        <v>189</v>
      </c>
      <c r="K295">
        <v>214.07</v>
      </c>
      <c r="L295">
        <v>2017</v>
      </c>
      <c r="M295">
        <v>2021</v>
      </c>
      <c r="N295">
        <v>46.363669999999999</v>
      </c>
      <c r="O295">
        <v>15.878069999999999</v>
      </c>
      <c r="P295">
        <v>268</v>
      </c>
      <c r="Q295">
        <v>0</v>
      </c>
      <c r="R295">
        <v>46.375</v>
      </c>
      <c r="S295">
        <v>15.85833</v>
      </c>
      <c r="T295">
        <v>46.362900000000003</v>
      </c>
      <c r="U295">
        <v>15.876300000000001</v>
      </c>
      <c r="V295">
        <v>256</v>
      </c>
      <c r="W295">
        <v>46.375</v>
      </c>
      <c r="X295">
        <v>15.841699999999999</v>
      </c>
      <c r="Y295">
        <v>259</v>
      </c>
      <c r="Z295">
        <v>1</v>
      </c>
      <c r="AA295" s="8">
        <f>100*(ABS(1-Y295/P295))</f>
        <v>3.3582089552238847</v>
      </c>
    </row>
    <row r="296" spans="1:27" x14ac:dyDescent="0.25">
      <c r="A296">
        <v>294</v>
      </c>
      <c r="B296">
        <v>4205</v>
      </c>
      <c r="C296" t="s">
        <v>9</v>
      </c>
      <c r="D296">
        <v>2900</v>
      </c>
      <c r="E296" t="s">
        <v>448</v>
      </c>
      <c r="F296" t="s">
        <v>725</v>
      </c>
      <c r="G296" t="s">
        <v>9</v>
      </c>
      <c r="H296">
        <v>0</v>
      </c>
      <c r="I296">
        <v>0</v>
      </c>
      <c r="J296">
        <v>480</v>
      </c>
      <c r="K296">
        <v>201.85</v>
      </c>
      <c r="L296">
        <v>2017</v>
      </c>
      <c r="M296">
        <v>2021</v>
      </c>
      <c r="N296">
        <v>46.41413</v>
      </c>
      <c r="O296">
        <v>16.03396</v>
      </c>
      <c r="P296">
        <v>533</v>
      </c>
      <c r="Q296">
        <v>0</v>
      </c>
      <c r="R296">
        <v>46.408329999999999</v>
      </c>
      <c r="S296">
        <v>16.04167</v>
      </c>
      <c r="T296">
        <v>46.4146</v>
      </c>
      <c r="U296">
        <v>16.0337</v>
      </c>
      <c r="V296">
        <v>505</v>
      </c>
      <c r="W296">
        <v>46.408299999999997</v>
      </c>
      <c r="X296">
        <v>16.041699999999999</v>
      </c>
      <c r="Y296">
        <v>533</v>
      </c>
      <c r="Z296">
        <v>0</v>
      </c>
      <c r="AA296" s="8">
        <f>100*(ABS(1-Y296/P296))</f>
        <v>0</v>
      </c>
    </row>
    <row r="297" spans="1:27" x14ac:dyDescent="0.25">
      <c r="A297">
        <v>295</v>
      </c>
      <c r="B297">
        <v>4216</v>
      </c>
      <c r="C297" t="s">
        <v>9</v>
      </c>
      <c r="D297">
        <v>4200</v>
      </c>
      <c r="E297" t="s">
        <v>420</v>
      </c>
      <c r="F297" t="s">
        <v>840</v>
      </c>
      <c r="G297" t="s">
        <v>9</v>
      </c>
      <c r="H297">
        <v>0</v>
      </c>
      <c r="I297">
        <v>0</v>
      </c>
      <c r="J297">
        <v>569</v>
      </c>
      <c r="K297">
        <v>329.47</v>
      </c>
      <c r="L297">
        <v>2017</v>
      </c>
      <c r="M297">
        <v>2021</v>
      </c>
      <c r="N297">
        <v>46.162030000000001</v>
      </c>
      <c r="O297">
        <v>14.32602</v>
      </c>
      <c r="P297">
        <v>592</v>
      </c>
      <c r="Q297">
        <v>0</v>
      </c>
      <c r="R297">
        <v>46.158329999999999</v>
      </c>
      <c r="S297">
        <v>14.324999999999999</v>
      </c>
      <c r="T297">
        <v>46.162100000000002</v>
      </c>
      <c r="U297">
        <v>14.3262</v>
      </c>
      <c r="V297">
        <v>568</v>
      </c>
      <c r="W297">
        <v>46.158299999999997</v>
      </c>
      <c r="X297">
        <v>14.324999999999999</v>
      </c>
      <c r="Y297">
        <v>592</v>
      </c>
      <c r="Z297">
        <v>0</v>
      </c>
      <c r="AA297" s="8">
        <f>100*(ABS(1-Y297/P297))</f>
        <v>0</v>
      </c>
    </row>
    <row r="298" spans="1:27" x14ac:dyDescent="0.25">
      <c r="A298">
        <v>296</v>
      </c>
      <c r="B298">
        <v>4218</v>
      </c>
      <c r="C298" t="s">
        <v>9</v>
      </c>
      <c r="D298">
        <v>4230</v>
      </c>
      <c r="E298" t="s">
        <v>814</v>
      </c>
      <c r="F298" t="s">
        <v>451</v>
      </c>
      <c r="G298" t="s">
        <v>9</v>
      </c>
      <c r="H298">
        <v>0</v>
      </c>
      <c r="I298">
        <v>0</v>
      </c>
      <c r="J298">
        <v>307</v>
      </c>
      <c r="K298">
        <v>343.33</v>
      </c>
      <c r="L298">
        <v>2017</v>
      </c>
      <c r="M298">
        <v>2021</v>
      </c>
      <c r="N298">
        <v>46.153019999999998</v>
      </c>
      <c r="O298">
        <v>14.29013</v>
      </c>
      <c r="P298">
        <v>322</v>
      </c>
      <c r="Q298">
        <v>0</v>
      </c>
      <c r="R298">
        <v>46.158329999999999</v>
      </c>
      <c r="S298">
        <v>14.29167</v>
      </c>
      <c r="T298">
        <v>46.152900000000002</v>
      </c>
      <c r="U298">
        <v>14.2904</v>
      </c>
      <c r="V298">
        <v>308</v>
      </c>
      <c r="W298">
        <v>46.1417</v>
      </c>
      <c r="X298">
        <v>14.291700000000001</v>
      </c>
      <c r="Y298">
        <v>318</v>
      </c>
      <c r="Z298">
        <v>1</v>
      </c>
      <c r="AA298" s="8">
        <f>100*(ABS(1-Y298/P298))</f>
        <v>1.2422360248447228</v>
      </c>
    </row>
    <row r="299" spans="1:27" x14ac:dyDescent="0.25">
      <c r="A299">
        <v>297</v>
      </c>
      <c r="B299">
        <v>4224</v>
      </c>
      <c r="C299" t="s">
        <v>9</v>
      </c>
      <c r="D299">
        <v>4515</v>
      </c>
      <c r="E299" t="s">
        <v>453</v>
      </c>
      <c r="F299" t="s">
        <v>764</v>
      </c>
      <c r="G299" t="s">
        <v>9</v>
      </c>
      <c r="H299">
        <v>0</v>
      </c>
      <c r="I299">
        <v>0</v>
      </c>
      <c r="J299">
        <v>161</v>
      </c>
      <c r="K299">
        <v>299.04000000000002</v>
      </c>
      <c r="L299">
        <v>2017</v>
      </c>
      <c r="M299">
        <v>2021</v>
      </c>
      <c r="N299">
        <v>46.144010000000002</v>
      </c>
      <c r="O299">
        <v>14.616820000000001</v>
      </c>
      <c r="P299">
        <v>162</v>
      </c>
      <c r="Q299">
        <v>0</v>
      </c>
      <c r="R299">
        <v>46.141669999999998</v>
      </c>
      <c r="S299">
        <v>14.625</v>
      </c>
      <c r="T299">
        <v>46.143700000000003</v>
      </c>
      <c r="U299">
        <v>14.617100000000001</v>
      </c>
      <c r="V299">
        <v>163</v>
      </c>
      <c r="W299">
        <v>46.1417</v>
      </c>
      <c r="X299">
        <v>14.625</v>
      </c>
      <c r="Y299">
        <v>162</v>
      </c>
      <c r="Z299">
        <v>0</v>
      </c>
      <c r="AA299" s="8">
        <f>100*(ABS(1-Y299/P299))</f>
        <v>0</v>
      </c>
    </row>
    <row r="300" spans="1:27" x14ac:dyDescent="0.25">
      <c r="A300">
        <v>298</v>
      </c>
      <c r="B300">
        <v>4229</v>
      </c>
      <c r="C300" t="s">
        <v>9</v>
      </c>
      <c r="D300">
        <v>4695</v>
      </c>
      <c r="E300" t="s">
        <v>454</v>
      </c>
      <c r="F300" t="s">
        <v>806</v>
      </c>
      <c r="G300" t="s">
        <v>9</v>
      </c>
      <c r="H300">
        <v>0</v>
      </c>
      <c r="I300">
        <v>0</v>
      </c>
      <c r="J300">
        <v>271</v>
      </c>
      <c r="K300">
        <v>208.49</v>
      </c>
      <c r="L300">
        <v>2017</v>
      </c>
      <c r="M300">
        <v>2021</v>
      </c>
      <c r="N300">
        <v>45.988619999999997</v>
      </c>
      <c r="O300">
        <v>15.23025</v>
      </c>
      <c r="P300">
        <v>392</v>
      </c>
      <c r="Q300">
        <v>0</v>
      </c>
      <c r="R300">
        <v>45.991669999999999</v>
      </c>
      <c r="S300">
        <v>15.225</v>
      </c>
      <c r="T300">
        <v>45.987900000000003</v>
      </c>
      <c r="U300">
        <v>15.230399999999999</v>
      </c>
      <c r="V300">
        <v>382</v>
      </c>
      <c r="W300">
        <v>45.991700000000002</v>
      </c>
      <c r="X300">
        <v>15.225</v>
      </c>
      <c r="Y300">
        <v>392</v>
      </c>
      <c r="Z300">
        <v>0</v>
      </c>
      <c r="AA300" s="8">
        <f>100*(ABS(1-Y300/P300))</f>
        <v>0</v>
      </c>
    </row>
    <row r="301" spans="1:27" x14ac:dyDescent="0.25">
      <c r="A301">
        <v>299</v>
      </c>
      <c r="B301">
        <v>4232</v>
      </c>
      <c r="C301" t="s">
        <v>9</v>
      </c>
      <c r="D301">
        <v>4750</v>
      </c>
      <c r="E301" t="s">
        <v>456</v>
      </c>
      <c r="F301" t="s">
        <v>830</v>
      </c>
      <c r="G301" t="s">
        <v>9</v>
      </c>
      <c r="H301">
        <v>0</v>
      </c>
      <c r="I301">
        <v>0</v>
      </c>
      <c r="J301">
        <v>561</v>
      </c>
      <c r="K301">
        <v>140.12</v>
      </c>
      <c r="L301">
        <v>2017</v>
      </c>
      <c r="M301">
        <v>2021</v>
      </c>
      <c r="N301">
        <v>45.920909999999999</v>
      </c>
      <c r="O301">
        <v>15.704280000000001</v>
      </c>
      <c r="P301">
        <v>554</v>
      </c>
      <c r="Q301">
        <v>0</v>
      </c>
      <c r="R301">
        <v>45.924999999999997</v>
      </c>
      <c r="S301">
        <v>15.70833</v>
      </c>
      <c r="T301">
        <v>45.921300000000002</v>
      </c>
      <c r="U301">
        <v>15.705399999999999</v>
      </c>
      <c r="V301">
        <v>564</v>
      </c>
      <c r="W301">
        <v>45.941699999999997</v>
      </c>
      <c r="X301">
        <v>15.708299999999999</v>
      </c>
      <c r="Y301">
        <v>546</v>
      </c>
      <c r="Z301">
        <v>1</v>
      </c>
      <c r="AA301" s="8">
        <f>100*(ABS(1-Y301/P301))</f>
        <v>1.4440433212996373</v>
      </c>
    </row>
    <row r="302" spans="1:27" x14ac:dyDescent="0.25">
      <c r="A302">
        <v>300</v>
      </c>
      <c r="B302">
        <v>4235</v>
      </c>
      <c r="C302" t="s">
        <v>9</v>
      </c>
      <c r="D302">
        <v>4820</v>
      </c>
      <c r="E302" t="s">
        <v>340</v>
      </c>
      <c r="F302" t="s">
        <v>457</v>
      </c>
      <c r="G302" t="s">
        <v>9</v>
      </c>
      <c r="H302">
        <v>0</v>
      </c>
      <c r="I302">
        <v>0</v>
      </c>
      <c r="J302">
        <v>467</v>
      </c>
      <c r="K302">
        <v>219.31</v>
      </c>
      <c r="L302">
        <v>2017</v>
      </c>
      <c r="M302">
        <v>2021</v>
      </c>
      <c r="N302">
        <v>45.463889999999999</v>
      </c>
      <c r="O302">
        <v>14.851760000000001</v>
      </c>
      <c r="P302">
        <v>413</v>
      </c>
      <c r="Q302">
        <v>0</v>
      </c>
      <c r="R302">
        <v>45.458329999999997</v>
      </c>
      <c r="S302">
        <v>14.841670000000001</v>
      </c>
      <c r="T302">
        <v>45.463700000000003</v>
      </c>
      <c r="U302">
        <v>14.8521</v>
      </c>
      <c r="V302">
        <v>530</v>
      </c>
      <c r="W302">
        <v>45.458300000000001</v>
      </c>
      <c r="X302">
        <v>14.841699999999999</v>
      </c>
      <c r="Y302">
        <v>412</v>
      </c>
      <c r="Z302">
        <v>0</v>
      </c>
      <c r="AA302" s="8">
        <f>100*(ABS(1-Y302/P302))</f>
        <v>0.2421307506053294</v>
      </c>
    </row>
    <row r="303" spans="1:27" x14ac:dyDescent="0.25">
      <c r="A303">
        <v>301</v>
      </c>
      <c r="B303">
        <v>4236</v>
      </c>
      <c r="C303" t="s">
        <v>9</v>
      </c>
      <c r="D303">
        <v>4828</v>
      </c>
      <c r="E303" t="s">
        <v>340</v>
      </c>
      <c r="F303" t="s">
        <v>798</v>
      </c>
      <c r="G303" t="s">
        <v>9</v>
      </c>
      <c r="H303">
        <v>0</v>
      </c>
      <c r="I303">
        <v>0</v>
      </c>
      <c r="J303">
        <v>1136</v>
      </c>
      <c r="K303">
        <v>180.84</v>
      </c>
      <c r="L303">
        <v>2017</v>
      </c>
      <c r="M303">
        <v>2021</v>
      </c>
      <c r="N303">
        <v>45.484690000000001</v>
      </c>
      <c r="O303">
        <v>15.07558</v>
      </c>
      <c r="P303">
        <v>1127</v>
      </c>
      <c r="Q303">
        <v>0</v>
      </c>
      <c r="R303">
        <v>45.491669999999999</v>
      </c>
      <c r="S303">
        <v>15.074999999999999</v>
      </c>
      <c r="T303">
        <v>45.4846</v>
      </c>
      <c r="U303">
        <v>15.0754</v>
      </c>
      <c r="V303">
        <v>1232</v>
      </c>
      <c r="W303">
        <v>45.491700000000002</v>
      </c>
      <c r="X303">
        <v>15.074999999999999</v>
      </c>
      <c r="Y303">
        <v>1127</v>
      </c>
      <c r="Z303">
        <v>0</v>
      </c>
      <c r="AA303" s="8">
        <f>100*(ABS(1-Y303/P303))</f>
        <v>0</v>
      </c>
    </row>
    <row r="304" spans="1:27" x14ac:dyDescent="0.25">
      <c r="A304">
        <v>302</v>
      </c>
      <c r="B304">
        <v>4241</v>
      </c>
      <c r="C304" t="s">
        <v>9</v>
      </c>
      <c r="D304">
        <v>5479</v>
      </c>
      <c r="E304" t="s">
        <v>460</v>
      </c>
      <c r="F304" t="s">
        <v>459</v>
      </c>
      <c r="G304" t="s">
        <v>9</v>
      </c>
      <c r="H304">
        <v>0</v>
      </c>
      <c r="I304">
        <v>0</v>
      </c>
      <c r="J304">
        <v>155</v>
      </c>
      <c r="K304">
        <v>296.63</v>
      </c>
      <c r="L304">
        <v>2017</v>
      </c>
      <c r="M304">
        <v>2021</v>
      </c>
      <c r="N304">
        <v>46.045209999999997</v>
      </c>
      <c r="O304">
        <v>14.446440000000001</v>
      </c>
      <c r="P304">
        <v>155</v>
      </c>
      <c r="Q304">
        <v>0</v>
      </c>
      <c r="R304">
        <v>46.041670000000003</v>
      </c>
      <c r="S304">
        <v>14.44167</v>
      </c>
      <c r="T304">
        <v>46.045400000000001</v>
      </c>
      <c r="U304">
        <v>14.445399999999999</v>
      </c>
      <c r="V304">
        <v>156</v>
      </c>
      <c r="W304">
        <v>46.041699999999999</v>
      </c>
      <c r="X304">
        <v>14.441700000000001</v>
      </c>
      <c r="Y304">
        <v>155</v>
      </c>
      <c r="Z304">
        <v>0</v>
      </c>
      <c r="AA304" s="8">
        <f>100*(ABS(1-Y304/P304))</f>
        <v>0</v>
      </c>
    </row>
    <row r="305" spans="1:27" x14ac:dyDescent="0.25">
      <c r="A305">
        <v>303</v>
      </c>
      <c r="B305">
        <v>4248</v>
      </c>
      <c r="C305" t="s">
        <v>9</v>
      </c>
      <c r="D305">
        <v>6140</v>
      </c>
      <c r="E305" t="s">
        <v>784</v>
      </c>
      <c r="F305" t="s">
        <v>847</v>
      </c>
      <c r="G305" t="s">
        <v>9</v>
      </c>
      <c r="H305">
        <v>0</v>
      </c>
      <c r="I305">
        <v>0</v>
      </c>
      <c r="J305">
        <v>1192</v>
      </c>
      <c r="K305">
        <v>230.31</v>
      </c>
      <c r="L305">
        <v>2017</v>
      </c>
      <c r="M305">
        <v>2021</v>
      </c>
      <c r="N305">
        <v>46.228070000000002</v>
      </c>
      <c r="O305">
        <v>15.260020000000001</v>
      </c>
      <c r="P305">
        <v>1201</v>
      </c>
      <c r="Q305">
        <v>0</v>
      </c>
      <c r="R305">
        <v>46.225000000000001</v>
      </c>
      <c r="S305">
        <v>15.258330000000001</v>
      </c>
      <c r="T305">
        <v>46.227899999999998</v>
      </c>
      <c r="U305">
        <v>15.260400000000001</v>
      </c>
      <c r="V305">
        <v>1187</v>
      </c>
      <c r="W305">
        <v>46.225000000000001</v>
      </c>
      <c r="X305">
        <v>15.2583</v>
      </c>
      <c r="Y305">
        <v>1201</v>
      </c>
      <c r="Z305">
        <v>0</v>
      </c>
      <c r="AA305" s="8">
        <f>100*(ABS(1-Y305/P305))</f>
        <v>0</v>
      </c>
    </row>
    <row r="306" spans="1:27" x14ac:dyDescent="0.25">
      <c r="A306">
        <v>304</v>
      </c>
      <c r="B306">
        <v>4252</v>
      </c>
      <c r="C306" t="s">
        <v>9</v>
      </c>
      <c r="D306">
        <v>6550</v>
      </c>
      <c r="E306" t="s">
        <v>463</v>
      </c>
      <c r="F306" t="s">
        <v>859</v>
      </c>
      <c r="G306" t="s">
        <v>9</v>
      </c>
      <c r="H306">
        <v>0</v>
      </c>
      <c r="I306">
        <v>0</v>
      </c>
      <c r="J306">
        <v>170</v>
      </c>
      <c r="K306">
        <v>267.87</v>
      </c>
      <c r="L306">
        <v>2017</v>
      </c>
      <c r="M306">
        <v>2021</v>
      </c>
      <c r="N306">
        <v>46.239220000000003</v>
      </c>
      <c r="O306">
        <v>15.092879999999999</v>
      </c>
      <c r="P306">
        <v>174</v>
      </c>
      <c r="Q306">
        <v>0</v>
      </c>
      <c r="R306">
        <v>46.241669999999999</v>
      </c>
      <c r="S306">
        <v>15.091670000000001</v>
      </c>
      <c r="T306">
        <v>46.239600000000003</v>
      </c>
      <c r="U306">
        <v>15.0921</v>
      </c>
      <c r="V306">
        <v>176</v>
      </c>
      <c r="W306">
        <v>46.241700000000002</v>
      </c>
      <c r="X306">
        <v>15.074999999999999</v>
      </c>
      <c r="Y306">
        <v>171</v>
      </c>
      <c r="Z306">
        <v>1</v>
      </c>
      <c r="AA306" s="8">
        <f>100*(ABS(1-Y306/P306))</f>
        <v>1.7241379310344862</v>
      </c>
    </row>
    <row r="307" spans="1:27" x14ac:dyDescent="0.25">
      <c r="A307">
        <v>305</v>
      </c>
      <c r="B307">
        <v>4254</v>
      </c>
      <c r="C307" t="s">
        <v>9</v>
      </c>
      <c r="D307">
        <v>6720</v>
      </c>
      <c r="E307" t="s">
        <v>713</v>
      </c>
      <c r="F307" t="s">
        <v>714</v>
      </c>
      <c r="G307" t="s">
        <v>9</v>
      </c>
      <c r="H307">
        <v>0</v>
      </c>
      <c r="I307">
        <v>0</v>
      </c>
      <c r="J307">
        <v>203</v>
      </c>
      <c r="K307">
        <v>234.23</v>
      </c>
      <c r="L307">
        <v>2017</v>
      </c>
      <c r="M307">
        <v>2021</v>
      </c>
      <c r="N307">
        <v>46.232030000000002</v>
      </c>
      <c r="O307">
        <v>15.28322</v>
      </c>
      <c r="P307">
        <v>205</v>
      </c>
      <c r="Q307">
        <v>0</v>
      </c>
      <c r="R307">
        <v>46.225000000000001</v>
      </c>
      <c r="S307">
        <v>15.29167</v>
      </c>
      <c r="T307">
        <v>46.232100000000003</v>
      </c>
      <c r="U307">
        <v>15.2829</v>
      </c>
      <c r="V307">
        <v>199</v>
      </c>
      <c r="W307">
        <v>46.225000000000001</v>
      </c>
      <c r="X307">
        <v>15.291700000000001</v>
      </c>
      <c r="Y307">
        <v>205</v>
      </c>
      <c r="Z307">
        <v>0</v>
      </c>
      <c r="AA307" s="8">
        <f>100*(ABS(1-Y307/P307))</f>
        <v>0</v>
      </c>
    </row>
    <row r="308" spans="1:27" x14ac:dyDescent="0.25">
      <c r="A308">
        <v>306</v>
      </c>
      <c r="B308">
        <v>4255</v>
      </c>
      <c r="C308" t="s">
        <v>9</v>
      </c>
      <c r="D308">
        <v>6790</v>
      </c>
      <c r="E308" t="s">
        <v>466</v>
      </c>
      <c r="F308" t="s">
        <v>772</v>
      </c>
      <c r="G308" t="s">
        <v>9</v>
      </c>
      <c r="H308">
        <v>0</v>
      </c>
      <c r="I308">
        <v>0</v>
      </c>
      <c r="J308">
        <v>156</v>
      </c>
      <c r="K308">
        <v>242.23</v>
      </c>
      <c r="L308">
        <v>2017</v>
      </c>
      <c r="M308">
        <v>2021</v>
      </c>
      <c r="N308">
        <v>46.264690000000002</v>
      </c>
      <c r="O308">
        <v>15.2867</v>
      </c>
      <c r="P308">
        <v>159</v>
      </c>
      <c r="Q308">
        <v>0</v>
      </c>
      <c r="R308">
        <v>46.258330000000001</v>
      </c>
      <c r="S308">
        <v>15.29167</v>
      </c>
      <c r="T308">
        <v>46.264600000000002</v>
      </c>
      <c r="U308">
        <v>15.287100000000001</v>
      </c>
      <c r="V308">
        <v>155</v>
      </c>
      <c r="W308">
        <v>46.274999999999999</v>
      </c>
      <c r="X308">
        <v>15.291700000000001</v>
      </c>
      <c r="Y308">
        <v>154</v>
      </c>
      <c r="Z308">
        <v>1</v>
      </c>
      <c r="AA308" s="8">
        <f>100*(ABS(1-Y308/P308))</f>
        <v>3.1446540880503138</v>
      </c>
    </row>
    <row r="309" spans="1:27" x14ac:dyDescent="0.25">
      <c r="A309">
        <v>307</v>
      </c>
      <c r="B309">
        <v>4257</v>
      </c>
      <c r="C309" t="s">
        <v>9</v>
      </c>
      <c r="D309">
        <v>7060</v>
      </c>
      <c r="E309" t="s">
        <v>21</v>
      </c>
      <c r="F309" t="s">
        <v>467</v>
      </c>
      <c r="G309" t="s">
        <v>9</v>
      </c>
      <c r="H309">
        <v>0</v>
      </c>
      <c r="I309">
        <v>0</v>
      </c>
      <c r="J309">
        <v>950</v>
      </c>
      <c r="K309">
        <v>167.59</v>
      </c>
      <c r="L309">
        <v>2017</v>
      </c>
      <c r="M309">
        <v>2021</v>
      </c>
      <c r="N309">
        <v>45.779409999999999</v>
      </c>
      <c r="O309">
        <v>15.0192</v>
      </c>
      <c r="P309">
        <v>929</v>
      </c>
      <c r="Q309">
        <v>0</v>
      </c>
      <c r="R309">
        <v>45.774999999999999</v>
      </c>
      <c r="S309">
        <v>15.025</v>
      </c>
      <c r="T309">
        <v>45.778799999999997</v>
      </c>
      <c r="U309">
        <v>15.019600000000001</v>
      </c>
      <c r="V309">
        <v>923</v>
      </c>
      <c r="W309">
        <v>45.774999999999999</v>
      </c>
      <c r="X309">
        <v>15.025</v>
      </c>
      <c r="Y309">
        <v>929</v>
      </c>
      <c r="Z309">
        <v>0</v>
      </c>
      <c r="AA309" s="8">
        <f>100*(ABS(1-Y309/P309))</f>
        <v>0</v>
      </c>
    </row>
    <row r="310" spans="1:27" x14ac:dyDescent="0.25">
      <c r="A310">
        <v>308</v>
      </c>
      <c r="B310">
        <v>4258</v>
      </c>
      <c r="C310" t="s">
        <v>9</v>
      </c>
      <c r="D310">
        <v>7110</v>
      </c>
      <c r="E310" t="s">
        <v>21</v>
      </c>
      <c r="F310" t="s">
        <v>734</v>
      </c>
      <c r="G310" t="s">
        <v>9</v>
      </c>
      <c r="H310">
        <v>0</v>
      </c>
      <c r="I310">
        <v>0</v>
      </c>
      <c r="J310">
        <v>1874</v>
      </c>
      <c r="K310">
        <v>148.66999999999999</v>
      </c>
      <c r="L310">
        <v>2017</v>
      </c>
      <c r="M310">
        <v>2021</v>
      </c>
      <c r="N310">
        <v>45.867510000000003</v>
      </c>
      <c r="O310">
        <v>15.285550000000001</v>
      </c>
      <c r="P310">
        <v>1415</v>
      </c>
      <c r="Q310">
        <v>0</v>
      </c>
      <c r="R310">
        <v>45.875</v>
      </c>
      <c r="S310">
        <v>15.29167</v>
      </c>
      <c r="T310">
        <v>45.867899999999999</v>
      </c>
      <c r="U310">
        <v>15.285399999999999</v>
      </c>
      <c r="V310">
        <v>1444</v>
      </c>
      <c r="W310">
        <v>45.875</v>
      </c>
      <c r="X310">
        <v>15.291700000000001</v>
      </c>
      <c r="Y310">
        <v>1415</v>
      </c>
      <c r="Z310">
        <v>0</v>
      </c>
      <c r="AA310" s="8">
        <f>100*(ABS(1-Y310/P310))</f>
        <v>0</v>
      </c>
    </row>
    <row r="311" spans="1:27" x14ac:dyDescent="0.25">
      <c r="A311">
        <v>309</v>
      </c>
      <c r="B311">
        <v>5214</v>
      </c>
      <c r="C311" t="s">
        <v>385</v>
      </c>
      <c r="D311">
        <v>45628</v>
      </c>
      <c r="E311" t="s">
        <v>799</v>
      </c>
      <c r="F311" t="s">
        <v>800</v>
      </c>
      <c r="G311" t="s">
        <v>385</v>
      </c>
      <c r="H311">
        <v>0</v>
      </c>
      <c r="I311">
        <v>0</v>
      </c>
      <c r="J311">
        <v>4588</v>
      </c>
      <c r="K311">
        <v>151.21</v>
      </c>
      <c r="L311">
        <v>2016</v>
      </c>
      <c r="M311">
        <v>2021</v>
      </c>
      <c r="N311">
        <v>44.764679999999998</v>
      </c>
      <c r="O311">
        <v>17.18852</v>
      </c>
      <c r="P311">
        <v>3484</v>
      </c>
      <c r="Q311">
        <v>0</v>
      </c>
      <c r="R311">
        <v>44.758330000000001</v>
      </c>
      <c r="S311">
        <v>17.191669999999998</v>
      </c>
      <c r="T311">
        <v>44.764600000000002</v>
      </c>
      <c r="U311">
        <v>17.188700000000001</v>
      </c>
      <c r="V311">
        <v>3416</v>
      </c>
      <c r="W311">
        <v>44.758299999999998</v>
      </c>
      <c r="X311">
        <v>17.175000000000001</v>
      </c>
      <c r="Y311">
        <v>3455</v>
      </c>
      <c r="Z311">
        <v>1</v>
      </c>
      <c r="AA311" s="8">
        <f>100*(ABS(1-Y311/P311))</f>
        <v>0.83237657864523307</v>
      </c>
    </row>
    <row r="312" spans="1:27" x14ac:dyDescent="0.25">
      <c r="A312">
        <v>310</v>
      </c>
      <c r="B312">
        <v>5216</v>
      </c>
      <c r="C312" t="s">
        <v>385</v>
      </c>
      <c r="D312">
        <v>45745</v>
      </c>
      <c r="E312" t="s">
        <v>390</v>
      </c>
      <c r="F312" t="s">
        <v>414</v>
      </c>
      <c r="G312" t="s">
        <v>385</v>
      </c>
      <c r="H312">
        <v>0</v>
      </c>
      <c r="I312">
        <v>0</v>
      </c>
      <c r="J312">
        <v>4588</v>
      </c>
      <c r="K312">
        <v>137.01</v>
      </c>
      <c r="L312">
        <v>2016</v>
      </c>
      <c r="M312">
        <v>2021</v>
      </c>
      <c r="N312">
        <v>44.744472219999999</v>
      </c>
      <c r="O312">
        <v>18.095683000000001</v>
      </c>
      <c r="P312">
        <v>9655</v>
      </c>
      <c r="Q312">
        <v>0</v>
      </c>
      <c r="R312">
        <v>44.758330000000001</v>
      </c>
      <c r="S312">
        <v>18.091670000000001</v>
      </c>
      <c r="T312">
        <v>44.744</v>
      </c>
      <c r="U312">
        <v>18.096</v>
      </c>
      <c r="V312">
        <v>6804</v>
      </c>
      <c r="W312">
        <v>44.741700000000002</v>
      </c>
      <c r="X312">
        <v>18.091699999999999</v>
      </c>
      <c r="Y312">
        <v>9647</v>
      </c>
      <c r="Z312">
        <v>1</v>
      </c>
      <c r="AA312" s="8">
        <f>100*(ABS(1-Y312/P312))</f>
        <v>8.2858622475401322E-2</v>
      </c>
    </row>
    <row r="313" spans="1:27" x14ac:dyDescent="0.25">
      <c r="A313">
        <v>311</v>
      </c>
      <c r="B313">
        <v>5217</v>
      </c>
      <c r="C313" t="s">
        <v>385</v>
      </c>
      <c r="D313">
        <v>45616</v>
      </c>
      <c r="E313" t="s">
        <v>796</v>
      </c>
      <c r="F313" t="s">
        <v>850</v>
      </c>
      <c r="G313" t="s">
        <v>385</v>
      </c>
      <c r="H313">
        <v>0</v>
      </c>
      <c r="I313">
        <v>0</v>
      </c>
      <c r="J313">
        <v>156</v>
      </c>
      <c r="K313">
        <v>461.53</v>
      </c>
      <c r="L313">
        <v>2015</v>
      </c>
      <c r="M313">
        <v>2021</v>
      </c>
      <c r="N313">
        <v>44.238878</v>
      </c>
      <c r="O313">
        <v>17.024121000000001</v>
      </c>
      <c r="P313">
        <v>156</v>
      </c>
      <c r="Q313">
        <v>0</v>
      </c>
      <c r="R313">
        <v>44.241669999999999</v>
      </c>
      <c r="S313">
        <v>17.024999999999999</v>
      </c>
      <c r="T313">
        <v>44.238799999999998</v>
      </c>
      <c r="U313">
        <v>17.023700000000002</v>
      </c>
      <c r="V313">
        <v>131</v>
      </c>
      <c r="W313">
        <v>44.241700000000002</v>
      </c>
      <c r="X313">
        <v>17.024999999999999</v>
      </c>
      <c r="Y313">
        <v>155</v>
      </c>
      <c r="Z313">
        <v>0</v>
      </c>
      <c r="AA313" s="8">
        <f>100*(ABS(1-Y313/P313))</f>
        <v>0.64102564102563875</v>
      </c>
    </row>
    <row r="314" spans="1:27" x14ac:dyDescent="0.25">
      <c r="A314">
        <v>312</v>
      </c>
      <c r="B314">
        <v>5218</v>
      </c>
      <c r="C314" t="s">
        <v>385</v>
      </c>
      <c r="D314">
        <v>45620</v>
      </c>
      <c r="E314" t="s">
        <v>796</v>
      </c>
      <c r="F314" t="s">
        <v>797</v>
      </c>
      <c r="G314" t="s">
        <v>385</v>
      </c>
      <c r="H314">
        <v>0</v>
      </c>
      <c r="I314">
        <v>0</v>
      </c>
      <c r="J314">
        <v>1665</v>
      </c>
      <c r="K314">
        <v>435.1</v>
      </c>
      <c r="L314">
        <v>2015</v>
      </c>
      <c r="M314">
        <v>2021</v>
      </c>
      <c r="N314">
        <v>44.292152780000002</v>
      </c>
      <c r="O314">
        <v>17.11525</v>
      </c>
      <c r="P314">
        <v>577</v>
      </c>
      <c r="Q314">
        <v>0</v>
      </c>
      <c r="R314">
        <v>44.291670000000003</v>
      </c>
      <c r="S314">
        <v>17.108329999999999</v>
      </c>
      <c r="T314">
        <v>44.292099999999998</v>
      </c>
      <c r="U314">
        <v>17.115400000000001</v>
      </c>
      <c r="V314">
        <v>556</v>
      </c>
      <c r="W314">
        <v>44.291699999999999</v>
      </c>
      <c r="X314">
        <v>17.1083</v>
      </c>
      <c r="Y314">
        <v>577</v>
      </c>
      <c r="Z314">
        <v>0</v>
      </c>
      <c r="AA314" s="8">
        <f>100*(ABS(1-Y314/P314))</f>
        <v>0</v>
      </c>
    </row>
    <row r="315" spans="1:27" x14ac:dyDescent="0.25">
      <c r="A315">
        <v>313</v>
      </c>
      <c r="B315">
        <v>5219</v>
      </c>
      <c r="C315" t="s">
        <v>385</v>
      </c>
      <c r="D315">
        <v>45640</v>
      </c>
      <c r="E315" t="s">
        <v>703</v>
      </c>
      <c r="F315" t="s">
        <v>703</v>
      </c>
      <c r="G315" t="s">
        <v>385</v>
      </c>
      <c r="H315">
        <v>0</v>
      </c>
      <c r="I315">
        <v>0</v>
      </c>
      <c r="J315">
        <v>778</v>
      </c>
      <c r="K315">
        <v>166.22</v>
      </c>
      <c r="L315">
        <v>2016</v>
      </c>
      <c r="M315">
        <v>2021</v>
      </c>
      <c r="N315">
        <v>44.747435289999999</v>
      </c>
      <c r="O315">
        <v>17.272767999999999</v>
      </c>
      <c r="P315">
        <v>782</v>
      </c>
      <c r="Q315">
        <v>0</v>
      </c>
      <c r="R315">
        <v>44.741669999999999</v>
      </c>
      <c r="S315">
        <v>17.258330000000001</v>
      </c>
      <c r="T315">
        <v>44.747100000000003</v>
      </c>
      <c r="U315">
        <v>17.2729</v>
      </c>
      <c r="V315">
        <v>771</v>
      </c>
      <c r="W315">
        <v>44.741700000000002</v>
      </c>
      <c r="X315">
        <v>17.274999999999999</v>
      </c>
      <c r="Y315">
        <v>772</v>
      </c>
      <c r="Z315">
        <v>1</v>
      </c>
      <c r="AA315" s="8">
        <f>100*(ABS(1-Y315/P315))</f>
        <v>1.2787723785166238</v>
      </c>
    </row>
    <row r="316" spans="1:27" x14ac:dyDescent="0.25">
      <c r="A316">
        <v>314</v>
      </c>
      <c r="B316">
        <v>5220</v>
      </c>
      <c r="C316" t="s">
        <v>385</v>
      </c>
      <c r="D316">
        <v>45521</v>
      </c>
      <c r="E316" t="s">
        <v>345</v>
      </c>
      <c r="F316" t="s">
        <v>737</v>
      </c>
      <c r="G316" t="s">
        <v>385</v>
      </c>
      <c r="H316">
        <v>0</v>
      </c>
      <c r="I316">
        <v>0</v>
      </c>
      <c r="J316">
        <v>8507</v>
      </c>
      <c r="K316">
        <v>116.06</v>
      </c>
      <c r="L316">
        <v>2003</v>
      </c>
      <c r="M316">
        <v>2021</v>
      </c>
      <c r="N316">
        <v>45.053559040000003</v>
      </c>
      <c r="O316">
        <v>16.384198999999999</v>
      </c>
      <c r="P316">
        <v>7020</v>
      </c>
      <c r="Q316">
        <v>0</v>
      </c>
      <c r="R316">
        <v>45.058329999999998</v>
      </c>
      <c r="S316">
        <v>16.391670000000001</v>
      </c>
      <c r="T316">
        <v>45.053800000000003</v>
      </c>
      <c r="U316">
        <v>16.383700000000001</v>
      </c>
      <c r="V316">
        <v>8485</v>
      </c>
      <c r="W316">
        <v>45.058300000000003</v>
      </c>
      <c r="X316">
        <v>16.3917</v>
      </c>
      <c r="Y316">
        <v>7020</v>
      </c>
      <c r="Z316">
        <v>0</v>
      </c>
      <c r="AA316" s="8">
        <f>100*(ABS(1-Y316/P316))</f>
        <v>0</v>
      </c>
    </row>
    <row r="318" spans="1:27" x14ac:dyDescent="0.25">
      <c r="Z318">
        <f>SUM(Z2:Z316)</f>
        <v>85</v>
      </c>
    </row>
  </sheetData>
  <sortState xmlns:xlrd2="http://schemas.microsoft.com/office/spreadsheetml/2017/richdata2" ref="A2:AA316">
    <sortCondition ref="A2:A316"/>
  </sortState>
  <conditionalFormatting sqref="Z1:Z1048576 AA1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6"/>
  <sheetViews>
    <sheetView workbookViewId="0">
      <pane xSplit="11" ySplit="2" topLeftCell="L21" activePane="bottomRight" state="frozen"/>
      <selection pane="topRight" activeCell="L1" sqref="L1"/>
      <selection pane="bottomLeft" activeCell="A3" sqref="A3"/>
      <selection pane="bottomRight" activeCell="A28" sqref="A28:R28"/>
    </sheetView>
  </sheetViews>
  <sheetFormatPr defaultRowHeight="15" x14ac:dyDescent="0.25"/>
  <cols>
    <col min="12" max="12" width="20.28515625" customWidth="1"/>
    <col min="13" max="13" width="16.7109375" customWidth="1"/>
    <col min="14" max="14" width="16.28515625" customWidth="1"/>
    <col min="26" max="27" width="9.28515625" bestFit="1" customWidth="1"/>
    <col min="29" max="29" width="9.28515625" bestFit="1" customWidth="1"/>
    <col min="31" max="33" width="9.28515625" bestFit="1" customWidth="1"/>
    <col min="34" max="34" width="10.42578125" style="6" bestFit="1" customWidth="1"/>
  </cols>
  <sheetData>
    <row r="1" spans="1:36" x14ac:dyDescent="0.25">
      <c r="A1" t="s">
        <v>619</v>
      </c>
      <c r="B1" t="s">
        <v>506</v>
      </c>
      <c r="C1" t="s">
        <v>620</v>
      </c>
      <c r="D1" t="s">
        <v>509</v>
      </c>
      <c r="E1" t="s">
        <v>508</v>
      </c>
      <c r="F1" t="s">
        <v>511</v>
      </c>
      <c r="G1" t="s">
        <v>512</v>
      </c>
      <c r="H1" t="s">
        <v>618</v>
      </c>
      <c r="I1" t="s">
        <v>514</v>
      </c>
      <c r="J1" t="s">
        <v>515</v>
      </c>
      <c r="K1" t="s">
        <v>516</v>
      </c>
      <c r="L1" t="s">
        <v>621</v>
      </c>
      <c r="M1" t="s">
        <v>622</v>
      </c>
      <c r="N1" t="s">
        <v>623</v>
      </c>
      <c r="O1" t="s">
        <v>624</v>
      </c>
      <c r="P1" t="s">
        <v>627</v>
      </c>
      <c r="Q1" t="s">
        <v>628</v>
      </c>
      <c r="R1" t="s">
        <v>629</v>
      </c>
      <c r="S1" t="s">
        <v>630</v>
      </c>
      <c r="U1" t="s">
        <v>632</v>
      </c>
      <c r="V1" t="s">
        <v>665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508</v>
      </c>
      <c r="AF1" t="s">
        <v>509</v>
      </c>
      <c r="AG1" t="s">
        <v>510</v>
      </c>
      <c r="AH1" s="6" t="s">
        <v>511</v>
      </c>
      <c r="AI1" t="s">
        <v>512</v>
      </c>
      <c r="AJ1" t="s">
        <v>513</v>
      </c>
    </row>
    <row r="2" spans="1:36" x14ac:dyDescent="0.25">
      <c r="A2">
        <v>429</v>
      </c>
      <c r="B2">
        <v>6342600</v>
      </c>
      <c r="C2" t="s">
        <v>608</v>
      </c>
      <c r="D2">
        <v>49.018000000000001</v>
      </c>
      <c r="E2">
        <v>12.144</v>
      </c>
      <c r="F2">
        <v>35399</v>
      </c>
      <c r="G2" t="s">
        <v>2</v>
      </c>
      <c r="H2" t="s">
        <v>2</v>
      </c>
      <c r="I2">
        <v>35216.199999999997</v>
      </c>
      <c r="J2">
        <v>12.125</v>
      </c>
      <c r="K2">
        <v>49.024999999999999</v>
      </c>
      <c r="L2" t="s">
        <v>569</v>
      </c>
      <c r="M2" t="s">
        <v>570</v>
      </c>
      <c r="N2" t="s">
        <v>571</v>
      </c>
      <c r="O2">
        <v>11689</v>
      </c>
      <c r="P2">
        <v>0.87378470200000002</v>
      </c>
      <c r="Q2">
        <v>0.96008062500000002</v>
      </c>
      <c r="R2">
        <v>0.90436921800000003</v>
      </c>
      <c r="S2">
        <v>1.072052054</v>
      </c>
      <c r="U2" s="4">
        <f t="shared" ref="U2:U46" si="0">SQRT((J2-E2)^2+(K2-D2)^2)</f>
        <v>2.0248456731315981E-2</v>
      </c>
      <c r="V2">
        <v>1</v>
      </c>
      <c r="X2">
        <v>0</v>
      </c>
      <c r="Z2">
        <v>1</v>
      </c>
      <c r="AA2">
        <v>10062000</v>
      </c>
      <c r="AB2" t="s">
        <v>0</v>
      </c>
      <c r="AC2">
        <v>1004</v>
      </c>
      <c r="AD2" t="s">
        <v>1</v>
      </c>
      <c r="AE2">
        <v>12.138730000000001</v>
      </c>
      <c r="AF2">
        <v>49.023584999999997</v>
      </c>
      <c r="AG2">
        <v>324.49</v>
      </c>
      <c r="AH2" s="5">
        <v>35399</v>
      </c>
      <c r="AI2" t="s">
        <v>2</v>
      </c>
      <c r="AJ2" t="s">
        <v>2</v>
      </c>
    </row>
    <row r="3" spans="1:36" x14ac:dyDescent="0.25">
      <c r="A3">
        <v>436</v>
      </c>
      <c r="B3">
        <v>6342910</v>
      </c>
      <c r="C3" t="s">
        <v>608</v>
      </c>
      <c r="D3">
        <v>48.946999999999903</v>
      </c>
      <c r="E3">
        <v>12.015000000000001</v>
      </c>
      <c r="F3">
        <v>26448</v>
      </c>
      <c r="G3" t="s">
        <v>2</v>
      </c>
      <c r="H3" t="s">
        <v>2</v>
      </c>
      <c r="I3">
        <v>26781.3</v>
      </c>
      <c r="J3">
        <v>11.975</v>
      </c>
      <c r="K3">
        <v>48.975000000000001</v>
      </c>
      <c r="L3" t="s">
        <v>569</v>
      </c>
      <c r="M3" t="s">
        <v>572</v>
      </c>
      <c r="N3" t="s">
        <v>573</v>
      </c>
      <c r="O3">
        <v>10227</v>
      </c>
      <c r="P3">
        <v>0.86566627699999998</v>
      </c>
      <c r="Q3">
        <v>0.96948167299999999</v>
      </c>
      <c r="R3">
        <v>0.89435434400000002</v>
      </c>
      <c r="S3">
        <v>1.077156829</v>
      </c>
      <c r="U3" s="4">
        <f t="shared" si="0"/>
        <v>4.8826222462991863E-2</v>
      </c>
      <c r="V3" t="s">
        <v>666</v>
      </c>
      <c r="W3" t="s">
        <v>641</v>
      </c>
      <c r="X3">
        <v>1</v>
      </c>
      <c r="Z3">
        <v>2</v>
      </c>
      <c r="AA3">
        <v>10088003</v>
      </c>
      <c r="AB3" t="s">
        <v>6</v>
      </c>
      <c r="AC3">
        <v>1004</v>
      </c>
      <c r="AD3" t="s">
        <v>1</v>
      </c>
      <c r="AE3">
        <v>13.115212</v>
      </c>
      <c r="AF3">
        <v>48.676627000000003</v>
      </c>
      <c r="AG3">
        <v>299.60000000000002</v>
      </c>
      <c r="AH3" s="5">
        <v>47496</v>
      </c>
      <c r="AI3" t="s">
        <v>2</v>
      </c>
      <c r="AJ3" t="s">
        <v>2</v>
      </c>
    </row>
    <row r="4" spans="1:36" x14ac:dyDescent="0.25">
      <c r="A4">
        <v>439</v>
      </c>
      <c r="B4">
        <v>6342920</v>
      </c>
      <c r="C4" t="s">
        <v>608</v>
      </c>
      <c r="D4">
        <v>48.88</v>
      </c>
      <c r="E4">
        <v>12.747</v>
      </c>
      <c r="F4">
        <v>37687</v>
      </c>
      <c r="G4" t="s">
        <v>2</v>
      </c>
      <c r="H4" t="s">
        <v>2</v>
      </c>
      <c r="I4">
        <v>37622.5</v>
      </c>
      <c r="J4">
        <v>12.775</v>
      </c>
      <c r="K4">
        <v>48.875</v>
      </c>
      <c r="L4" t="s">
        <v>569</v>
      </c>
      <c r="M4" t="s">
        <v>574</v>
      </c>
      <c r="N4" t="s">
        <v>575</v>
      </c>
      <c r="O4">
        <v>11324</v>
      </c>
      <c r="P4">
        <v>0.867188917</v>
      </c>
      <c r="Q4">
        <v>0.94986067200000002</v>
      </c>
      <c r="R4">
        <v>0.90661011899999999</v>
      </c>
      <c r="S4">
        <v>1.080019759</v>
      </c>
      <c r="U4" s="4">
        <f t="shared" si="0"/>
        <v>2.8442925306656694E-2</v>
      </c>
      <c r="V4">
        <v>886</v>
      </c>
      <c r="X4">
        <v>2</v>
      </c>
      <c r="Z4">
        <v>95</v>
      </c>
      <c r="AA4">
        <v>1060</v>
      </c>
      <c r="AB4" t="s">
        <v>8</v>
      </c>
      <c r="AC4">
        <v>1005</v>
      </c>
      <c r="AD4" t="s">
        <v>9</v>
      </c>
      <c r="AE4">
        <v>15.9956</v>
      </c>
      <c r="AF4">
        <v>46.681100000000001</v>
      </c>
      <c r="AG4">
        <v>202.34</v>
      </c>
      <c r="AH4" s="5">
        <v>10197.200000000001</v>
      </c>
      <c r="AI4" t="s">
        <v>10</v>
      </c>
      <c r="AJ4" t="s">
        <v>2</v>
      </c>
    </row>
    <row r="5" spans="1:36" x14ac:dyDescent="0.25">
      <c r="A5">
        <v>442</v>
      </c>
      <c r="B5">
        <v>6142110</v>
      </c>
      <c r="C5" t="s">
        <v>609</v>
      </c>
      <c r="D5">
        <v>48.8</v>
      </c>
      <c r="E5">
        <v>16.86</v>
      </c>
      <c r="F5">
        <v>12284</v>
      </c>
      <c r="G5" t="s">
        <v>84</v>
      </c>
      <c r="H5" t="s">
        <v>2</v>
      </c>
      <c r="I5">
        <v>12743.7</v>
      </c>
      <c r="J5">
        <v>16.875</v>
      </c>
      <c r="K5">
        <v>48.774999999999999</v>
      </c>
      <c r="L5" t="s">
        <v>576</v>
      </c>
      <c r="M5" t="s">
        <v>577</v>
      </c>
      <c r="N5" t="s">
        <v>578</v>
      </c>
      <c r="O5">
        <v>8036</v>
      </c>
      <c r="P5">
        <v>0.72793803099999999</v>
      </c>
      <c r="Q5">
        <v>0.90062775900000003</v>
      </c>
      <c r="R5">
        <v>0.76530148399999998</v>
      </c>
      <c r="S5">
        <v>1.095181296</v>
      </c>
      <c r="U5" s="4">
        <f t="shared" si="0"/>
        <v>2.9154759474225578E-2</v>
      </c>
      <c r="V5" t="s">
        <v>659</v>
      </c>
      <c r="X5">
        <v>3</v>
      </c>
      <c r="Z5">
        <v>96</v>
      </c>
      <c r="AA5">
        <v>2110</v>
      </c>
      <c r="AB5" t="s">
        <v>11</v>
      </c>
      <c r="AC5">
        <v>1005</v>
      </c>
      <c r="AD5" t="s">
        <v>9</v>
      </c>
      <c r="AE5">
        <v>15.8675</v>
      </c>
      <c r="AF5">
        <v>46.416899999999998</v>
      </c>
      <c r="AG5">
        <v>214.62</v>
      </c>
      <c r="AH5" s="5">
        <v>13664.1</v>
      </c>
      <c r="AI5" t="s">
        <v>12</v>
      </c>
      <c r="AJ5" t="s">
        <v>2</v>
      </c>
    </row>
    <row r="6" spans="1:36" x14ac:dyDescent="0.25">
      <c r="A6">
        <v>444</v>
      </c>
      <c r="B6">
        <v>6342500</v>
      </c>
      <c r="C6" t="s">
        <v>608</v>
      </c>
      <c r="D6">
        <v>48.753999999999998</v>
      </c>
      <c r="E6">
        <v>11.422000000000001</v>
      </c>
      <c r="F6">
        <v>20001</v>
      </c>
      <c r="G6" t="s">
        <v>2</v>
      </c>
      <c r="H6" t="s">
        <v>2</v>
      </c>
      <c r="I6">
        <v>20419.3</v>
      </c>
      <c r="J6">
        <v>11.425000000000001</v>
      </c>
      <c r="K6">
        <v>48.774999999999999</v>
      </c>
      <c r="L6" t="s">
        <v>569</v>
      </c>
      <c r="M6" t="s">
        <v>579</v>
      </c>
      <c r="N6" t="s">
        <v>580</v>
      </c>
      <c r="O6">
        <v>9497</v>
      </c>
      <c r="P6">
        <v>0.86520533899999996</v>
      </c>
      <c r="Q6">
        <v>0.97930256199999999</v>
      </c>
      <c r="R6">
        <v>0.89544360300000003</v>
      </c>
      <c r="S6">
        <v>1.0825177349999999</v>
      </c>
      <c r="U6" s="4">
        <f t="shared" si="0"/>
        <v>2.1213203435597232E-2</v>
      </c>
      <c r="V6" t="s">
        <v>659</v>
      </c>
      <c r="X6">
        <v>4</v>
      </c>
      <c r="Z6">
        <v>98</v>
      </c>
      <c r="AA6">
        <v>3420</v>
      </c>
      <c r="AB6" t="s">
        <v>13</v>
      </c>
      <c r="AC6">
        <v>1005</v>
      </c>
      <c r="AD6" t="s">
        <v>9</v>
      </c>
      <c r="AE6">
        <v>14.1654</v>
      </c>
      <c r="AF6">
        <v>46.34</v>
      </c>
      <c r="AG6">
        <v>408.09</v>
      </c>
      <c r="AH6" s="5">
        <v>907.97</v>
      </c>
      <c r="AI6" t="s">
        <v>14</v>
      </c>
      <c r="AJ6" t="s">
        <v>2</v>
      </c>
    </row>
    <row r="7" spans="1:36" x14ac:dyDescent="0.25">
      <c r="A7">
        <v>445</v>
      </c>
      <c r="B7">
        <v>6342800</v>
      </c>
      <c r="C7" t="s">
        <v>608</v>
      </c>
      <c r="D7">
        <v>48.676000000000002</v>
      </c>
      <c r="E7">
        <v>13.116</v>
      </c>
      <c r="F7">
        <v>47496</v>
      </c>
      <c r="G7" t="s">
        <v>2</v>
      </c>
      <c r="H7" t="s">
        <v>2</v>
      </c>
      <c r="I7">
        <v>47563.9</v>
      </c>
      <c r="J7">
        <v>13.125</v>
      </c>
      <c r="K7">
        <v>48.674999999999997</v>
      </c>
      <c r="L7" t="s">
        <v>569</v>
      </c>
      <c r="M7" t="s">
        <v>570</v>
      </c>
      <c r="N7" t="s">
        <v>571</v>
      </c>
      <c r="O7">
        <v>11689</v>
      </c>
      <c r="P7">
        <v>0.86859061400000004</v>
      </c>
      <c r="Q7">
        <v>0.96326896699999998</v>
      </c>
      <c r="R7">
        <v>0.89757138400000003</v>
      </c>
      <c r="S7">
        <v>1.0736724950000001</v>
      </c>
      <c r="U7" s="4">
        <f t="shared" si="0"/>
        <v>9.0553851381382829E-3</v>
      </c>
      <c r="V7" t="s">
        <v>659</v>
      </c>
      <c r="X7">
        <v>5</v>
      </c>
      <c r="Z7">
        <v>99</v>
      </c>
      <c r="AA7">
        <v>3530</v>
      </c>
      <c r="AB7" t="s">
        <v>15</v>
      </c>
      <c r="AC7">
        <v>1005</v>
      </c>
      <c r="AD7" t="s">
        <v>9</v>
      </c>
      <c r="AE7">
        <v>14.4405</v>
      </c>
      <c r="AF7">
        <v>46.122500000000002</v>
      </c>
      <c r="AG7">
        <v>300.27</v>
      </c>
      <c r="AH7" s="5">
        <v>2201.4499999999998</v>
      </c>
      <c r="AI7" t="s">
        <v>14</v>
      </c>
      <c r="AJ7" t="s">
        <v>2</v>
      </c>
    </row>
    <row r="8" spans="1:36" x14ac:dyDescent="0.25">
      <c r="A8">
        <v>449</v>
      </c>
      <c r="B8">
        <v>6142150</v>
      </c>
      <c r="C8" t="s">
        <v>610</v>
      </c>
      <c r="D8">
        <v>48.602699999999999</v>
      </c>
      <c r="E8">
        <v>16.938600000000001</v>
      </c>
      <c r="F8">
        <v>24129</v>
      </c>
      <c r="G8" t="s">
        <v>138</v>
      </c>
      <c r="H8" t="s">
        <v>2</v>
      </c>
      <c r="I8">
        <v>24093.9</v>
      </c>
      <c r="J8">
        <v>16.925000000000001</v>
      </c>
      <c r="K8">
        <v>48.625</v>
      </c>
      <c r="L8" t="s">
        <v>569</v>
      </c>
      <c r="M8" t="s">
        <v>581</v>
      </c>
      <c r="N8" t="s">
        <v>582</v>
      </c>
      <c r="O8">
        <v>9802</v>
      </c>
      <c r="P8">
        <v>0.79662909800000004</v>
      </c>
      <c r="Q8">
        <v>0.88917073999999996</v>
      </c>
      <c r="R8">
        <v>0.83513173200000002</v>
      </c>
      <c r="S8">
        <v>1.04353221</v>
      </c>
      <c r="U8" s="4">
        <f t="shared" si="0"/>
        <v>2.6119915773219222E-2</v>
      </c>
      <c r="V8" t="s">
        <v>659</v>
      </c>
      <c r="X8">
        <v>6</v>
      </c>
      <c r="Z8">
        <v>101</v>
      </c>
      <c r="AA8">
        <v>3725</v>
      </c>
      <c r="AB8" t="s">
        <v>16</v>
      </c>
      <c r="AC8">
        <v>1005</v>
      </c>
      <c r="AD8" t="s">
        <v>9</v>
      </c>
      <c r="AE8">
        <v>15.0906</v>
      </c>
      <c r="AF8">
        <v>46.122</v>
      </c>
      <c r="AG8">
        <v>193.85</v>
      </c>
      <c r="AH8" s="5">
        <v>5176.79</v>
      </c>
      <c r="AI8" t="s">
        <v>14</v>
      </c>
      <c r="AJ8" t="s">
        <v>2</v>
      </c>
    </row>
    <row r="9" spans="1:36" x14ac:dyDescent="0.25">
      <c r="A9">
        <v>450</v>
      </c>
      <c r="B9">
        <v>6342900</v>
      </c>
      <c r="C9" t="s">
        <v>611</v>
      </c>
      <c r="D9">
        <v>48.582000000000001</v>
      </c>
      <c r="E9">
        <v>13.504</v>
      </c>
      <c r="F9">
        <v>76653</v>
      </c>
      <c r="G9" t="s">
        <v>2</v>
      </c>
      <c r="H9" t="s">
        <v>2</v>
      </c>
      <c r="I9">
        <v>76461.2</v>
      </c>
      <c r="J9">
        <v>13.525</v>
      </c>
      <c r="K9">
        <v>48.575000000000003</v>
      </c>
      <c r="L9" t="s">
        <v>569</v>
      </c>
      <c r="M9" t="s">
        <v>570</v>
      </c>
      <c r="N9" t="s">
        <v>571</v>
      </c>
      <c r="O9">
        <v>11689</v>
      </c>
      <c r="P9">
        <v>0.88607603300000004</v>
      </c>
      <c r="Q9">
        <v>0.98893900599999995</v>
      </c>
      <c r="R9">
        <v>0.92806319100000001</v>
      </c>
      <c r="S9">
        <v>1.087643712</v>
      </c>
      <c r="U9" s="4">
        <f t="shared" si="0"/>
        <v>2.2135943621178746E-2</v>
      </c>
      <c r="V9" t="s">
        <v>659</v>
      </c>
      <c r="X9">
        <v>7</v>
      </c>
      <c r="Z9">
        <v>102</v>
      </c>
      <c r="AA9">
        <v>3900</v>
      </c>
      <c r="AB9" t="s">
        <v>17</v>
      </c>
      <c r="AC9">
        <v>1005</v>
      </c>
      <c r="AD9" t="s">
        <v>9</v>
      </c>
      <c r="AE9">
        <v>15.692500000000001</v>
      </c>
      <c r="AF9">
        <v>45.860500000000002</v>
      </c>
      <c r="AG9">
        <v>129.43</v>
      </c>
      <c r="AH9" s="5">
        <v>10881.64</v>
      </c>
      <c r="AI9" t="s">
        <v>14</v>
      </c>
      <c r="AJ9" t="s">
        <v>2</v>
      </c>
    </row>
    <row r="10" spans="1:36" x14ac:dyDescent="0.25">
      <c r="A10">
        <v>454</v>
      </c>
      <c r="B10">
        <v>6343900</v>
      </c>
      <c r="C10" t="s">
        <v>608</v>
      </c>
      <c r="D10">
        <v>48.561999999999998</v>
      </c>
      <c r="E10">
        <v>13.443</v>
      </c>
      <c r="F10">
        <v>26084</v>
      </c>
      <c r="G10" t="s">
        <v>50</v>
      </c>
      <c r="H10" t="s">
        <v>2</v>
      </c>
      <c r="I10">
        <v>25966.7</v>
      </c>
      <c r="J10">
        <v>13.425000000000001</v>
      </c>
      <c r="K10">
        <v>48.524999999999999</v>
      </c>
      <c r="L10" t="s">
        <v>569</v>
      </c>
      <c r="M10" t="s">
        <v>574</v>
      </c>
      <c r="N10" t="s">
        <v>575</v>
      </c>
      <c r="O10">
        <v>11324</v>
      </c>
      <c r="P10">
        <v>0.90298198699999999</v>
      </c>
      <c r="Q10">
        <v>1.0109209180000001</v>
      </c>
      <c r="R10">
        <v>0.917632224</v>
      </c>
      <c r="S10">
        <v>1.050087701</v>
      </c>
      <c r="U10" s="4">
        <f t="shared" si="0"/>
        <v>4.1146081222880618E-2</v>
      </c>
      <c r="V10" s="20"/>
      <c r="W10" t="s">
        <v>641</v>
      </c>
      <c r="X10">
        <v>8</v>
      </c>
      <c r="Z10">
        <v>103</v>
      </c>
      <c r="AA10">
        <v>5078</v>
      </c>
      <c r="AB10" t="s">
        <v>18</v>
      </c>
      <c r="AC10">
        <v>1005</v>
      </c>
      <c r="AD10" t="s">
        <v>9</v>
      </c>
      <c r="AE10">
        <v>14.5444</v>
      </c>
      <c r="AF10">
        <v>46.055399999999999</v>
      </c>
      <c r="AG10">
        <v>281.29000000000002</v>
      </c>
      <c r="AH10" s="5">
        <v>1762.32</v>
      </c>
      <c r="AI10" t="s">
        <v>19</v>
      </c>
      <c r="AJ10" t="s">
        <v>2</v>
      </c>
    </row>
    <row r="11" spans="1:36" x14ac:dyDescent="0.25">
      <c r="A11">
        <v>456</v>
      </c>
      <c r="B11">
        <v>6243850</v>
      </c>
      <c r="C11" t="s">
        <v>611</v>
      </c>
      <c r="D11">
        <v>48.436100000000003</v>
      </c>
      <c r="E11">
        <v>13.441700000000001</v>
      </c>
      <c r="F11">
        <v>25664</v>
      </c>
      <c r="G11" t="s">
        <v>50</v>
      </c>
      <c r="H11" t="s">
        <v>2</v>
      </c>
      <c r="I11">
        <v>24361.4</v>
      </c>
      <c r="J11">
        <v>13.425000000000001</v>
      </c>
      <c r="K11">
        <v>48.424999999999997</v>
      </c>
      <c r="L11" t="s">
        <v>569</v>
      </c>
      <c r="M11" t="s">
        <v>577</v>
      </c>
      <c r="N11" t="s">
        <v>573</v>
      </c>
      <c r="O11">
        <v>10227</v>
      </c>
      <c r="P11">
        <v>0.90410880199999999</v>
      </c>
      <c r="Q11">
        <v>1.01525321</v>
      </c>
      <c r="R11">
        <v>0.91985935500000005</v>
      </c>
      <c r="S11">
        <v>1.0503978030000001</v>
      </c>
      <c r="U11" s="4">
        <f t="shared" si="0"/>
        <v>2.0052431274041081E-2</v>
      </c>
      <c r="W11" t="s">
        <v>641</v>
      </c>
      <c r="X11">
        <v>9</v>
      </c>
      <c r="Z11">
        <v>107</v>
      </c>
      <c r="AA11">
        <v>7160</v>
      </c>
      <c r="AB11" t="s">
        <v>526</v>
      </c>
      <c r="AC11">
        <v>1005</v>
      </c>
      <c r="AD11" t="s">
        <v>9</v>
      </c>
      <c r="AE11">
        <v>15.455500000000001</v>
      </c>
      <c r="AF11">
        <v>45.864400000000003</v>
      </c>
      <c r="AG11">
        <v>146.32</v>
      </c>
      <c r="AH11" s="5">
        <v>2238.12</v>
      </c>
      <c r="AI11" t="s">
        <v>21</v>
      </c>
      <c r="AJ11" t="s">
        <v>2</v>
      </c>
    </row>
    <row r="12" spans="1:36" x14ac:dyDescent="0.25">
      <c r="A12">
        <v>460</v>
      </c>
      <c r="B12">
        <v>6144200</v>
      </c>
      <c r="C12" t="s">
        <v>610</v>
      </c>
      <c r="D12">
        <v>48.396099999999997</v>
      </c>
      <c r="E12">
        <v>21.7502</v>
      </c>
      <c r="F12">
        <v>11474</v>
      </c>
      <c r="G12" t="s">
        <v>156</v>
      </c>
      <c r="H12" t="s">
        <v>2</v>
      </c>
      <c r="I12">
        <v>11924.7</v>
      </c>
      <c r="J12">
        <v>21.774999999999999</v>
      </c>
      <c r="K12">
        <v>48.375</v>
      </c>
      <c r="L12" t="s">
        <v>569</v>
      </c>
      <c r="M12" t="s">
        <v>581</v>
      </c>
      <c r="N12" t="s">
        <v>582</v>
      </c>
      <c r="O12">
        <v>9802</v>
      </c>
      <c r="P12">
        <v>0.80983878499999995</v>
      </c>
      <c r="Q12">
        <v>1.0301576969999999</v>
      </c>
      <c r="R12">
        <v>0.82394610599999996</v>
      </c>
      <c r="S12">
        <v>0.93475563399999995</v>
      </c>
      <c r="U12" s="4">
        <f t="shared" si="0"/>
        <v>3.2561480310327212E-2</v>
      </c>
      <c r="V12" t="s">
        <v>659</v>
      </c>
      <c r="X12">
        <v>10</v>
      </c>
      <c r="Z12">
        <v>155</v>
      </c>
      <c r="AA12">
        <v>4001092</v>
      </c>
      <c r="AB12" t="s">
        <v>22</v>
      </c>
      <c r="AC12">
        <v>1013</v>
      </c>
      <c r="AD12" t="s">
        <v>23</v>
      </c>
      <c r="AE12">
        <v>13.838047</v>
      </c>
      <c r="AF12">
        <v>48.085814999999997</v>
      </c>
      <c r="AG12">
        <v>348</v>
      </c>
      <c r="AH12" s="5">
        <v>1256.0999999999999</v>
      </c>
      <c r="AI12" t="s">
        <v>24</v>
      </c>
      <c r="AJ12" t="s">
        <v>2</v>
      </c>
    </row>
    <row r="13" spans="1:36" x14ac:dyDescent="0.25">
      <c r="A13">
        <v>461</v>
      </c>
      <c r="B13">
        <v>6242401</v>
      </c>
      <c r="C13" t="s">
        <v>611</v>
      </c>
      <c r="D13">
        <v>48.383299999999998</v>
      </c>
      <c r="E13">
        <v>15.462199999999999</v>
      </c>
      <c r="F13">
        <v>95970</v>
      </c>
      <c r="G13" t="s">
        <v>2</v>
      </c>
      <c r="H13" t="s">
        <v>2</v>
      </c>
      <c r="I13">
        <v>95762.7</v>
      </c>
      <c r="J13">
        <v>15.425000000000001</v>
      </c>
      <c r="K13">
        <v>48.375</v>
      </c>
      <c r="L13" t="s">
        <v>569</v>
      </c>
      <c r="M13" t="s">
        <v>577</v>
      </c>
      <c r="N13" t="s">
        <v>583</v>
      </c>
      <c r="O13">
        <v>10228</v>
      </c>
      <c r="P13">
        <v>0.90636629300000005</v>
      </c>
      <c r="Q13">
        <v>0.98811799300000003</v>
      </c>
      <c r="R13">
        <v>0.92498591900000005</v>
      </c>
      <c r="S13">
        <v>1.0547629119999999</v>
      </c>
      <c r="U13" s="4">
        <f t="shared" si="0"/>
        <v>3.8114695328703173E-2</v>
      </c>
      <c r="V13" t="s">
        <v>659</v>
      </c>
      <c r="X13">
        <v>11</v>
      </c>
      <c r="Z13">
        <v>156</v>
      </c>
      <c r="AA13">
        <v>10001019</v>
      </c>
      <c r="AB13" t="s">
        <v>25</v>
      </c>
      <c r="AC13">
        <v>1013</v>
      </c>
      <c r="AD13" t="s">
        <v>23</v>
      </c>
      <c r="AE13">
        <v>13.503335999999999</v>
      </c>
      <c r="AF13">
        <v>48.582690999999997</v>
      </c>
      <c r="AG13">
        <v>288.04000000000002</v>
      </c>
      <c r="AH13" s="5">
        <v>76653.3</v>
      </c>
      <c r="AI13" t="s">
        <v>2</v>
      </c>
      <c r="AJ13" t="s">
        <v>2</v>
      </c>
    </row>
    <row r="14" spans="1:36" x14ac:dyDescent="0.25">
      <c r="A14">
        <v>464</v>
      </c>
      <c r="B14">
        <v>6242501</v>
      </c>
      <c r="C14" t="s">
        <v>611</v>
      </c>
      <c r="D14">
        <v>48.3337</v>
      </c>
      <c r="E14">
        <v>16.325700000000001</v>
      </c>
      <c r="F14">
        <v>101537</v>
      </c>
      <c r="G14" t="s">
        <v>2</v>
      </c>
      <c r="H14" t="s">
        <v>2</v>
      </c>
      <c r="I14">
        <v>101383.7</v>
      </c>
      <c r="J14">
        <v>16.324999999999999</v>
      </c>
      <c r="K14">
        <v>48.325000000000003</v>
      </c>
      <c r="L14" t="s">
        <v>584</v>
      </c>
      <c r="M14" t="s">
        <v>577</v>
      </c>
      <c r="N14" t="s">
        <v>585</v>
      </c>
      <c r="O14">
        <v>5113</v>
      </c>
      <c r="P14">
        <v>0.92779435399999999</v>
      </c>
      <c r="Q14">
        <v>1.0146811039999999</v>
      </c>
      <c r="R14">
        <v>0.93121375200000001</v>
      </c>
      <c r="S14">
        <v>1.0163270499999999</v>
      </c>
      <c r="U14" s="4">
        <f t="shared" si="0"/>
        <v>8.7281154896093668E-3</v>
      </c>
      <c r="V14" t="s">
        <v>659</v>
      </c>
      <c r="X14">
        <v>12</v>
      </c>
      <c r="Z14">
        <v>158</v>
      </c>
      <c r="AA14">
        <v>10001016</v>
      </c>
      <c r="AB14" t="s">
        <v>27</v>
      </c>
      <c r="AC14">
        <v>1013</v>
      </c>
      <c r="AD14" t="s">
        <v>23</v>
      </c>
      <c r="AE14">
        <v>15.461220000000001</v>
      </c>
      <c r="AF14">
        <v>48.382792000000002</v>
      </c>
      <c r="AG14">
        <v>194</v>
      </c>
      <c r="AH14" s="5">
        <v>95970</v>
      </c>
      <c r="AI14" t="s">
        <v>2</v>
      </c>
      <c r="AJ14" t="s">
        <v>2</v>
      </c>
    </row>
    <row r="15" spans="1:36" x14ac:dyDescent="0.25">
      <c r="A15">
        <v>465</v>
      </c>
      <c r="B15">
        <v>6242100</v>
      </c>
      <c r="C15" t="s">
        <v>611</v>
      </c>
      <c r="D15">
        <v>48.31</v>
      </c>
      <c r="E15">
        <v>14.3</v>
      </c>
      <c r="F15">
        <v>79490</v>
      </c>
      <c r="G15" t="s">
        <v>2</v>
      </c>
      <c r="H15" t="s">
        <v>2</v>
      </c>
      <c r="I15">
        <v>79360.100000000006</v>
      </c>
      <c r="J15">
        <v>14.324999999999999</v>
      </c>
      <c r="K15">
        <v>48.325000000000003</v>
      </c>
      <c r="L15" t="s">
        <v>569</v>
      </c>
      <c r="M15" t="s">
        <v>586</v>
      </c>
      <c r="N15" t="s">
        <v>587</v>
      </c>
      <c r="O15">
        <v>6210</v>
      </c>
      <c r="P15">
        <v>0.84981644199999995</v>
      </c>
      <c r="Q15">
        <v>1.0334107850000001</v>
      </c>
      <c r="R15">
        <v>0.91904841100000001</v>
      </c>
      <c r="S15">
        <v>1.1220068059999999</v>
      </c>
      <c r="U15" s="4">
        <f t="shared" si="0"/>
        <v>2.9154759474225578E-2</v>
      </c>
      <c r="V15" t="s">
        <v>659</v>
      </c>
      <c r="X15">
        <v>13</v>
      </c>
      <c r="Z15">
        <v>159</v>
      </c>
      <c r="AA15">
        <v>10001035</v>
      </c>
      <c r="AB15" t="s">
        <v>29</v>
      </c>
      <c r="AC15">
        <v>1013</v>
      </c>
      <c r="AD15" t="s">
        <v>23</v>
      </c>
      <c r="AE15">
        <v>16.332121000000001</v>
      </c>
      <c r="AF15">
        <v>48.329484999999998</v>
      </c>
      <c r="AG15">
        <v>159.87</v>
      </c>
      <c r="AH15" s="5">
        <v>101536.6</v>
      </c>
      <c r="AI15" t="s">
        <v>2</v>
      </c>
      <c r="AJ15" t="s">
        <v>2</v>
      </c>
    </row>
    <row r="16" spans="1:36" x14ac:dyDescent="0.25">
      <c r="A16">
        <v>469</v>
      </c>
      <c r="B16">
        <v>6142620</v>
      </c>
      <c r="C16" t="s">
        <v>610</v>
      </c>
      <c r="D16">
        <v>48.161700000000003</v>
      </c>
      <c r="E16">
        <v>17.883400000000002</v>
      </c>
      <c r="F16">
        <v>11218</v>
      </c>
      <c r="G16" t="s">
        <v>139</v>
      </c>
      <c r="H16" t="s">
        <v>2</v>
      </c>
      <c r="I16">
        <v>10904.8</v>
      </c>
      <c r="J16">
        <v>17.875</v>
      </c>
      <c r="K16">
        <v>48.174999999999997</v>
      </c>
      <c r="L16" t="s">
        <v>569</v>
      </c>
      <c r="M16" t="s">
        <v>581</v>
      </c>
      <c r="N16" t="s">
        <v>582</v>
      </c>
      <c r="O16">
        <v>9802</v>
      </c>
      <c r="P16">
        <v>0.74462687599999999</v>
      </c>
      <c r="Q16">
        <v>0.99417222800000005</v>
      </c>
      <c r="R16">
        <v>0.74763435</v>
      </c>
      <c r="S16">
        <v>1.0386399850000001</v>
      </c>
      <c r="U16" s="4">
        <f t="shared" si="0"/>
        <v>1.5730543537966709E-2</v>
      </c>
      <c r="V16" t="s">
        <v>659</v>
      </c>
      <c r="X16">
        <v>14</v>
      </c>
      <c r="Z16">
        <v>160</v>
      </c>
      <c r="AA16">
        <v>10001023</v>
      </c>
      <c r="AB16" t="s">
        <v>30</v>
      </c>
      <c r="AC16">
        <v>1013</v>
      </c>
      <c r="AD16" t="s">
        <v>23</v>
      </c>
      <c r="AE16">
        <v>14.284912</v>
      </c>
      <c r="AF16">
        <v>48.306919999999998</v>
      </c>
      <c r="AG16">
        <v>247.74</v>
      </c>
      <c r="AH16" s="5">
        <v>79490.100000000006</v>
      </c>
      <c r="AI16" t="s">
        <v>2</v>
      </c>
      <c r="AJ16" t="s">
        <v>2</v>
      </c>
    </row>
    <row r="17" spans="1:36" x14ac:dyDescent="0.25">
      <c r="A17">
        <v>471</v>
      </c>
      <c r="B17">
        <v>6142200</v>
      </c>
      <c r="C17" t="s">
        <v>610</v>
      </c>
      <c r="D17">
        <v>48.1402</v>
      </c>
      <c r="E17">
        <v>17.1096</v>
      </c>
      <c r="F17">
        <v>131331</v>
      </c>
      <c r="G17" t="s">
        <v>2</v>
      </c>
      <c r="H17" t="s">
        <v>2</v>
      </c>
      <c r="I17">
        <v>130716.7</v>
      </c>
      <c r="J17">
        <v>17.074999999999999</v>
      </c>
      <c r="K17">
        <v>48.125</v>
      </c>
      <c r="L17" t="s">
        <v>569</v>
      </c>
      <c r="M17" t="s">
        <v>581</v>
      </c>
      <c r="N17" t="s">
        <v>582</v>
      </c>
      <c r="O17">
        <v>9802</v>
      </c>
      <c r="P17">
        <v>0.89073311899999996</v>
      </c>
      <c r="Q17">
        <v>0.97135555900000004</v>
      </c>
      <c r="R17">
        <v>0.92133995400000002</v>
      </c>
      <c r="S17">
        <v>1.0702235309999999</v>
      </c>
      <c r="U17" s="4">
        <f t="shared" si="0"/>
        <v>3.779153344335312E-2</v>
      </c>
      <c r="W17" t="s">
        <v>641</v>
      </c>
      <c r="X17">
        <v>15</v>
      </c>
      <c r="Z17">
        <v>161</v>
      </c>
      <c r="AA17">
        <v>10001036</v>
      </c>
      <c r="AB17" t="s">
        <v>31</v>
      </c>
      <c r="AC17">
        <v>1013</v>
      </c>
      <c r="AD17" t="s">
        <v>23</v>
      </c>
      <c r="AE17">
        <v>16.804302</v>
      </c>
      <c r="AF17">
        <v>48.114803000000002</v>
      </c>
      <c r="AG17">
        <v>139.47999999999999</v>
      </c>
      <c r="AH17" s="5">
        <v>103992.7</v>
      </c>
      <c r="AI17" t="s">
        <v>2</v>
      </c>
      <c r="AJ17" t="s">
        <v>2</v>
      </c>
    </row>
    <row r="18" spans="1:36" x14ac:dyDescent="0.25">
      <c r="A18">
        <v>475</v>
      </c>
      <c r="B18">
        <v>6343100</v>
      </c>
      <c r="C18" t="s">
        <v>608</v>
      </c>
      <c r="D18">
        <v>48.058999999999997</v>
      </c>
      <c r="E18">
        <v>12.232999999999899</v>
      </c>
      <c r="F18">
        <v>11983</v>
      </c>
      <c r="G18" t="s">
        <v>50</v>
      </c>
      <c r="H18" t="s">
        <v>2</v>
      </c>
      <c r="I18">
        <v>11894.5</v>
      </c>
      <c r="J18">
        <v>12.225</v>
      </c>
      <c r="K18">
        <v>48.075000000000003</v>
      </c>
      <c r="L18" t="s">
        <v>569</v>
      </c>
      <c r="M18" t="s">
        <v>574</v>
      </c>
      <c r="N18" t="s">
        <v>575</v>
      </c>
      <c r="O18">
        <v>11324</v>
      </c>
      <c r="P18">
        <v>0.857052963</v>
      </c>
      <c r="Q18">
        <v>1.063144036</v>
      </c>
      <c r="R18">
        <v>0.88565991700000002</v>
      </c>
      <c r="S18">
        <v>1.0580778070000001</v>
      </c>
      <c r="U18" s="4">
        <f t="shared" si="0"/>
        <v>1.7888543819958216E-2</v>
      </c>
      <c r="V18" t="s">
        <v>659</v>
      </c>
      <c r="X18">
        <v>16</v>
      </c>
      <c r="Z18">
        <v>163</v>
      </c>
      <c r="AA18">
        <v>2001077</v>
      </c>
      <c r="AB18" t="s">
        <v>33</v>
      </c>
      <c r="AC18">
        <v>1013</v>
      </c>
      <c r="AD18" t="s">
        <v>23</v>
      </c>
      <c r="AE18">
        <v>13.52317</v>
      </c>
      <c r="AF18">
        <v>46.77402</v>
      </c>
      <c r="AG18">
        <v>522.79</v>
      </c>
      <c r="AH18" s="5">
        <v>4789.6000000000004</v>
      </c>
      <c r="AI18" t="s">
        <v>12</v>
      </c>
      <c r="AJ18" t="s">
        <v>2</v>
      </c>
    </row>
    <row r="19" spans="1:36" x14ac:dyDescent="0.25">
      <c r="A19">
        <v>484</v>
      </c>
      <c r="B19">
        <v>6444310</v>
      </c>
      <c r="C19" t="s">
        <v>612</v>
      </c>
      <c r="D19">
        <v>47.883299999999998</v>
      </c>
      <c r="E19">
        <v>21.066700000000001</v>
      </c>
      <c r="F19">
        <v>62723</v>
      </c>
      <c r="G19" t="s">
        <v>128</v>
      </c>
      <c r="H19" t="s">
        <v>2</v>
      </c>
      <c r="I19">
        <v>62689.9</v>
      </c>
      <c r="J19">
        <v>21.074999999999999</v>
      </c>
      <c r="K19">
        <v>47.875</v>
      </c>
      <c r="L19" t="s">
        <v>576</v>
      </c>
      <c r="M19" t="s">
        <v>573</v>
      </c>
      <c r="N19" t="s">
        <v>576</v>
      </c>
      <c r="O19">
        <v>2557</v>
      </c>
      <c r="P19">
        <v>0.87249511700000004</v>
      </c>
      <c r="Q19">
        <v>0.99574983100000003</v>
      </c>
      <c r="R19">
        <v>0.87258899199999995</v>
      </c>
      <c r="S19">
        <v>0.99757791699999998</v>
      </c>
      <c r="U19" s="4">
        <f t="shared" si="0"/>
        <v>1.1737972567694453E-2</v>
      </c>
      <c r="V19" t="s">
        <v>659</v>
      </c>
      <c r="X19">
        <v>17</v>
      </c>
      <c r="Z19">
        <v>164</v>
      </c>
      <c r="AA19">
        <v>2001073</v>
      </c>
      <c r="AB19" t="s">
        <v>527</v>
      </c>
      <c r="AC19">
        <v>1013</v>
      </c>
      <c r="AD19" t="s">
        <v>23</v>
      </c>
      <c r="AE19">
        <v>14.942619000000001</v>
      </c>
      <c r="AF19">
        <v>46.640619999999998</v>
      </c>
      <c r="AG19">
        <v>338</v>
      </c>
      <c r="AH19" s="5">
        <v>11051.8</v>
      </c>
      <c r="AI19" t="s">
        <v>35</v>
      </c>
      <c r="AJ19" t="s">
        <v>2</v>
      </c>
    </row>
    <row r="20" spans="1:36" x14ac:dyDescent="0.25">
      <c r="A20">
        <v>488</v>
      </c>
      <c r="B20">
        <v>6744500</v>
      </c>
      <c r="C20" t="s">
        <v>613</v>
      </c>
      <c r="D20">
        <v>47.787199999999999</v>
      </c>
      <c r="E20">
        <v>22.876899999999999</v>
      </c>
      <c r="F20">
        <v>15385</v>
      </c>
      <c r="G20" t="s">
        <v>614</v>
      </c>
      <c r="H20" t="s">
        <v>2</v>
      </c>
      <c r="I20">
        <v>15286</v>
      </c>
      <c r="J20">
        <v>22.875</v>
      </c>
      <c r="K20">
        <v>47.774999999999999</v>
      </c>
      <c r="L20" t="s">
        <v>569</v>
      </c>
      <c r="M20" t="s">
        <v>588</v>
      </c>
      <c r="N20" t="s">
        <v>589</v>
      </c>
      <c r="O20">
        <v>9849</v>
      </c>
      <c r="P20">
        <v>0.776682282</v>
      </c>
      <c r="Q20">
        <v>1.1071652279999999</v>
      </c>
      <c r="R20">
        <v>0.81698622600000004</v>
      </c>
      <c r="S20">
        <v>0.93005448099999999</v>
      </c>
      <c r="U20" s="4">
        <f t="shared" si="0"/>
        <v>1.2347064428437894E-2</v>
      </c>
      <c r="W20" t="s">
        <v>641</v>
      </c>
      <c r="X20">
        <v>18</v>
      </c>
      <c r="Z20">
        <v>166</v>
      </c>
      <c r="AA20">
        <v>2001001</v>
      </c>
      <c r="AB20" t="s">
        <v>38</v>
      </c>
      <c r="AC20">
        <v>1013</v>
      </c>
      <c r="AD20" t="s">
        <v>23</v>
      </c>
      <c r="AE20">
        <v>12.97297</v>
      </c>
      <c r="AF20">
        <v>46.747615000000003</v>
      </c>
      <c r="AG20">
        <v>616.08000000000004</v>
      </c>
      <c r="AH20" s="5">
        <v>2112</v>
      </c>
      <c r="AI20" t="s">
        <v>35</v>
      </c>
      <c r="AJ20" t="s">
        <v>2</v>
      </c>
    </row>
    <row r="21" spans="1:36" x14ac:dyDescent="0.25">
      <c r="A21">
        <v>489</v>
      </c>
      <c r="B21">
        <v>6442500</v>
      </c>
      <c r="C21" t="s">
        <v>612</v>
      </c>
      <c r="D21">
        <v>47.78</v>
      </c>
      <c r="E21">
        <v>18.95</v>
      </c>
      <c r="F21">
        <v>183533</v>
      </c>
      <c r="G21" t="s">
        <v>2</v>
      </c>
      <c r="H21" t="s">
        <v>2</v>
      </c>
      <c r="I21">
        <v>183125.5</v>
      </c>
      <c r="J21">
        <v>18.925000000000001</v>
      </c>
      <c r="K21">
        <v>47.774999999999999</v>
      </c>
      <c r="L21" t="s">
        <v>569</v>
      </c>
      <c r="M21" t="s">
        <v>586</v>
      </c>
      <c r="N21" t="s">
        <v>590</v>
      </c>
      <c r="O21">
        <v>6209</v>
      </c>
      <c r="P21">
        <v>0.85684885399999999</v>
      </c>
      <c r="Q21">
        <v>1.0457885609999999</v>
      </c>
      <c r="R21">
        <v>0.896633024</v>
      </c>
      <c r="S21">
        <v>1.087811882</v>
      </c>
      <c r="U21" s="4">
        <f t="shared" si="0"/>
        <v>2.5495097567963032E-2</v>
      </c>
      <c r="W21" t="s">
        <v>641</v>
      </c>
      <c r="X21">
        <v>19</v>
      </c>
      <c r="Z21">
        <v>168</v>
      </c>
      <c r="AA21">
        <v>6001033</v>
      </c>
      <c r="AB21" t="s">
        <v>39</v>
      </c>
      <c r="AC21">
        <v>1013</v>
      </c>
      <c r="AD21" t="s">
        <v>23</v>
      </c>
      <c r="AE21">
        <v>14.461733000000001</v>
      </c>
      <c r="AF21">
        <v>47.581186000000002</v>
      </c>
      <c r="AG21">
        <v>616.79999999999995</v>
      </c>
      <c r="AH21" s="5">
        <v>2637.5</v>
      </c>
      <c r="AI21" t="s">
        <v>40</v>
      </c>
      <c r="AJ21" t="s">
        <v>2</v>
      </c>
    </row>
    <row r="22" spans="1:36" x14ac:dyDescent="0.25">
      <c r="A22">
        <v>491</v>
      </c>
      <c r="B22">
        <v>6442450</v>
      </c>
      <c r="C22" t="s">
        <v>612</v>
      </c>
      <c r="D22">
        <v>47.73</v>
      </c>
      <c r="E22">
        <v>18.329999999999998</v>
      </c>
      <c r="F22">
        <v>171720</v>
      </c>
      <c r="G22" t="s">
        <v>2</v>
      </c>
      <c r="H22" t="s">
        <v>2</v>
      </c>
      <c r="I22">
        <v>171392.1</v>
      </c>
      <c r="J22">
        <v>18.324999999999999</v>
      </c>
      <c r="K22">
        <v>47.725000000000001</v>
      </c>
      <c r="L22" t="s">
        <v>569</v>
      </c>
      <c r="M22" t="s">
        <v>573</v>
      </c>
      <c r="N22" t="s">
        <v>576</v>
      </c>
      <c r="O22">
        <v>5114</v>
      </c>
      <c r="P22">
        <v>0.86510317800000003</v>
      </c>
      <c r="Q22">
        <v>1.049242418</v>
      </c>
      <c r="R22">
        <v>0.90337202299999997</v>
      </c>
      <c r="S22">
        <v>1.0802207639999999</v>
      </c>
      <c r="U22" s="4">
        <f t="shared" si="0"/>
        <v>7.0710678118615566E-3</v>
      </c>
      <c r="V22" t="s">
        <v>659</v>
      </c>
      <c r="X22">
        <v>20</v>
      </c>
      <c r="Z22">
        <v>169</v>
      </c>
      <c r="AA22">
        <v>4001134</v>
      </c>
      <c r="AB22" t="s">
        <v>42</v>
      </c>
      <c r="AC22">
        <v>1013</v>
      </c>
      <c r="AD22" t="s">
        <v>23</v>
      </c>
      <c r="AE22">
        <v>14.424931000000001</v>
      </c>
      <c r="AF22">
        <v>48.043317999999999</v>
      </c>
      <c r="AG22">
        <v>283.97000000000003</v>
      </c>
      <c r="AH22" s="5">
        <v>5915.4</v>
      </c>
      <c r="AI22" t="s">
        <v>40</v>
      </c>
      <c r="AJ22" t="s">
        <v>2</v>
      </c>
    </row>
    <row r="23" spans="1:36" x14ac:dyDescent="0.25">
      <c r="A23">
        <v>517</v>
      </c>
      <c r="B23">
        <v>6444200</v>
      </c>
      <c r="C23" t="s">
        <v>612</v>
      </c>
      <c r="D23">
        <v>47.183300000000003</v>
      </c>
      <c r="E23">
        <v>20.2</v>
      </c>
      <c r="F23">
        <v>75113</v>
      </c>
      <c r="G23" t="s">
        <v>128</v>
      </c>
      <c r="H23" t="s">
        <v>2</v>
      </c>
      <c r="I23">
        <v>74073.2</v>
      </c>
      <c r="J23">
        <v>20.175000000000001</v>
      </c>
      <c r="K23">
        <v>47.125</v>
      </c>
      <c r="L23" t="s">
        <v>576</v>
      </c>
      <c r="M23" t="s">
        <v>573</v>
      </c>
      <c r="N23" t="s">
        <v>576</v>
      </c>
      <c r="O23">
        <v>2557</v>
      </c>
      <c r="P23">
        <v>0.84585935800000001</v>
      </c>
      <c r="Q23">
        <v>1.039476689</v>
      </c>
      <c r="R23">
        <v>0.86030052499999998</v>
      </c>
      <c r="S23">
        <v>1.051816844</v>
      </c>
      <c r="U23" s="4">
        <f t="shared" si="0"/>
        <v>6.3434139073532333E-2</v>
      </c>
      <c r="V23" t="s">
        <v>659</v>
      </c>
      <c r="X23">
        <v>21</v>
      </c>
      <c r="Z23">
        <v>170</v>
      </c>
      <c r="AA23">
        <v>6001025</v>
      </c>
      <c r="AB23" t="s">
        <v>44</v>
      </c>
      <c r="AC23">
        <v>1013</v>
      </c>
      <c r="AD23" t="s">
        <v>23</v>
      </c>
      <c r="AE23">
        <v>14.085459999999999</v>
      </c>
      <c r="AF23">
        <v>47.514578999999998</v>
      </c>
      <c r="AG23">
        <v>639.96</v>
      </c>
      <c r="AH23" s="5">
        <v>1490.3</v>
      </c>
      <c r="AI23" t="s">
        <v>40</v>
      </c>
      <c r="AJ23" t="s">
        <v>2</v>
      </c>
    </row>
    <row r="24" spans="1:36" x14ac:dyDescent="0.25">
      <c r="A24">
        <v>529</v>
      </c>
      <c r="B24">
        <v>6742701</v>
      </c>
      <c r="C24" t="s">
        <v>613</v>
      </c>
      <c r="D24">
        <v>46.7258</v>
      </c>
      <c r="E24">
        <v>26.946100000000001</v>
      </c>
      <c r="F24">
        <v>11899</v>
      </c>
      <c r="G24" t="s">
        <v>306</v>
      </c>
      <c r="H24" t="s">
        <v>2</v>
      </c>
      <c r="I24">
        <v>11796.1</v>
      </c>
      <c r="J24">
        <v>26.925000000000001</v>
      </c>
      <c r="K24">
        <v>46.725000000000001</v>
      </c>
      <c r="L24" t="s">
        <v>569</v>
      </c>
      <c r="M24" t="s">
        <v>588</v>
      </c>
      <c r="N24" t="s">
        <v>589</v>
      </c>
      <c r="O24">
        <v>9849</v>
      </c>
      <c r="P24">
        <v>0.76488588300000004</v>
      </c>
      <c r="Q24">
        <v>1.1033399939999999</v>
      </c>
      <c r="R24">
        <v>0.80070872999999998</v>
      </c>
      <c r="S24">
        <v>0.930125231</v>
      </c>
      <c r="U24" s="4">
        <f t="shared" si="0"/>
        <v>2.1115160430364266E-2</v>
      </c>
      <c r="V24" t="s">
        <v>659</v>
      </c>
      <c r="X24">
        <v>22</v>
      </c>
      <c r="Z24">
        <v>173</v>
      </c>
      <c r="AA24">
        <v>2001041</v>
      </c>
      <c r="AB24" t="s">
        <v>45</v>
      </c>
      <c r="AC24">
        <v>1013</v>
      </c>
      <c r="AD24" t="s">
        <v>23</v>
      </c>
      <c r="AE24">
        <v>13.814816</v>
      </c>
      <c r="AF24">
        <v>46.569332000000003</v>
      </c>
      <c r="AG24">
        <v>498.54</v>
      </c>
      <c r="AH24" s="5">
        <v>1304.9000000000001</v>
      </c>
      <c r="AI24" t="s">
        <v>46</v>
      </c>
      <c r="AJ24" t="s">
        <v>2</v>
      </c>
    </row>
    <row r="25" spans="1:36" x14ac:dyDescent="0.25">
      <c r="A25">
        <v>550</v>
      </c>
      <c r="B25">
        <v>6444100</v>
      </c>
      <c r="C25" t="s">
        <v>612</v>
      </c>
      <c r="D25">
        <v>46.25</v>
      </c>
      <c r="E25">
        <v>20.166699999999999</v>
      </c>
      <c r="F25">
        <v>138408</v>
      </c>
      <c r="G25" t="s">
        <v>128</v>
      </c>
      <c r="H25" t="s">
        <v>2</v>
      </c>
      <c r="I25">
        <v>139008.79999999999</v>
      </c>
      <c r="J25">
        <v>20.175000000000001</v>
      </c>
      <c r="K25">
        <v>46.274999999999999</v>
      </c>
      <c r="L25" t="s">
        <v>569</v>
      </c>
      <c r="M25" t="s">
        <v>586</v>
      </c>
      <c r="N25" t="s">
        <v>591</v>
      </c>
      <c r="O25">
        <v>6575</v>
      </c>
      <c r="P25">
        <v>0.79136941299999997</v>
      </c>
      <c r="Q25">
        <v>1.096889534</v>
      </c>
      <c r="R25">
        <v>0.81775729100000005</v>
      </c>
      <c r="S25">
        <v>0.96955768200000003</v>
      </c>
      <c r="U25" s="4">
        <f t="shared" si="0"/>
        <v>2.6341791890453499E-2</v>
      </c>
      <c r="W25" t="s">
        <v>641</v>
      </c>
      <c r="X25">
        <v>23</v>
      </c>
      <c r="Z25">
        <v>175</v>
      </c>
      <c r="AA25">
        <v>2001062</v>
      </c>
      <c r="AB25" t="s">
        <v>47</v>
      </c>
      <c r="AC25">
        <v>1013</v>
      </c>
      <c r="AD25" t="s">
        <v>23</v>
      </c>
      <c r="AE25">
        <v>14.478061</v>
      </c>
      <c r="AF25">
        <v>46.606287999999999</v>
      </c>
      <c r="AG25">
        <v>394.34</v>
      </c>
      <c r="AH25" s="5">
        <v>2555.4</v>
      </c>
      <c r="AI25" t="s">
        <v>48</v>
      </c>
      <c r="AJ25" t="s">
        <v>2</v>
      </c>
    </row>
    <row r="26" spans="1:36" x14ac:dyDescent="0.25">
      <c r="A26">
        <v>551</v>
      </c>
      <c r="B26">
        <v>6444110</v>
      </c>
      <c r="C26" t="s">
        <v>612</v>
      </c>
      <c r="D26">
        <v>46.216700000000003</v>
      </c>
      <c r="E26">
        <v>20.4833</v>
      </c>
      <c r="F26">
        <v>30149</v>
      </c>
      <c r="G26" t="s">
        <v>615</v>
      </c>
      <c r="H26" t="s">
        <v>2</v>
      </c>
      <c r="I26">
        <v>29868.7</v>
      </c>
      <c r="J26">
        <v>20.475000000000001</v>
      </c>
      <c r="K26">
        <v>46.225000000000001</v>
      </c>
      <c r="L26" t="s">
        <v>569</v>
      </c>
      <c r="M26" t="s">
        <v>573</v>
      </c>
      <c r="N26" t="s">
        <v>576</v>
      </c>
      <c r="O26">
        <v>5114</v>
      </c>
      <c r="P26">
        <v>0.64260474499999998</v>
      </c>
      <c r="Q26">
        <v>1.2910197919999999</v>
      </c>
      <c r="R26">
        <v>0.79395265400000004</v>
      </c>
      <c r="S26">
        <v>0.975847558</v>
      </c>
      <c r="U26" s="4">
        <f t="shared" si="0"/>
        <v>1.1737972567694453E-2</v>
      </c>
      <c r="V26" t="s">
        <v>659</v>
      </c>
      <c r="X26">
        <v>24</v>
      </c>
      <c r="Z26">
        <v>176</v>
      </c>
      <c r="AA26">
        <v>2001071</v>
      </c>
      <c r="AB26" t="s">
        <v>49</v>
      </c>
      <c r="AC26">
        <v>1013</v>
      </c>
      <c r="AD26" t="s">
        <v>23</v>
      </c>
      <c r="AE26">
        <v>14.476932</v>
      </c>
      <c r="AF26">
        <v>46.760438999999998</v>
      </c>
      <c r="AG26">
        <v>510</v>
      </c>
      <c r="AH26" s="5">
        <v>1243.0999999999999</v>
      </c>
      <c r="AI26" t="s">
        <v>48</v>
      </c>
      <c r="AJ26" t="s">
        <v>2</v>
      </c>
    </row>
    <row r="27" spans="1:36" x14ac:dyDescent="0.25">
      <c r="A27">
        <v>553</v>
      </c>
      <c r="B27">
        <v>6744200</v>
      </c>
      <c r="C27" t="s">
        <v>613</v>
      </c>
      <c r="D27">
        <v>46.160800000000002</v>
      </c>
      <c r="E27">
        <v>21.3217</v>
      </c>
      <c r="F27">
        <v>27280</v>
      </c>
      <c r="G27" t="s">
        <v>615</v>
      </c>
      <c r="H27" t="s">
        <v>2</v>
      </c>
      <c r="I27">
        <v>27383.599999999999</v>
      </c>
      <c r="J27">
        <v>21.324999999999999</v>
      </c>
      <c r="K27">
        <v>46.174999999999997</v>
      </c>
      <c r="L27" t="s">
        <v>569</v>
      </c>
      <c r="M27" t="s">
        <v>588</v>
      </c>
      <c r="N27" t="s">
        <v>589</v>
      </c>
      <c r="O27">
        <v>9849</v>
      </c>
      <c r="P27">
        <v>0.79404013799999995</v>
      </c>
      <c r="Q27">
        <v>1.1218025439999999</v>
      </c>
      <c r="R27">
        <v>0.845739028</v>
      </c>
      <c r="S27">
        <v>0.93846011399999996</v>
      </c>
      <c r="U27" s="4">
        <f t="shared" si="0"/>
        <v>1.4578408692304638E-2</v>
      </c>
      <c r="W27" t="s">
        <v>641</v>
      </c>
      <c r="X27">
        <v>25</v>
      </c>
      <c r="Z27">
        <v>179</v>
      </c>
      <c r="AA27">
        <v>7001049</v>
      </c>
      <c r="AB27" t="s">
        <v>51</v>
      </c>
      <c r="AC27">
        <v>1013</v>
      </c>
      <c r="AD27" t="s">
        <v>23</v>
      </c>
      <c r="AE27">
        <v>11.396506</v>
      </c>
      <c r="AF27">
        <v>47.275613</v>
      </c>
      <c r="AG27">
        <v>568.46</v>
      </c>
      <c r="AH27" s="5">
        <v>5771.6</v>
      </c>
      <c r="AI27" t="s">
        <v>50</v>
      </c>
      <c r="AJ27" t="s">
        <v>2</v>
      </c>
    </row>
    <row r="28" spans="1:36" x14ac:dyDescent="0.25">
      <c r="A28">
        <v>559</v>
      </c>
      <c r="B28">
        <v>6744201</v>
      </c>
      <c r="C28" t="s">
        <v>613</v>
      </c>
      <c r="D28">
        <v>46.037500000000001</v>
      </c>
      <c r="E28">
        <v>23.581700000000001</v>
      </c>
      <c r="F28">
        <v>18055</v>
      </c>
      <c r="G28" t="s">
        <v>615</v>
      </c>
      <c r="H28" t="s">
        <v>2</v>
      </c>
      <c r="I28">
        <v>19416.599999999999</v>
      </c>
      <c r="J28">
        <v>23.574999999999999</v>
      </c>
      <c r="K28">
        <v>46.024999999999999</v>
      </c>
      <c r="L28" t="s">
        <v>569</v>
      </c>
      <c r="M28" t="s">
        <v>588</v>
      </c>
      <c r="N28" t="s">
        <v>589</v>
      </c>
      <c r="O28">
        <v>9849</v>
      </c>
      <c r="P28">
        <v>0.76821930199999999</v>
      </c>
      <c r="Q28">
        <v>1.138683517</v>
      </c>
      <c r="R28">
        <v>0.81904614399999998</v>
      </c>
      <c r="S28">
        <v>0.95822828699999996</v>
      </c>
      <c r="U28" s="4">
        <f t="shared" si="0"/>
        <v>1.4182383438622008E-2</v>
      </c>
      <c r="V28" t="s">
        <v>659</v>
      </c>
      <c r="X28">
        <v>26</v>
      </c>
      <c r="Z28">
        <v>180</v>
      </c>
      <c r="AA28">
        <v>7001062</v>
      </c>
      <c r="AB28" t="s">
        <v>52</v>
      </c>
      <c r="AC28">
        <v>1013</v>
      </c>
      <c r="AD28" t="s">
        <v>23</v>
      </c>
      <c r="AE28">
        <v>11.789237999999999</v>
      </c>
      <c r="AF28">
        <v>47.388857000000002</v>
      </c>
      <c r="AG28">
        <v>521.66999999999996</v>
      </c>
      <c r="AH28" s="5">
        <v>7230.7</v>
      </c>
      <c r="AI28" t="s">
        <v>50</v>
      </c>
      <c r="AJ28" t="s">
        <v>2</v>
      </c>
    </row>
    <row r="29" spans="1:36" x14ac:dyDescent="0.25">
      <c r="A29">
        <v>560</v>
      </c>
      <c r="B29">
        <v>6442600</v>
      </c>
      <c r="C29" t="s">
        <v>612</v>
      </c>
      <c r="D29">
        <v>46</v>
      </c>
      <c r="E29">
        <v>18.670000000000002</v>
      </c>
      <c r="F29">
        <v>209064</v>
      </c>
      <c r="G29" t="s">
        <v>2</v>
      </c>
      <c r="H29" t="s">
        <v>2</v>
      </c>
      <c r="I29">
        <v>208922.2</v>
      </c>
      <c r="J29">
        <v>18.675000000000001</v>
      </c>
      <c r="K29">
        <v>46.024999999999999</v>
      </c>
      <c r="L29" t="s">
        <v>569</v>
      </c>
      <c r="M29" t="s">
        <v>586</v>
      </c>
      <c r="N29" t="s">
        <v>591</v>
      </c>
      <c r="O29">
        <v>6575</v>
      </c>
      <c r="P29">
        <v>0.83369680800000001</v>
      </c>
      <c r="Q29">
        <v>1.0892167829999999</v>
      </c>
      <c r="R29">
        <v>0.87960829399999996</v>
      </c>
      <c r="S29">
        <v>1.0721315069999999</v>
      </c>
      <c r="U29" s="4">
        <f t="shared" si="0"/>
        <v>2.5495097567962338E-2</v>
      </c>
      <c r="W29" t="s">
        <v>641</v>
      </c>
      <c r="X29">
        <v>27</v>
      </c>
      <c r="Z29">
        <v>181</v>
      </c>
      <c r="AA29">
        <v>7001015</v>
      </c>
      <c r="AB29" t="s">
        <v>528</v>
      </c>
      <c r="AC29">
        <v>1013</v>
      </c>
      <c r="AD29" t="s">
        <v>23</v>
      </c>
      <c r="AE29">
        <v>10.511638</v>
      </c>
      <c r="AF29">
        <v>46.951979000000001</v>
      </c>
      <c r="AG29">
        <v>967.16</v>
      </c>
      <c r="AH29" s="5">
        <v>2162</v>
      </c>
      <c r="AI29" t="s">
        <v>50</v>
      </c>
      <c r="AJ29" t="s">
        <v>2</v>
      </c>
    </row>
    <row r="30" spans="1:36" x14ac:dyDescent="0.25">
      <c r="A30">
        <v>562</v>
      </c>
      <c r="B30">
        <v>6544100</v>
      </c>
      <c r="C30" t="s">
        <v>616</v>
      </c>
      <c r="D30">
        <v>45.932899999999997</v>
      </c>
      <c r="E30">
        <v>20.0825</v>
      </c>
      <c r="F30">
        <v>140130</v>
      </c>
      <c r="G30" t="s">
        <v>128</v>
      </c>
      <c r="H30" t="s">
        <v>2</v>
      </c>
      <c r="I30">
        <v>141735.79999999999</v>
      </c>
      <c r="J30">
        <v>20.074999999999999</v>
      </c>
      <c r="K30">
        <v>45.975000000000001</v>
      </c>
      <c r="L30" t="s">
        <v>569</v>
      </c>
      <c r="M30" t="s">
        <v>592</v>
      </c>
      <c r="N30" t="s">
        <v>593</v>
      </c>
      <c r="O30">
        <v>10593</v>
      </c>
      <c r="P30">
        <v>0.76834261100000001</v>
      </c>
      <c r="Q30">
        <v>1.1128132770000001</v>
      </c>
      <c r="R30">
        <v>0.79845817799999996</v>
      </c>
      <c r="S30">
        <v>0.98213370499999997</v>
      </c>
      <c r="U30" s="4">
        <f t="shared" si="0"/>
        <v>4.2762834330764582E-2</v>
      </c>
      <c r="W30" t="s">
        <v>641</v>
      </c>
      <c r="X30">
        <v>28</v>
      </c>
      <c r="Z30">
        <v>182</v>
      </c>
      <c r="AA30">
        <v>7001081</v>
      </c>
      <c r="AB30" t="s">
        <v>53</v>
      </c>
      <c r="AC30">
        <v>1013</v>
      </c>
      <c r="AD30" t="s">
        <v>23</v>
      </c>
      <c r="AE30">
        <v>12.093311999999999</v>
      </c>
      <c r="AF30">
        <v>47.522773999999998</v>
      </c>
      <c r="AG30">
        <v>484</v>
      </c>
      <c r="AH30" s="5">
        <v>9310</v>
      </c>
      <c r="AI30" t="s">
        <v>50</v>
      </c>
      <c r="AJ30" t="s">
        <v>2</v>
      </c>
    </row>
    <row r="31" spans="1:36" x14ac:dyDescent="0.25">
      <c r="A31">
        <v>564</v>
      </c>
      <c r="B31">
        <v>6545050</v>
      </c>
      <c r="C31" t="s">
        <v>617</v>
      </c>
      <c r="D31">
        <v>45.8932</v>
      </c>
      <c r="E31">
        <v>15.6097</v>
      </c>
      <c r="F31">
        <v>10186</v>
      </c>
      <c r="G31" t="s">
        <v>14</v>
      </c>
      <c r="H31" t="s">
        <v>2</v>
      </c>
      <c r="I31">
        <v>9067.7999999999993</v>
      </c>
      <c r="J31">
        <v>15.625</v>
      </c>
      <c r="K31">
        <v>45.875</v>
      </c>
      <c r="L31" t="s">
        <v>569</v>
      </c>
      <c r="M31" t="s">
        <v>574</v>
      </c>
      <c r="N31" t="s">
        <v>575</v>
      </c>
      <c r="O31">
        <v>11324</v>
      </c>
      <c r="P31">
        <v>0.75447983200000002</v>
      </c>
      <c r="Q31">
        <v>0.82241038600000005</v>
      </c>
      <c r="R31">
        <v>0.83101418500000002</v>
      </c>
      <c r="S31">
        <v>0.98636635100000003</v>
      </c>
      <c r="U31" s="4">
        <f t="shared" si="0"/>
        <v>2.3776669236880172E-2</v>
      </c>
      <c r="W31" t="s">
        <v>641</v>
      </c>
      <c r="X31">
        <v>29</v>
      </c>
      <c r="Z31">
        <v>183</v>
      </c>
      <c r="AA31">
        <v>7001043</v>
      </c>
      <c r="AB31" t="s">
        <v>54</v>
      </c>
      <c r="AC31">
        <v>1013</v>
      </c>
      <c r="AD31" t="s">
        <v>23</v>
      </c>
      <c r="AE31">
        <v>10.874705000000001</v>
      </c>
      <c r="AF31">
        <v>47.258747</v>
      </c>
      <c r="AG31">
        <v>652.98</v>
      </c>
      <c r="AH31" s="5">
        <v>5118.8</v>
      </c>
      <c r="AI31" t="s">
        <v>50</v>
      </c>
      <c r="AJ31" t="s">
        <v>2</v>
      </c>
    </row>
    <row r="32" spans="1:36" x14ac:dyDescent="0.25">
      <c r="A32">
        <v>566</v>
      </c>
      <c r="B32">
        <v>6542100</v>
      </c>
      <c r="C32" t="s">
        <v>616</v>
      </c>
      <c r="D32">
        <v>45.85</v>
      </c>
      <c r="E32">
        <v>18.87</v>
      </c>
      <c r="F32">
        <v>210245</v>
      </c>
      <c r="G32" t="s">
        <v>2</v>
      </c>
      <c r="H32" t="s">
        <v>2</v>
      </c>
      <c r="I32">
        <v>210774.5</v>
      </c>
      <c r="J32">
        <v>18.875</v>
      </c>
      <c r="K32">
        <v>45.825000000000003</v>
      </c>
      <c r="L32" t="s">
        <v>594</v>
      </c>
      <c r="M32" t="s">
        <v>592</v>
      </c>
      <c r="N32" t="s">
        <v>595</v>
      </c>
      <c r="O32">
        <v>6940</v>
      </c>
      <c r="P32">
        <v>0.817399019</v>
      </c>
      <c r="Q32">
        <v>1.141225274</v>
      </c>
      <c r="R32">
        <v>0.88558051400000004</v>
      </c>
      <c r="S32">
        <v>0.98248653500000005</v>
      </c>
      <c r="U32" s="4">
        <f t="shared" si="0"/>
        <v>2.5495097567962338E-2</v>
      </c>
      <c r="V32" t="s">
        <v>659</v>
      </c>
      <c r="X32">
        <v>30</v>
      </c>
      <c r="Z32">
        <v>184</v>
      </c>
      <c r="AA32">
        <v>7001027</v>
      </c>
      <c r="AB32" t="s">
        <v>55</v>
      </c>
      <c r="AC32">
        <v>1013</v>
      </c>
      <c r="AD32" t="s">
        <v>23</v>
      </c>
      <c r="AE32">
        <v>10.571567999999999</v>
      </c>
      <c r="AF32">
        <v>47.146796999999999</v>
      </c>
      <c r="AG32">
        <v>768.73</v>
      </c>
      <c r="AH32" s="5">
        <v>3503.1</v>
      </c>
      <c r="AI32" t="s">
        <v>50</v>
      </c>
      <c r="AJ32" t="s">
        <v>2</v>
      </c>
    </row>
    <row r="33" spans="1:36" x14ac:dyDescent="0.25">
      <c r="A33">
        <v>578</v>
      </c>
      <c r="B33">
        <v>6742700</v>
      </c>
      <c r="C33" t="s">
        <v>613</v>
      </c>
      <c r="D33">
        <v>45.555900000000001</v>
      </c>
      <c r="E33">
        <v>27.5122</v>
      </c>
      <c r="F33">
        <v>36030</v>
      </c>
      <c r="G33" t="s">
        <v>306</v>
      </c>
      <c r="H33" t="s">
        <v>2</v>
      </c>
      <c r="I33">
        <v>36463.4</v>
      </c>
      <c r="J33">
        <v>27.524999999999999</v>
      </c>
      <c r="K33">
        <v>45.575000000000003</v>
      </c>
      <c r="L33" t="s">
        <v>569</v>
      </c>
      <c r="M33" t="s">
        <v>592</v>
      </c>
      <c r="N33" t="s">
        <v>596</v>
      </c>
      <c r="O33">
        <v>10579</v>
      </c>
      <c r="P33">
        <v>0.74920705700000001</v>
      </c>
      <c r="Q33">
        <v>1.0932312049999999</v>
      </c>
      <c r="R33">
        <v>0.77337334800000002</v>
      </c>
      <c r="S33">
        <v>0.94665767999999995</v>
      </c>
      <c r="U33" s="4">
        <f t="shared" si="0"/>
        <v>2.2992390045404758E-2</v>
      </c>
      <c r="V33" t="s">
        <v>659</v>
      </c>
      <c r="X33">
        <v>31</v>
      </c>
      <c r="Z33">
        <v>185</v>
      </c>
      <c r="AA33">
        <v>7001017</v>
      </c>
      <c r="AB33" t="s">
        <v>56</v>
      </c>
      <c r="AC33">
        <v>1013</v>
      </c>
      <c r="AD33" t="s">
        <v>23</v>
      </c>
      <c r="AE33">
        <v>10.660907999999999</v>
      </c>
      <c r="AF33">
        <v>47.076752999999997</v>
      </c>
      <c r="AG33">
        <v>861.36</v>
      </c>
      <c r="AH33" s="5">
        <v>2461.5</v>
      </c>
      <c r="AI33" t="s">
        <v>50</v>
      </c>
      <c r="AJ33" t="s">
        <v>2</v>
      </c>
    </row>
    <row r="34" spans="1:36" x14ac:dyDescent="0.25">
      <c r="A34">
        <v>579</v>
      </c>
      <c r="B34">
        <v>6542200</v>
      </c>
      <c r="C34" t="s">
        <v>616</v>
      </c>
      <c r="D34">
        <v>45.53</v>
      </c>
      <c r="E34">
        <v>19.079999999999998</v>
      </c>
      <c r="F34">
        <v>251593</v>
      </c>
      <c r="G34" t="s">
        <v>2</v>
      </c>
      <c r="H34" t="s">
        <v>2</v>
      </c>
      <c r="I34">
        <v>252057.8</v>
      </c>
      <c r="J34">
        <v>19.074999999999999</v>
      </c>
      <c r="K34">
        <v>45.524999999999999</v>
      </c>
      <c r="L34" t="s">
        <v>569</v>
      </c>
      <c r="M34" t="s">
        <v>577</v>
      </c>
      <c r="N34" t="s">
        <v>580</v>
      </c>
      <c r="O34">
        <v>9497</v>
      </c>
      <c r="P34">
        <v>0.83186664799999999</v>
      </c>
      <c r="Q34">
        <v>1.0742362249999999</v>
      </c>
      <c r="R34">
        <v>0.84995268800000001</v>
      </c>
      <c r="S34">
        <v>1.015608053</v>
      </c>
      <c r="U34" s="4">
        <f t="shared" si="0"/>
        <v>7.0710678118665812E-3</v>
      </c>
      <c r="V34" t="s">
        <v>659</v>
      </c>
      <c r="X34">
        <v>32</v>
      </c>
      <c r="Z34">
        <v>187</v>
      </c>
      <c r="AA34">
        <v>7001140</v>
      </c>
      <c r="AB34" t="s">
        <v>57</v>
      </c>
      <c r="AC34">
        <v>1013</v>
      </c>
      <c r="AD34" t="s">
        <v>23</v>
      </c>
      <c r="AE34">
        <v>12.766335</v>
      </c>
      <c r="AF34">
        <v>46.831631999999999</v>
      </c>
      <c r="AG34">
        <v>669.29</v>
      </c>
      <c r="AH34" s="5">
        <v>1198.7</v>
      </c>
      <c r="AI34" t="s">
        <v>58</v>
      </c>
      <c r="AJ34" t="s">
        <v>2</v>
      </c>
    </row>
    <row r="35" spans="1:36" x14ac:dyDescent="0.25">
      <c r="A35">
        <v>585</v>
      </c>
      <c r="B35">
        <v>6742451</v>
      </c>
      <c r="C35" t="s">
        <v>613</v>
      </c>
      <c r="D35">
        <v>45.384999999999998</v>
      </c>
      <c r="E35">
        <v>24.299399999999999</v>
      </c>
      <c r="F35">
        <v>13733</v>
      </c>
      <c r="G35" t="s">
        <v>311</v>
      </c>
      <c r="H35" t="s">
        <v>2</v>
      </c>
      <c r="I35">
        <v>13823</v>
      </c>
      <c r="J35">
        <v>24.274999999999999</v>
      </c>
      <c r="K35">
        <v>45.375</v>
      </c>
      <c r="L35" t="s">
        <v>569</v>
      </c>
      <c r="M35" t="s">
        <v>592</v>
      </c>
      <c r="N35" t="s">
        <v>596</v>
      </c>
      <c r="O35">
        <v>10579</v>
      </c>
      <c r="P35">
        <v>0.77602879999999996</v>
      </c>
      <c r="Q35">
        <v>1.115808197</v>
      </c>
      <c r="R35">
        <v>0.81517310899999995</v>
      </c>
      <c r="S35">
        <v>0.94910225400000003</v>
      </c>
      <c r="U35" s="4">
        <f t="shared" si="0"/>
        <v>2.636967955815844E-2</v>
      </c>
      <c r="V35" t="s">
        <v>659</v>
      </c>
      <c r="X35">
        <v>33</v>
      </c>
      <c r="Z35">
        <v>188</v>
      </c>
      <c r="AA35">
        <v>3001039</v>
      </c>
      <c r="AB35" t="s">
        <v>59</v>
      </c>
      <c r="AC35">
        <v>1013</v>
      </c>
      <c r="AD35" t="s">
        <v>23</v>
      </c>
      <c r="AE35">
        <v>15.690083</v>
      </c>
      <c r="AF35">
        <v>48.534688000000003</v>
      </c>
      <c r="AG35">
        <v>217</v>
      </c>
      <c r="AH35" s="5">
        <v>1493.3</v>
      </c>
      <c r="AI35" t="s">
        <v>60</v>
      </c>
      <c r="AJ35" t="s">
        <v>2</v>
      </c>
    </row>
    <row r="36" spans="1:36" x14ac:dyDescent="0.25">
      <c r="A36">
        <v>591</v>
      </c>
      <c r="B36">
        <v>6742900</v>
      </c>
      <c r="C36" t="s">
        <v>613</v>
      </c>
      <c r="D36">
        <v>45.216700000000003</v>
      </c>
      <c r="E36">
        <v>28.716699999999999</v>
      </c>
      <c r="F36">
        <v>807000</v>
      </c>
      <c r="G36" t="s">
        <v>2</v>
      </c>
      <c r="H36" t="s">
        <v>2</v>
      </c>
      <c r="I36">
        <v>785727.7</v>
      </c>
      <c r="J36">
        <v>28.725000000000001</v>
      </c>
      <c r="K36">
        <v>45.225000000000001</v>
      </c>
      <c r="L36" t="s">
        <v>569</v>
      </c>
      <c r="M36" t="s">
        <v>592</v>
      </c>
      <c r="N36" t="s">
        <v>597</v>
      </c>
      <c r="O36">
        <v>9856</v>
      </c>
      <c r="P36">
        <v>0.84383588099999995</v>
      </c>
      <c r="Q36">
        <v>1.0365078700000001</v>
      </c>
      <c r="R36">
        <v>0.85045592599999997</v>
      </c>
      <c r="S36">
        <v>1.0262864540000001</v>
      </c>
      <c r="U36" s="4">
        <f t="shared" si="0"/>
        <v>1.1737972567696965E-2</v>
      </c>
      <c r="V36" t="s">
        <v>659</v>
      </c>
      <c r="X36">
        <v>34</v>
      </c>
      <c r="Z36">
        <v>189</v>
      </c>
      <c r="AA36">
        <v>7001007</v>
      </c>
      <c r="AB36" t="s">
        <v>61</v>
      </c>
      <c r="AC36">
        <v>1013</v>
      </c>
      <c r="AD36" t="s">
        <v>23</v>
      </c>
      <c r="AE36">
        <v>10.709676999999999</v>
      </c>
      <c r="AF36">
        <v>47.497014999999998</v>
      </c>
      <c r="AG36">
        <v>836.09</v>
      </c>
      <c r="AH36" s="5">
        <v>1012.2</v>
      </c>
      <c r="AI36" t="s">
        <v>62</v>
      </c>
      <c r="AJ36" t="s">
        <v>2</v>
      </c>
    </row>
    <row r="37" spans="1:36" x14ac:dyDescent="0.25">
      <c r="A37">
        <v>599</v>
      </c>
      <c r="B37">
        <v>6545800</v>
      </c>
      <c r="C37" t="s">
        <v>616</v>
      </c>
      <c r="D37">
        <v>44.981299999999997</v>
      </c>
      <c r="E37">
        <v>19.618300000000001</v>
      </c>
      <c r="F37">
        <v>87966</v>
      </c>
      <c r="G37" t="s">
        <v>14</v>
      </c>
      <c r="H37" t="s">
        <v>2</v>
      </c>
      <c r="I37">
        <v>85051.7</v>
      </c>
      <c r="J37">
        <v>19.625</v>
      </c>
      <c r="K37">
        <v>44.975000000000001</v>
      </c>
      <c r="L37" t="s">
        <v>594</v>
      </c>
      <c r="M37" t="s">
        <v>592</v>
      </c>
      <c r="N37" t="s">
        <v>598</v>
      </c>
      <c r="O37">
        <v>6923</v>
      </c>
      <c r="P37">
        <v>0.77065138499999997</v>
      </c>
      <c r="Q37">
        <v>0.86118377400000001</v>
      </c>
      <c r="R37">
        <v>0.81849175600000001</v>
      </c>
      <c r="S37">
        <v>0.98036330199999999</v>
      </c>
      <c r="U37" s="4">
        <f t="shared" si="0"/>
        <v>9.1967385523309565E-3</v>
      </c>
      <c r="V37" t="s">
        <v>659</v>
      </c>
      <c r="X37">
        <v>35</v>
      </c>
      <c r="Z37">
        <v>190</v>
      </c>
      <c r="AA37">
        <v>3001121</v>
      </c>
      <c r="AB37" t="s">
        <v>529</v>
      </c>
      <c r="AC37">
        <v>1013</v>
      </c>
      <c r="AD37" t="s">
        <v>23</v>
      </c>
      <c r="AE37">
        <v>16.477205000000001</v>
      </c>
      <c r="AF37">
        <v>47.937902999999999</v>
      </c>
      <c r="AG37">
        <v>193.04</v>
      </c>
      <c r="AH37" s="6" t="s">
        <v>3</v>
      </c>
      <c r="AI37" t="s">
        <v>63</v>
      </c>
      <c r="AJ37" t="s">
        <v>2</v>
      </c>
    </row>
    <row r="38" spans="1:36" x14ac:dyDescent="0.25">
      <c r="A38">
        <v>608</v>
      </c>
      <c r="B38">
        <v>6742201</v>
      </c>
      <c r="C38" t="s">
        <v>613</v>
      </c>
      <c r="D38">
        <v>44.814700000000002</v>
      </c>
      <c r="E38">
        <v>21.3794</v>
      </c>
      <c r="F38">
        <v>570896</v>
      </c>
      <c r="G38" t="s">
        <v>2</v>
      </c>
      <c r="H38" t="s">
        <v>2</v>
      </c>
      <c r="I38">
        <v>562077.6</v>
      </c>
      <c r="J38">
        <v>21.375</v>
      </c>
      <c r="K38">
        <v>44.825000000000003</v>
      </c>
      <c r="L38" t="s">
        <v>599</v>
      </c>
      <c r="M38" t="s">
        <v>588</v>
      </c>
      <c r="N38" t="s">
        <v>600</v>
      </c>
      <c r="O38">
        <v>6569</v>
      </c>
      <c r="P38">
        <v>0.83635538300000001</v>
      </c>
      <c r="Q38">
        <v>1.016091383</v>
      </c>
      <c r="R38">
        <v>0.84916373199999995</v>
      </c>
      <c r="S38">
        <v>1.061392576</v>
      </c>
      <c r="U38" s="4">
        <f t="shared" si="0"/>
        <v>1.1200446419675483E-2</v>
      </c>
      <c r="V38" t="s">
        <v>659</v>
      </c>
      <c r="X38">
        <v>36</v>
      </c>
      <c r="Z38">
        <v>191</v>
      </c>
      <c r="AA38">
        <v>3001122</v>
      </c>
      <c r="AB38" t="s">
        <v>66</v>
      </c>
      <c r="AC38">
        <v>1013</v>
      </c>
      <c r="AD38" t="s">
        <v>23</v>
      </c>
      <c r="AE38">
        <v>16.943102</v>
      </c>
      <c r="AF38">
        <v>48.047609999999999</v>
      </c>
      <c r="AG38">
        <v>139.19</v>
      </c>
      <c r="AH38" s="5">
        <v>1982</v>
      </c>
      <c r="AI38" t="s">
        <v>63</v>
      </c>
      <c r="AJ38" t="s">
        <v>2</v>
      </c>
    </row>
    <row r="39" spans="1:36" x14ac:dyDescent="0.25">
      <c r="A39">
        <v>612</v>
      </c>
      <c r="B39">
        <v>6742200</v>
      </c>
      <c r="C39" t="s">
        <v>616</v>
      </c>
      <c r="D39">
        <v>44.7</v>
      </c>
      <c r="E39">
        <v>22.42</v>
      </c>
      <c r="F39">
        <v>576232</v>
      </c>
      <c r="G39" t="s">
        <v>2</v>
      </c>
      <c r="H39" t="s">
        <v>2</v>
      </c>
      <c r="I39">
        <v>567474.19999999995</v>
      </c>
      <c r="J39">
        <v>22.425000000000001</v>
      </c>
      <c r="K39">
        <v>44.725000000000001</v>
      </c>
      <c r="L39" t="s">
        <v>569</v>
      </c>
      <c r="M39" t="s">
        <v>591</v>
      </c>
      <c r="N39" t="s">
        <v>601</v>
      </c>
      <c r="O39">
        <v>3288</v>
      </c>
      <c r="P39">
        <v>0.84501407699999997</v>
      </c>
      <c r="Q39">
        <v>1.0515212309999999</v>
      </c>
      <c r="R39">
        <v>0.86059048699999996</v>
      </c>
      <c r="S39">
        <v>1.0439452680000001</v>
      </c>
      <c r="U39" s="4">
        <f t="shared" si="0"/>
        <v>2.5495097567962338E-2</v>
      </c>
      <c r="W39" t="s">
        <v>641</v>
      </c>
      <c r="X39">
        <v>37</v>
      </c>
      <c r="Z39">
        <v>192</v>
      </c>
      <c r="AA39">
        <v>2001020</v>
      </c>
      <c r="AB39" t="s">
        <v>67</v>
      </c>
      <c r="AC39">
        <v>1013</v>
      </c>
      <c r="AD39" t="s">
        <v>23</v>
      </c>
      <c r="AE39">
        <v>13.494837</v>
      </c>
      <c r="AF39">
        <v>46.807338000000001</v>
      </c>
      <c r="AG39">
        <v>556.19000000000005</v>
      </c>
      <c r="AH39" s="5">
        <v>1035.5</v>
      </c>
      <c r="AI39" t="s">
        <v>68</v>
      </c>
      <c r="AJ39" t="s">
        <v>2</v>
      </c>
    </row>
    <row r="40" spans="1:36" x14ac:dyDescent="0.25">
      <c r="A40">
        <v>615</v>
      </c>
      <c r="B40">
        <v>6742800</v>
      </c>
      <c r="C40" t="s">
        <v>613</v>
      </c>
      <c r="D40">
        <v>44.683300000000003</v>
      </c>
      <c r="E40">
        <v>27.945</v>
      </c>
      <c r="F40">
        <v>709100</v>
      </c>
      <c r="G40" t="s">
        <v>2</v>
      </c>
      <c r="H40" t="s">
        <v>2</v>
      </c>
      <c r="I40">
        <v>688044</v>
      </c>
      <c r="J40">
        <v>27.925000000000001</v>
      </c>
      <c r="K40">
        <v>44.625</v>
      </c>
      <c r="L40" t="s">
        <v>569</v>
      </c>
      <c r="M40" t="s">
        <v>586</v>
      </c>
      <c r="N40" t="s">
        <v>602</v>
      </c>
      <c r="O40">
        <v>10593</v>
      </c>
      <c r="P40">
        <v>0.82399905100000004</v>
      </c>
      <c r="Q40">
        <v>1.038177656</v>
      </c>
      <c r="R40">
        <v>0.83414853</v>
      </c>
      <c r="S40">
        <v>1.0448563319999999</v>
      </c>
      <c r="U40" s="4">
        <f t="shared" si="0"/>
        <v>6.1635136083246347E-2</v>
      </c>
      <c r="W40" t="s">
        <v>641</v>
      </c>
      <c r="X40">
        <v>38</v>
      </c>
      <c r="Z40">
        <v>195</v>
      </c>
      <c r="AA40">
        <v>2001007</v>
      </c>
      <c r="AB40" t="s">
        <v>69</v>
      </c>
      <c r="AC40">
        <v>1013</v>
      </c>
      <c r="AD40" t="s">
        <v>23</v>
      </c>
      <c r="AE40">
        <v>13.302640999999999</v>
      </c>
      <c r="AF40">
        <v>46.875107999999997</v>
      </c>
      <c r="AG40">
        <v>607</v>
      </c>
      <c r="AH40" s="5">
        <v>1043.8</v>
      </c>
      <c r="AI40" t="s">
        <v>70</v>
      </c>
      <c r="AJ40" t="s">
        <v>2</v>
      </c>
    </row>
    <row r="41" spans="1:36" x14ac:dyDescent="0.25">
      <c r="A41">
        <v>617</v>
      </c>
      <c r="B41">
        <v>6547500</v>
      </c>
      <c r="C41" t="s">
        <v>616</v>
      </c>
      <c r="D41">
        <v>44.58</v>
      </c>
      <c r="E41">
        <v>21.12</v>
      </c>
      <c r="F41">
        <v>34345</v>
      </c>
      <c r="G41" t="s">
        <v>110</v>
      </c>
      <c r="H41" t="s">
        <v>2</v>
      </c>
      <c r="I41">
        <v>37456.9</v>
      </c>
      <c r="J41">
        <v>21.125</v>
      </c>
      <c r="K41">
        <v>44.575000000000003</v>
      </c>
      <c r="L41" t="s">
        <v>594</v>
      </c>
      <c r="M41" t="s">
        <v>592</v>
      </c>
      <c r="N41" t="s">
        <v>595</v>
      </c>
      <c r="O41">
        <v>6940</v>
      </c>
      <c r="P41">
        <v>0.81224965100000002</v>
      </c>
      <c r="Q41">
        <v>0.90308631299999997</v>
      </c>
      <c r="R41">
        <v>0.86916906400000005</v>
      </c>
      <c r="S41">
        <v>1.093494368</v>
      </c>
      <c r="U41" s="4">
        <f t="shared" si="0"/>
        <v>7.0710678118615566E-3</v>
      </c>
      <c r="V41" t="s">
        <v>659</v>
      </c>
      <c r="X41">
        <v>39</v>
      </c>
      <c r="Z41">
        <v>197</v>
      </c>
      <c r="AA41">
        <v>6001079</v>
      </c>
      <c r="AB41" t="s">
        <v>530</v>
      </c>
      <c r="AC41">
        <v>1013</v>
      </c>
      <c r="AD41" t="s">
        <v>23</v>
      </c>
      <c r="AE41">
        <v>15.28143</v>
      </c>
      <c r="AF41">
        <v>47.409965999999997</v>
      </c>
      <c r="AG41">
        <v>468.14</v>
      </c>
      <c r="AH41" s="5">
        <v>6214</v>
      </c>
      <c r="AI41" t="s">
        <v>10</v>
      </c>
      <c r="AJ41" t="s">
        <v>2</v>
      </c>
    </row>
    <row r="42" spans="1:36" x14ac:dyDescent="0.25">
      <c r="A42">
        <v>626</v>
      </c>
      <c r="B42">
        <v>6842200</v>
      </c>
      <c r="C42" t="s">
        <v>613</v>
      </c>
      <c r="D42">
        <v>44.16</v>
      </c>
      <c r="E42">
        <v>22.82</v>
      </c>
      <c r="F42">
        <v>584900</v>
      </c>
      <c r="G42" t="s">
        <v>2</v>
      </c>
      <c r="H42" t="s">
        <v>2</v>
      </c>
      <c r="I42">
        <v>575195.30000000005</v>
      </c>
      <c r="J42">
        <v>22.824999999999999</v>
      </c>
      <c r="K42">
        <v>44.125</v>
      </c>
      <c r="L42" t="s">
        <v>594</v>
      </c>
      <c r="M42" t="s">
        <v>586</v>
      </c>
      <c r="N42" t="s">
        <v>594</v>
      </c>
      <c r="O42">
        <v>2922</v>
      </c>
      <c r="P42">
        <v>0.80467192600000004</v>
      </c>
      <c r="Q42">
        <v>0.99056091400000001</v>
      </c>
      <c r="R42">
        <v>0.83238199999999996</v>
      </c>
      <c r="S42">
        <v>1.0998407029999999</v>
      </c>
      <c r="U42" s="4">
        <f t="shared" si="0"/>
        <v>3.5355339059323858E-2</v>
      </c>
      <c r="V42" t="s">
        <v>659</v>
      </c>
      <c r="X42">
        <v>40</v>
      </c>
      <c r="Z42">
        <v>198</v>
      </c>
      <c r="AA42">
        <v>6001059</v>
      </c>
      <c r="AB42" t="s">
        <v>531</v>
      </c>
      <c r="AC42">
        <v>1013</v>
      </c>
      <c r="AD42" t="s">
        <v>23</v>
      </c>
      <c r="AE42">
        <v>14.209474999999999</v>
      </c>
      <c r="AF42">
        <v>47.110664</v>
      </c>
      <c r="AG42">
        <v>776.3</v>
      </c>
      <c r="AH42" s="5">
        <v>1700.3</v>
      </c>
      <c r="AI42" t="s">
        <v>10</v>
      </c>
      <c r="AJ42" t="s">
        <v>2</v>
      </c>
    </row>
    <row r="43" spans="1:36" x14ac:dyDescent="0.25">
      <c r="A43">
        <v>627</v>
      </c>
      <c r="B43">
        <v>6842900</v>
      </c>
      <c r="C43" t="s">
        <v>613</v>
      </c>
      <c r="D43">
        <v>44.13</v>
      </c>
      <c r="E43">
        <v>27.26</v>
      </c>
      <c r="F43">
        <v>689700</v>
      </c>
      <c r="G43" t="s">
        <v>2</v>
      </c>
      <c r="H43" t="s">
        <v>2</v>
      </c>
      <c r="I43">
        <v>680260.5</v>
      </c>
      <c r="J43">
        <v>27.274999999999999</v>
      </c>
      <c r="K43">
        <v>44.125</v>
      </c>
      <c r="L43" t="s">
        <v>594</v>
      </c>
      <c r="M43" t="s">
        <v>586</v>
      </c>
      <c r="N43" t="s">
        <v>594</v>
      </c>
      <c r="O43">
        <v>2922</v>
      </c>
      <c r="P43">
        <v>0.80318740200000005</v>
      </c>
      <c r="Q43">
        <v>1.0243875309999999</v>
      </c>
      <c r="R43">
        <v>0.82405098200000004</v>
      </c>
      <c r="S43">
        <v>1.084748982</v>
      </c>
      <c r="U43" s="4">
        <f t="shared" si="0"/>
        <v>1.5811388300839873E-2</v>
      </c>
      <c r="V43" t="s">
        <v>659</v>
      </c>
      <c r="X43">
        <v>41</v>
      </c>
      <c r="Z43">
        <v>200</v>
      </c>
      <c r="AA43">
        <v>6001132</v>
      </c>
      <c r="AB43" t="s">
        <v>72</v>
      </c>
      <c r="AC43">
        <v>1013</v>
      </c>
      <c r="AD43" t="s">
        <v>23</v>
      </c>
      <c r="AE43">
        <v>15.492877</v>
      </c>
      <c r="AF43">
        <v>46.902062999999998</v>
      </c>
      <c r="AG43">
        <v>290.8</v>
      </c>
      <c r="AH43" s="5">
        <v>7295.5</v>
      </c>
      <c r="AI43" t="s">
        <v>10</v>
      </c>
      <c r="AJ43" t="s">
        <v>2</v>
      </c>
    </row>
    <row r="44" spans="1:36" x14ac:dyDescent="0.25">
      <c r="A44">
        <v>632</v>
      </c>
      <c r="B44">
        <v>6842800</v>
      </c>
      <c r="C44" t="s">
        <v>613</v>
      </c>
      <c r="D44">
        <v>43.86</v>
      </c>
      <c r="E44">
        <v>25.95</v>
      </c>
      <c r="F44">
        <v>669900</v>
      </c>
      <c r="G44" t="s">
        <v>2</v>
      </c>
      <c r="H44" t="s">
        <v>2</v>
      </c>
      <c r="I44">
        <v>659920.5</v>
      </c>
      <c r="J44">
        <v>25.975000000000001</v>
      </c>
      <c r="K44">
        <v>43.875</v>
      </c>
      <c r="L44" t="s">
        <v>594</v>
      </c>
      <c r="M44" t="s">
        <v>586</v>
      </c>
      <c r="N44" t="s">
        <v>594</v>
      </c>
      <c r="O44">
        <v>2922</v>
      </c>
      <c r="P44">
        <v>0.82472906499999998</v>
      </c>
      <c r="Q44">
        <v>1.020668567</v>
      </c>
      <c r="R44">
        <v>0.84095136800000003</v>
      </c>
      <c r="S44">
        <v>1.0706841119999999</v>
      </c>
      <c r="U44" s="4">
        <f t="shared" si="0"/>
        <v>2.9154759474228624E-2</v>
      </c>
      <c r="V44" t="s">
        <v>659</v>
      </c>
      <c r="X44">
        <v>42</v>
      </c>
      <c r="Z44">
        <v>201</v>
      </c>
      <c r="AA44">
        <v>6001099</v>
      </c>
      <c r="AB44" t="s">
        <v>73</v>
      </c>
      <c r="AC44">
        <v>1013</v>
      </c>
      <c r="AD44" t="s">
        <v>23</v>
      </c>
      <c r="AE44">
        <v>15.792175</v>
      </c>
      <c r="AF44">
        <v>46.711443000000003</v>
      </c>
      <c r="AG44">
        <v>224.23</v>
      </c>
      <c r="AH44" s="5">
        <v>9769.9</v>
      </c>
      <c r="AI44" t="s">
        <v>10</v>
      </c>
      <c r="AJ44" t="s">
        <v>2</v>
      </c>
    </row>
    <row r="45" spans="1:36" x14ac:dyDescent="0.25">
      <c r="A45">
        <v>633</v>
      </c>
      <c r="B45">
        <v>6842400</v>
      </c>
      <c r="C45" t="s">
        <v>613</v>
      </c>
      <c r="D45">
        <v>43.84</v>
      </c>
      <c r="E45">
        <v>23.24</v>
      </c>
      <c r="F45">
        <v>588860</v>
      </c>
      <c r="G45" t="s">
        <v>2</v>
      </c>
      <c r="H45" t="s">
        <v>2</v>
      </c>
      <c r="I45">
        <v>580261.30000000005</v>
      </c>
      <c r="J45">
        <v>23.274999999999999</v>
      </c>
      <c r="K45">
        <v>43.825000000000003</v>
      </c>
      <c r="L45" t="s">
        <v>594</v>
      </c>
      <c r="M45" t="s">
        <v>586</v>
      </c>
      <c r="N45" t="s">
        <v>594</v>
      </c>
      <c r="O45">
        <v>2922</v>
      </c>
      <c r="P45">
        <v>0.81421585900000004</v>
      </c>
      <c r="Q45">
        <v>1.0003321380000001</v>
      </c>
      <c r="R45">
        <v>0.83512903100000002</v>
      </c>
      <c r="S45">
        <v>1.085634107</v>
      </c>
      <c r="U45" s="4">
        <f t="shared" si="0"/>
        <v>3.8078865529319897E-2</v>
      </c>
      <c r="V45" t="s">
        <v>659</v>
      </c>
      <c r="X45">
        <v>43</v>
      </c>
      <c r="Z45">
        <v>202</v>
      </c>
      <c r="AA45">
        <v>6001060</v>
      </c>
      <c r="AB45" t="s">
        <v>74</v>
      </c>
      <c r="AC45">
        <v>1013</v>
      </c>
      <c r="AD45" t="s">
        <v>23</v>
      </c>
      <c r="AE45">
        <v>14.499123000000001</v>
      </c>
      <c r="AF45">
        <v>47.211775000000003</v>
      </c>
      <c r="AG45">
        <v>700.15</v>
      </c>
      <c r="AH45" s="5">
        <v>2367.5</v>
      </c>
      <c r="AI45" t="s">
        <v>10</v>
      </c>
      <c r="AJ45" t="s">
        <v>2</v>
      </c>
    </row>
    <row r="46" spans="1:36" x14ac:dyDescent="0.25">
      <c r="A46">
        <v>639</v>
      </c>
      <c r="B46">
        <v>6742500</v>
      </c>
      <c r="C46" t="s">
        <v>613</v>
      </c>
      <c r="D46">
        <v>43.627200000000002</v>
      </c>
      <c r="E46">
        <v>25.354399999999998</v>
      </c>
      <c r="F46">
        <v>658400</v>
      </c>
      <c r="G46" t="s">
        <v>2</v>
      </c>
      <c r="H46" t="s">
        <v>2</v>
      </c>
      <c r="I46">
        <v>641845</v>
      </c>
      <c r="J46">
        <v>25.324999999999999</v>
      </c>
      <c r="K46">
        <v>43.625</v>
      </c>
      <c r="L46" t="s">
        <v>569</v>
      </c>
      <c r="M46" t="s">
        <v>592</v>
      </c>
      <c r="N46" t="s">
        <v>593</v>
      </c>
      <c r="O46">
        <v>10585</v>
      </c>
      <c r="P46">
        <v>0.86886758799999997</v>
      </c>
      <c r="Q46">
        <v>1.0236771570000001</v>
      </c>
      <c r="R46">
        <v>0.87682397499999998</v>
      </c>
      <c r="S46">
        <v>1.0382461569999999</v>
      </c>
      <c r="U46" s="4">
        <f t="shared" si="0"/>
        <v>2.9482198018464443E-2</v>
      </c>
      <c r="V46" t="s">
        <v>659</v>
      </c>
      <c r="X46">
        <v>44</v>
      </c>
      <c r="Z46">
        <v>203</v>
      </c>
      <c r="AA46">
        <v>6001063</v>
      </c>
      <c r="AB46" t="s">
        <v>75</v>
      </c>
      <c r="AC46">
        <v>1013</v>
      </c>
      <c r="AD46" t="s">
        <v>23</v>
      </c>
      <c r="AE46">
        <v>14.752621</v>
      </c>
      <c r="AF46">
        <v>47.185059000000003</v>
      </c>
      <c r="AG46">
        <v>646.34</v>
      </c>
      <c r="AH46" s="5">
        <v>2957.5</v>
      </c>
      <c r="AI46" t="s">
        <v>10</v>
      </c>
      <c r="AJ46" t="s">
        <v>2</v>
      </c>
    </row>
    <row r="47" spans="1:36" x14ac:dyDescent="0.25">
      <c r="Z47">
        <v>207</v>
      </c>
      <c r="AA47">
        <v>5001052</v>
      </c>
      <c r="AB47" t="s">
        <v>76</v>
      </c>
      <c r="AC47">
        <v>1013</v>
      </c>
      <c r="AD47" t="s">
        <v>23</v>
      </c>
      <c r="AE47">
        <v>12.974216</v>
      </c>
      <c r="AF47">
        <v>47.811554999999998</v>
      </c>
      <c r="AG47">
        <v>415.77</v>
      </c>
      <c r="AH47" s="5">
        <v>1139.0999999999999</v>
      </c>
      <c r="AI47" t="s">
        <v>77</v>
      </c>
      <c r="AJ47" t="s">
        <v>2</v>
      </c>
    </row>
    <row r="48" spans="1:36" x14ac:dyDescent="0.25">
      <c r="Z48">
        <v>208</v>
      </c>
      <c r="AA48">
        <v>5001028</v>
      </c>
      <c r="AB48" t="s">
        <v>78</v>
      </c>
      <c r="AC48">
        <v>1013</v>
      </c>
      <c r="AD48" t="s">
        <v>23</v>
      </c>
      <c r="AE48">
        <v>13.163449999999999</v>
      </c>
      <c r="AF48">
        <v>47.595785999999997</v>
      </c>
      <c r="AG48">
        <v>463.19</v>
      </c>
      <c r="AH48" s="5">
        <v>3555.7</v>
      </c>
      <c r="AI48" t="s">
        <v>77</v>
      </c>
      <c r="AJ48" t="s">
        <v>2</v>
      </c>
    </row>
    <row r="49" spans="26:36" x14ac:dyDescent="0.25">
      <c r="Z49">
        <v>211</v>
      </c>
      <c r="AA49">
        <v>5001085</v>
      </c>
      <c r="AB49" t="s">
        <v>79</v>
      </c>
      <c r="AC49">
        <v>1013</v>
      </c>
      <c r="AD49" t="s">
        <v>23</v>
      </c>
      <c r="AE49">
        <v>13.12021</v>
      </c>
      <c r="AF49">
        <v>47.310132000000003</v>
      </c>
      <c r="AG49">
        <v>597.9</v>
      </c>
      <c r="AH49" s="5">
        <v>2143</v>
      </c>
      <c r="AI49" t="s">
        <v>77</v>
      </c>
      <c r="AJ49" t="s">
        <v>2</v>
      </c>
    </row>
    <row r="50" spans="26:36" x14ac:dyDescent="0.25">
      <c r="Z50">
        <v>212</v>
      </c>
      <c r="AA50">
        <v>5001098</v>
      </c>
      <c r="AB50" t="s">
        <v>80</v>
      </c>
      <c r="AC50">
        <v>1013</v>
      </c>
      <c r="AD50" t="s">
        <v>23</v>
      </c>
      <c r="AE50">
        <v>13.191103</v>
      </c>
      <c r="AF50">
        <v>47.479883999999998</v>
      </c>
      <c r="AG50">
        <v>512.13</v>
      </c>
      <c r="AH50" s="5">
        <v>2953.2</v>
      </c>
      <c r="AI50" t="s">
        <v>77</v>
      </c>
      <c r="AJ50" t="s">
        <v>2</v>
      </c>
    </row>
    <row r="51" spans="26:36" x14ac:dyDescent="0.25">
      <c r="Z51">
        <v>213</v>
      </c>
      <c r="AA51">
        <v>6001095</v>
      </c>
      <c r="AB51" t="s">
        <v>81</v>
      </c>
      <c r="AC51">
        <v>1013</v>
      </c>
      <c r="AD51" t="s">
        <v>23</v>
      </c>
      <c r="AE51">
        <v>15.534549</v>
      </c>
      <c r="AF51">
        <v>46.771039000000002</v>
      </c>
      <c r="AG51">
        <v>262.98</v>
      </c>
      <c r="AH51" s="5">
        <v>1102.5</v>
      </c>
      <c r="AI51" t="s">
        <v>82</v>
      </c>
      <c r="AJ51" t="s">
        <v>2</v>
      </c>
    </row>
    <row r="52" spans="26:36" x14ac:dyDescent="0.25">
      <c r="Z52">
        <v>214</v>
      </c>
      <c r="AA52">
        <v>3001089</v>
      </c>
      <c r="AB52" t="s">
        <v>83</v>
      </c>
      <c r="AC52">
        <v>1013</v>
      </c>
      <c r="AD52" t="s">
        <v>23</v>
      </c>
      <c r="AE52">
        <v>15.499183</v>
      </c>
      <c r="AF52">
        <v>48.844976000000003</v>
      </c>
      <c r="AG52">
        <v>395.44</v>
      </c>
      <c r="AH52" s="5">
        <v>1405.8</v>
      </c>
      <c r="AI52" t="s">
        <v>84</v>
      </c>
      <c r="AJ52" t="s">
        <v>2</v>
      </c>
    </row>
    <row r="53" spans="26:36" x14ac:dyDescent="0.25">
      <c r="Z53">
        <v>216</v>
      </c>
      <c r="AA53">
        <v>4001181</v>
      </c>
      <c r="AB53" t="s">
        <v>86</v>
      </c>
      <c r="AC53">
        <v>1013</v>
      </c>
      <c r="AD53" t="s">
        <v>23</v>
      </c>
      <c r="AE53">
        <v>13.995787</v>
      </c>
      <c r="AF53">
        <v>48.141089000000001</v>
      </c>
      <c r="AG53">
        <v>309</v>
      </c>
      <c r="AH53" s="5">
        <v>3387.1</v>
      </c>
      <c r="AI53" t="s">
        <v>85</v>
      </c>
      <c r="AJ53" t="s">
        <v>2</v>
      </c>
    </row>
    <row r="54" spans="26:36" x14ac:dyDescent="0.25">
      <c r="Z54">
        <v>221</v>
      </c>
      <c r="AA54">
        <v>3001008</v>
      </c>
      <c r="AB54" t="s">
        <v>88</v>
      </c>
      <c r="AC54">
        <v>1013</v>
      </c>
      <c r="AD54" t="s">
        <v>23</v>
      </c>
      <c r="AE54">
        <v>14.891028</v>
      </c>
      <c r="AF54">
        <v>48.110874000000003</v>
      </c>
      <c r="AG54">
        <v>261.73</v>
      </c>
      <c r="AH54" s="5">
        <v>1116.5999999999999</v>
      </c>
      <c r="AI54" t="s">
        <v>32</v>
      </c>
      <c r="AJ54" t="s">
        <v>2</v>
      </c>
    </row>
    <row r="55" spans="26:36" x14ac:dyDescent="0.25">
      <c r="Z55">
        <v>223</v>
      </c>
      <c r="AA55">
        <v>7001071</v>
      </c>
      <c r="AB55" t="s">
        <v>90</v>
      </c>
      <c r="AC55">
        <v>1013</v>
      </c>
      <c r="AD55" t="s">
        <v>23</v>
      </c>
      <c r="AE55">
        <v>11.862501999999999</v>
      </c>
      <c r="AF55">
        <v>47.346304000000003</v>
      </c>
      <c r="AG55">
        <v>530.95000000000005</v>
      </c>
      <c r="AH55" s="5">
        <v>1094.7</v>
      </c>
      <c r="AI55" t="s">
        <v>91</v>
      </c>
      <c r="AJ55" t="s">
        <v>2</v>
      </c>
    </row>
    <row r="56" spans="26:36" x14ac:dyDescent="0.25">
      <c r="Z56">
        <v>228</v>
      </c>
      <c r="AA56">
        <v>42010</v>
      </c>
      <c r="AB56" t="s">
        <v>92</v>
      </c>
      <c r="AC56">
        <v>1020</v>
      </c>
      <c r="AD56" t="s">
        <v>93</v>
      </c>
      <c r="AE56">
        <v>18.859776</v>
      </c>
      <c r="AF56">
        <v>45.854140999999998</v>
      </c>
      <c r="AG56">
        <v>80.64</v>
      </c>
      <c r="AH56" s="5">
        <v>210250</v>
      </c>
      <c r="AI56" t="s">
        <v>2</v>
      </c>
      <c r="AJ56" t="s">
        <v>2</v>
      </c>
    </row>
    <row r="57" spans="26:36" x14ac:dyDescent="0.25">
      <c r="Z57">
        <v>231</v>
      </c>
      <c r="AA57">
        <v>42660</v>
      </c>
      <c r="AB57" t="s">
        <v>95</v>
      </c>
      <c r="AC57">
        <v>1020</v>
      </c>
      <c r="AD57" t="s">
        <v>93</v>
      </c>
      <c r="AE57">
        <v>21.485225</v>
      </c>
      <c r="AF57">
        <v>44.870834000000002</v>
      </c>
      <c r="AG57">
        <v>91</v>
      </c>
      <c r="AH57" s="5">
        <v>1337</v>
      </c>
      <c r="AI57" t="s">
        <v>96</v>
      </c>
      <c r="AJ57" t="s">
        <v>2</v>
      </c>
    </row>
    <row r="58" spans="26:36" x14ac:dyDescent="0.25">
      <c r="Z58">
        <v>232</v>
      </c>
      <c r="AA58">
        <v>42929</v>
      </c>
      <c r="AB58" t="s">
        <v>97</v>
      </c>
      <c r="AC58">
        <v>1020</v>
      </c>
      <c r="AD58" t="s">
        <v>93</v>
      </c>
      <c r="AE58">
        <v>22.293443</v>
      </c>
      <c r="AF58">
        <v>43.892142</v>
      </c>
      <c r="AG58">
        <v>124.41</v>
      </c>
      <c r="AH58" s="5">
        <v>2150</v>
      </c>
      <c r="AI58" t="s">
        <v>98</v>
      </c>
      <c r="AJ58" t="s">
        <v>2</v>
      </c>
    </row>
    <row r="59" spans="26:36" x14ac:dyDescent="0.25">
      <c r="Z59">
        <v>233</v>
      </c>
      <c r="AA59">
        <v>42901</v>
      </c>
      <c r="AB59" t="s">
        <v>99</v>
      </c>
      <c r="AC59">
        <v>1020</v>
      </c>
      <c r="AD59" t="s">
        <v>93</v>
      </c>
      <c r="AE59">
        <v>22.355993999999999</v>
      </c>
      <c r="AF59">
        <v>44.011721999999999</v>
      </c>
      <c r="AG59">
        <v>97.05</v>
      </c>
      <c r="AH59" s="5">
        <v>3945</v>
      </c>
      <c r="AI59" t="s">
        <v>100</v>
      </c>
      <c r="AJ59" t="s">
        <v>2</v>
      </c>
    </row>
    <row r="60" spans="26:36" x14ac:dyDescent="0.25">
      <c r="Z60">
        <v>234</v>
      </c>
      <c r="AA60">
        <v>45084</v>
      </c>
      <c r="AB60" t="s">
        <v>102</v>
      </c>
      <c r="AC60">
        <v>1020</v>
      </c>
      <c r="AD60" t="s">
        <v>93</v>
      </c>
      <c r="AE60">
        <v>19.084005999999999</v>
      </c>
      <c r="AF60">
        <v>44.877743000000002</v>
      </c>
      <c r="AG60">
        <v>72.44</v>
      </c>
      <c r="AH60" s="5">
        <v>64073</v>
      </c>
      <c r="AI60" t="s">
        <v>14</v>
      </c>
      <c r="AJ60" t="s">
        <v>2</v>
      </c>
    </row>
    <row r="61" spans="26:36" x14ac:dyDescent="0.25">
      <c r="Z61">
        <v>235</v>
      </c>
      <c r="AA61">
        <v>45090</v>
      </c>
      <c r="AB61" t="s">
        <v>104</v>
      </c>
      <c r="AC61">
        <v>1020</v>
      </c>
      <c r="AD61" t="s">
        <v>93</v>
      </c>
      <c r="AE61">
        <v>19.600190000000001</v>
      </c>
      <c r="AF61">
        <v>44.965671999999998</v>
      </c>
      <c r="AG61">
        <v>72.22</v>
      </c>
      <c r="AH61" s="5">
        <v>87996</v>
      </c>
      <c r="AI61" t="s">
        <v>14</v>
      </c>
      <c r="AJ61" t="s">
        <v>2</v>
      </c>
    </row>
    <row r="62" spans="26:36" x14ac:dyDescent="0.25">
      <c r="Z62">
        <v>236</v>
      </c>
      <c r="AA62">
        <v>45882</v>
      </c>
      <c r="AB62" t="s">
        <v>105</v>
      </c>
      <c r="AC62">
        <v>1020</v>
      </c>
      <c r="AD62" t="s">
        <v>93</v>
      </c>
      <c r="AE62">
        <v>19.14799</v>
      </c>
      <c r="AF62">
        <v>44.419069999999998</v>
      </c>
      <c r="AG62">
        <v>129.47</v>
      </c>
      <c r="AH62" s="5">
        <v>17490</v>
      </c>
      <c r="AI62" t="s">
        <v>106</v>
      </c>
      <c r="AJ62" t="s">
        <v>2</v>
      </c>
    </row>
    <row r="63" spans="26:36" x14ac:dyDescent="0.25">
      <c r="Z63">
        <v>237</v>
      </c>
      <c r="AA63">
        <v>45910</v>
      </c>
      <c r="AB63" t="s">
        <v>107</v>
      </c>
      <c r="AC63">
        <v>1020</v>
      </c>
      <c r="AD63" t="s">
        <v>93</v>
      </c>
      <c r="AE63">
        <v>20.199508000000002</v>
      </c>
      <c r="AF63">
        <v>44.371198</v>
      </c>
      <c r="AG63">
        <v>99.32</v>
      </c>
      <c r="AH63" s="5">
        <v>1896</v>
      </c>
      <c r="AI63" t="s">
        <v>108</v>
      </c>
      <c r="AJ63" t="s">
        <v>2</v>
      </c>
    </row>
    <row r="64" spans="26:36" x14ac:dyDescent="0.25">
      <c r="Z64">
        <v>238</v>
      </c>
      <c r="AA64">
        <v>47010</v>
      </c>
      <c r="AB64" t="s">
        <v>109</v>
      </c>
      <c r="AC64">
        <v>1020</v>
      </c>
      <c r="AD64" t="s">
        <v>93</v>
      </c>
      <c r="AE64">
        <v>21.373062999999998</v>
      </c>
      <c r="AF64">
        <v>43.724575999999999</v>
      </c>
      <c r="AG64">
        <v>126.13</v>
      </c>
      <c r="AH64" s="5">
        <v>31548</v>
      </c>
      <c r="AI64" t="s">
        <v>110</v>
      </c>
      <c r="AJ64" t="s">
        <v>2</v>
      </c>
    </row>
    <row r="65" spans="26:36" x14ac:dyDescent="0.25">
      <c r="Z65">
        <v>239</v>
      </c>
      <c r="AA65">
        <v>47040</v>
      </c>
      <c r="AB65" t="s">
        <v>111</v>
      </c>
      <c r="AC65">
        <v>1020</v>
      </c>
      <c r="AD65" t="s">
        <v>93</v>
      </c>
      <c r="AE65">
        <v>21.195798</v>
      </c>
      <c r="AF65">
        <v>44.070498000000001</v>
      </c>
      <c r="AG65">
        <v>100.94</v>
      </c>
      <c r="AH65" s="5">
        <v>33446</v>
      </c>
      <c r="AI65" t="s">
        <v>110</v>
      </c>
      <c r="AJ65" t="s">
        <v>2</v>
      </c>
    </row>
    <row r="66" spans="26:36" x14ac:dyDescent="0.25">
      <c r="Z66">
        <v>240</v>
      </c>
      <c r="AA66">
        <v>47101</v>
      </c>
      <c r="AB66" t="s">
        <v>112</v>
      </c>
      <c r="AC66">
        <v>1020</v>
      </c>
      <c r="AD66" t="s">
        <v>93</v>
      </c>
      <c r="AE66">
        <v>20.118569000000001</v>
      </c>
      <c r="AF66">
        <v>43.871259999999999</v>
      </c>
      <c r="AG66">
        <v>290.44</v>
      </c>
      <c r="AH66" s="5">
        <v>3077</v>
      </c>
      <c r="AI66" t="s">
        <v>113</v>
      </c>
      <c r="AJ66" t="s">
        <v>2</v>
      </c>
    </row>
    <row r="67" spans="26:36" x14ac:dyDescent="0.25">
      <c r="Z67">
        <v>241</v>
      </c>
      <c r="AA67">
        <v>47120</v>
      </c>
      <c r="AB67" t="s">
        <v>115</v>
      </c>
      <c r="AC67">
        <v>1020</v>
      </c>
      <c r="AD67" t="s">
        <v>93</v>
      </c>
      <c r="AE67">
        <v>20.627096000000002</v>
      </c>
      <c r="AF67">
        <v>43.775838999999998</v>
      </c>
      <c r="AG67">
        <v>194.27</v>
      </c>
      <c r="AH67" s="5">
        <v>4658</v>
      </c>
      <c r="AI67" t="s">
        <v>113</v>
      </c>
      <c r="AJ67" t="s">
        <v>2</v>
      </c>
    </row>
    <row r="68" spans="26:36" x14ac:dyDescent="0.25">
      <c r="Z68">
        <v>242</v>
      </c>
      <c r="AA68">
        <v>47195</v>
      </c>
      <c r="AB68" t="s">
        <v>117</v>
      </c>
      <c r="AC68">
        <v>1020</v>
      </c>
      <c r="AD68" t="s">
        <v>93</v>
      </c>
      <c r="AE68">
        <v>21.295076999999999</v>
      </c>
      <c r="AF68">
        <v>43.608123999999997</v>
      </c>
      <c r="AG68">
        <v>138.56</v>
      </c>
      <c r="AH68" s="5">
        <v>14721</v>
      </c>
      <c r="AI68" t="s">
        <v>113</v>
      </c>
      <c r="AJ68" t="s">
        <v>2</v>
      </c>
    </row>
    <row r="69" spans="26:36" x14ac:dyDescent="0.25">
      <c r="Z69">
        <v>243</v>
      </c>
      <c r="AA69">
        <v>47528</v>
      </c>
      <c r="AB69" t="s">
        <v>118</v>
      </c>
      <c r="AC69">
        <v>1020</v>
      </c>
      <c r="AD69" t="s">
        <v>93</v>
      </c>
      <c r="AE69">
        <v>22.012318</v>
      </c>
      <c r="AF69">
        <v>42.600341999999998</v>
      </c>
      <c r="AG69">
        <v>349.98</v>
      </c>
      <c r="AH69" s="5">
        <v>2775</v>
      </c>
      <c r="AI69" t="s">
        <v>119</v>
      </c>
      <c r="AJ69" t="s">
        <v>2</v>
      </c>
    </row>
    <row r="70" spans="26:36" x14ac:dyDescent="0.25">
      <c r="Z70">
        <v>244</v>
      </c>
      <c r="AA70">
        <v>47540</v>
      </c>
      <c r="AB70" t="s">
        <v>120</v>
      </c>
      <c r="AC70">
        <v>1020</v>
      </c>
      <c r="AD70" t="s">
        <v>93</v>
      </c>
      <c r="AE70">
        <v>22.061886999999999</v>
      </c>
      <c r="AF70">
        <v>42.890971999999998</v>
      </c>
      <c r="AG70">
        <v>251.63</v>
      </c>
      <c r="AH70" s="5">
        <v>3782</v>
      </c>
      <c r="AI70" t="s">
        <v>119</v>
      </c>
      <c r="AJ70" t="s">
        <v>2</v>
      </c>
    </row>
    <row r="71" spans="26:36" x14ac:dyDescent="0.25">
      <c r="Z71">
        <v>245</v>
      </c>
      <c r="AA71">
        <v>47550</v>
      </c>
      <c r="AB71" t="s">
        <v>121</v>
      </c>
      <c r="AC71">
        <v>1020</v>
      </c>
      <c r="AD71" t="s">
        <v>93</v>
      </c>
      <c r="AE71">
        <v>21.838303</v>
      </c>
      <c r="AF71">
        <v>43.219521</v>
      </c>
      <c r="AG71">
        <v>188.09</v>
      </c>
      <c r="AH71" s="5">
        <v>9396</v>
      </c>
      <c r="AI71" t="s">
        <v>119</v>
      </c>
      <c r="AJ71" t="s">
        <v>2</v>
      </c>
    </row>
    <row r="72" spans="26:36" x14ac:dyDescent="0.25">
      <c r="Z72">
        <v>246</v>
      </c>
      <c r="AA72">
        <v>47590</v>
      </c>
      <c r="AB72" t="s">
        <v>122</v>
      </c>
      <c r="AC72">
        <v>1020</v>
      </c>
      <c r="AD72" t="s">
        <v>93</v>
      </c>
      <c r="AE72">
        <v>21.485786999999998</v>
      </c>
      <c r="AF72">
        <v>43.630549999999999</v>
      </c>
      <c r="AG72">
        <v>136.28</v>
      </c>
      <c r="AH72" s="5">
        <v>15390</v>
      </c>
      <c r="AI72" t="s">
        <v>119</v>
      </c>
      <c r="AJ72" t="s">
        <v>2</v>
      </c>
    </row>
    <row r="73" spans="26:36" x14ac:dyDescent="0.25">
      <c r="Z73">
        <v>247</v>
      </c>
      <c r="AA73">
        <v>47890</v>
      </c>
      <c r="AB73" t="s">
        <v>123</v>
      </c>
      <c r="AC73">
        <v>1020</v>
      </c>
      <c r="AD73" t="s">
        <v>93</v>
      </c>
      <c r="AE73">
        <v>21.830670999999999</v>
      </c>
      <c r="AF73">
        <v>43.20241</v>
      </c>
      <c r="AG73">
        <v>190.41</v>
      </c>
      <c r="AH73" s="5">
        <v>2052</v>
      </c>
      <c r="AI73" t="s">
        <v>124</v>
      </c>
      <c r="AJ73" t="s">
        <v>2</v>
      </c>
    </row>
    <row r="74" spans="26:36" x14ac:dyDescent="0.25">
      <c r="Z74">
        <v>248</v>
      </c>
      <c r="AA74">
        <v>47920</v>
      </c>
      <c r="AB74" t="s">
        <v>125</v>
      </c>
      <c r="AC74">
        <v>1020</v>
      </c>
      <c r="AD74" t="s">
        <v>93</v>
      </c>
      <c r="AE74">
        <v>22.588754999999999</v>
      </c>
      <c r="AF74">
        <v>43.159233999999998</v>
      </c>
      <c r="AG74">
        <v>364.27</v>
      </c>
      <c r="AH74" s="5">
        <v>1745</v>
      </c>
      <c r="AI74" t="s">
        <v>126</v>
      </c>
      <c r="AJ74" t="s">
        <v>2</v>
      </c>
    </row>
    <row r="75" spans="26:36" x14ac:dyDescent="0.25">
      <c r="Z75">
        <v>249</v>
      </c>
      <c r="AA75">
        <v>47990</v>
      </c>
      <c r="AB75" t="s">
        <v>127</v>
      </c>
      <c r="AC75">
        <v>1020</v>
      </c>
      <c r="AD75" t="s">
        <v>93</v>
      </c>
      <c r="AE75">
        <v>21.901959999999999</v>
      </c>
      <c r="AF75">
        <v>43.326211000000001</v>
      </c>
      <c r="AG75">
        <v>187.88</v>
      </c>
      <c r="AH75" s="5">
        <v>3870</v>
      </c>
      <c r="AI75" t="s">
        <v>126</v>
      </c>
      <c r="AJ75" t="s">
        <v>2</v>
      </c>
    </row>
    <row r="76" spans="26:36" x14ac:dyDescent="0.25">
      <c r="Z76">
        <v>257</v>
      </c>
      <c r="AA76">
        <v>47295</v>
      </c>
      <c r="AB76" t="s">
        <v>129</v>
      </c>
      <c r="AC76">
        <v>1020</v>
      </c>
      <c r="AD76" t="s">
        <v>93</v>
      </c>
      <c r="AE76">
        <v>20.563451000000001</v>
      </c>
      <c r="AF76">
        <v>43.659922000000002</v>
      </c>
      <c r="AG76">
        <v>224.68</v>
      </c>
      <c r="AH76" s="5">
        <v>7818</v>
      </c>
      <c r="AI76" t="s">
        <v>130</v>
      </c>
      <c r="AJ76" t="s">
        <v>2</v>
      </c>
    </row>
    <row r="77" spans="26:36" x14ac:dyDescent="0.25">
      <c r="Z77">
        <v>258</v>
      </c>
      <c r="AA77">
        <v>42921</v>
      </c>
      <c r="AB77" t="s">
        <v>131</v>
      </c>
      <c r="AC77">
        <v>1020</v>
      </c>
      <c r="AD77" t="s">
        <v>93</v>
      </c>
      <c r="AE77">
        <v>22.259298999999999</v>
      </c>
      <c r="AF77">
        <v>43.576355</v>
      </c>
      <c r="AG77">
        <v>211.63</v>
      </c>
      <c r="AH77" s="5">
        <v>1242</v>
      </c>
      <c r="AI77" t="s">
        <v>98</v>
      </c>
      <c r="AJ77" t="s">
        <v>2</v>
      </c>
    </row>
    <row r="78" spans="26:36" x14ac:dyDescent="0.25">
      <c r="Z78">
        <v>261</v>
      </c>
      <c r="AA78">
        <v>42020</v>
      </c>
      <c r="AB78" t="s">
        <v>133</v>
      </c>
      <c r="AC78">
        <v>1020</v>
      </c>
      <c r="AD78" t="s">
        <v>93</v>
      </c>
      <c r="AE78">
        <v>19.078748999999998</v>
      </c>
      <c r="AF78">
        <v>45.53004</v>
      </c>
      <c r="AG78">
        <v>77.459999999999994</v>
      </c>
      <c r="AH78" s="5">
        <v>251593</v>
      </c>
      <c r="AI78" t="s">
        <v>2</v>
      </c>
      <c r="AJ78" t="s">
        <v>2</v>
      </c>
    </row>
    <row r="79" spans="26:36" x14ac:dyDescent="0.25">
      <c r="Z79">
        <v>263</v>
      </c>
      <c r="AA79">
        <v>42480</v>
      </c>
      <c r="AB79" t="s">
        <v>134</v>
      </c>
      <c r="AC79">
        <v>1020</v>
      </c>
      <c r="AD79" t="s">
        <v>93</v>
      </c>
      <c r="AE79">
        <v>21.030380000000001</v>
      </c>
      <c r="AF79">
        <v>45.326954000000001</v>
      </c>
      <c r="AG79">
        <v>76.900000000000006</v>
      </c>
      <c r="AH79" s="5">
        <v>1111</v>
      </c>
      <c r="AI79" t="s">
        <v>135</v>
      </c>
      <c r="AJ79" t="s">
        <v>2</v>
      </c>
    </row>
    <row r="80" spans="26:36" x14ac:dyDescent="0.25">
      <c r="Z80">
        <v>264</v>
      </c>
      <c r="AA80">
        <v>47090</v>
      </c>
      <c r="AB80" t="s">
        <v>136</v>
      </c>
      <c r="AC80">
        <v>1020</v>
      </c>
      <c r="AD80" t="s">
        <v>93</v>
      </c>
      <c r="AE80">
        <v>21.131837000000001</v>
      </c>
      <c r="AF80">
        <v>44.585386999999997</v>
      </c>
      <c r="AG80">
        <v>73.42</v>
      </c>
      <c r="AH80" s="5">
        <v>37320</v>
      </c>
      <c r="AI80" t="s">
        <v>110</v>
      </c>
      <c r="AJ80" t="s">
        <v>2</v>
      </c>
    </row>
    <row r="81" spans="26:36" x14ac:dyDescent="0.25">
      <c r="Z81">
        <v>272</v>
      </c>
      <c r="AA81">
        <v>5040</v>
      </c>
      <c r="AB81" t="s">
        <v>532</v>
      </c>
      <c r="AC81">
        <v>1018</v>
      </c>
      <c r="AD81" t="s">
        <v>137</v>
      </c>
      <c r="AE81">
        <v>16.935428999999999</v>
      </c>
      <c r="AF81">
        <v>48.602277999999998</v>
      </c>
      <c r="AG81">
        <v>146.24</v>
      </c>
      <c r="AH81" s="5">
        <v>24129.3</v>
      </c>
      <c r="AI81" t="s">
        <v>138</v>
      </c>
      <c r="AJ81" t="s">
        <v>2</v>
      </c>
    </row>
    <row r="82" spans="26:36" x14ac:dyDescent="0.25">
      <c r="Z82">
        <v>273</v>
      </c>
      <c r="AA82">
        <v>5127</v>
      </c>
      <c r="AB82" t="s">
        <v>533</v>
      </c>
      <c r="AC82">
        <v>1018</v>
      </c>
      <c r="AD82" t="s">
        <v>137</v>
      </c>
      <c r="AE82">
        <v>16.977316999999999</v>
      </c>
      <c r="AF82">
        <v>48.173299</v>
      </c>
      <c r="AG82">
        <v>132.87</v>
      </c>
      <c r="AH82" s="5">
        <v>131244</v>
      </c>
      <c r="AI82" t="s">
        <v>2</v>
      </c>
      <c r="AJ82" t="s">
        <v>2</v>
      </c>
    </row>
    <row r="83" spans="26:36" x14ac:dyDescent="0.25">
      <c r="Z83">
        <v>274</v>
      </c>
      <c r="AA83">
        <v>5550</v>
      </c>
      <c r="AB83" t="s">
        <v>534</v>
      </c>
      <c r="AC83">
        <v>1018</v>
      </c>
      <c r="AD83" t="s">
        <v>137</v>
      </c>
      <c r="AE83">
        <v>19.603513</v>
      </c>
      <c r="AF83">
        <v>49.086364000000003</v>
      </c>
      <c r="AG83">
        <v>567.67999999999995</v>
      </c>
      <c r="AH83" s="5">
        <v>1107.21</v>
      </c>
      <c r="AI83" t="s">
        <v>139</v>
      </c>
      <c r="AJ83" t="s">
        <v>2</v>
      </c>
    </row>
    <row r="84" spans="26:36" x14ac:dyDescent="0.25">
      <c r="Z84">
        <v>277</v>
      </c>
      <c r="AA84">
        <v>6146</v>
      </c>
      <c r="AB84" t="s">
        <v>535</v>
      </c>
      <c r="AC84">
        <v>1018</v>
      </c>
      <c r="AD84" t="s">
        <v>137</v>
      </c>
      <c r="AE84">
        <v>18.864046999999999</v>
      </c>
      <c r="AF84">
        <v>49.172511</v>
      </c>
      <c r="AG84">
        <v>353.4</v>
      </c>
      <c r="AH84" s="5">
        <v>5453.25</v>
      </c>
      <c r="AI84" t="s">
        <v>139</v>
      </c>
      <c r="AJ84" t="s">
        <v>2</v>
      </c>
    </row>
    <row r="85" spans="26:36" x14ac:dyDescent="0.25">
      <c r="Z85">
        <v>278</v>
      </c>
      <c r="AA85">
        <v>6480</v>
      </c>
      <c r="AB85" t="s">
        <v>536</v>
      </c>
      <c r="AC85">
        <v>1018</v>
      </c>
      <c r="AD85" t="s">
        <v>137</v>
      </c>
      <c r="AE85">
        <v>17.881948999999999</v>
      </c>
      <c r="AF85">
        <v>48.161217000000001</v>
      </c>
      <c r="AG85">
        <v>109.23</v>
      </c>
      <c r="AH85" s="5">
        <v>11217.61</v>
      </c>
      <c r="AI85" t="s">
        <v>139</v>
      </c>
      <c r="AJ85" t="s">
        <v>2</v>
      </c>
    </row>
    <row r="86" spans="26:36" x14ac:dyDescent="0.25">
      <c r="Z86">
        <v>279</v>
      </c>
      <c r="AA86">
        <v>6730</v>
      </c>
      <c r="AB86" t="s">
        <v>140</v>
      </c>
      <c r="AC86">
        <v>1018</v>
      </c>
      <c r="AD86" t="s">
        <v>137</v>
      </c>
      <c r="AE86">
        <v>18.172554999999999</v>
      </c>
      <c r="AF86">
        <v>48.523947999999997</v>
      </c>
      <c r="AG86">
        <v>158.25</v>
      </c>
      <c r="AH86" s="5">
        <v>2093.71</v>
      </c>
      <c r="AI86" t="s">
        <v>141</v>
      </c>
      <c r="AJ86" t="s">
        <v>2</v>
      </c>
    </row>
    <row r="87" spans="26:36" x14ac:dyDescent="0.25">
      <c r="Z87">
        <v>280</v>
      </c>
      <c r="AA87">
        <v>6772</v>
      </c>
      <c r="AB87" t="s">
        <v>537</v>
      </c>
      <c r="AC87">
        <v>1018</v>
      </c>
      <c r="AD87" t="s">
        <v>137</v>
      </c>
      <c r="AE87">
        <v>18.174320999999999</v>
      </c>
      <c r="AF87">
        <v>47.978552000000001</v>
      </c>
      <c r="AG87">
        <v>108.73</v>
      </c>
      <c r="AH87" s="5">
        <v>4063.66</v>
      </c>
      <c r="AI87" t="s">
        <v>141</v>
      </c>
      <c r="AJ87" t="s">
        <v>2</v>
      </c>
    </row>
    <row r="88" spans="26:36" x14ac:dyDescent="0.25">
      <c r="Z88">
        <v>281</v>
      </c>
      <c r="AA88">
        <v>6849</v>
      </c>
      <c r="AB88" t="s">
        <v>538</v>
      </c>
      <c r="AC88">
        <v>1018</v>
      </c>
      <c r="AD88" t="s">
        <v>137</v>
      </c>
      <c r="AE88">
        <v>18.127811999999999</v>
      </c>
      <c r="AF88">
        <v>47.754313000000003</v>
      </c>
      <c r="AG88">
        <v>103.4</v>
      </c>
      <c r="AH88" s="5">
        <v>151961.60000000001</v>
      </c>
      <c r="AI88" t="s">
        <v>2</v>
      </c>
      <c r="AJ88" t="s">
        <v>2</v>
      </c>
    </row>
    <row r="89" spans="26:36" x14ac:dyDescent="0.25">
      <c r="Z89">
        <v>282</v>
      </c>
      <c r="AA89">
        <v>7160</v>
      </c>
      <c r="AB89" t="s">
        <v>539</v>
      </c>
      <c r="AC89">
        <v>1018</v>
      </c>
      <c r="AD89" t="s">
        <v>137</v>
      </c>
      <c r="AE89">
        <v>19.140371999999999</v>
      </c>
      <c r="AF89">
        <v>48.731088</v>
      </c>
      <c r="AG89">
        <v>334.29</v>
      </c>
      <c r="AH89" s="5">
        <v>1766.48</v>
      </c>
      <c r="AI89" t="s">
        <v>142</v>
      </c>
      <c r="AJ89" t="s">
        <v>2</v>
      </c>
    </row>
    <row r="90" spans="26:36" x14ac:dyDescent="0.25">
      <c r="Z90">
        <v>283</v>
      </c>
      <c r="AA90">
        <v>7290</v>
      </c>
      <c r="AB90" t="s">
        <v>143</v>
      </c>
      <c r="AC90">
        <v>1018</v>
      </c>
      <c r="AD90" t="s">
        <v>137</v>
      </c>
      <c r="AE90">
        <v>18.646239999999999</v>
      </c>
      <c r="AF90">
        <v>48.406725999999999</v>
      </c>
      <c r="AG90">
        <v>194.27</v>
      </c>
      <c r="AH90" s="5">
        <v>3821.38</v>
      </c>
      <c r="AI90" t="s">
        <v>142</v>
      </c>
      <c r="AJ90" t="s">
        <v>2</v>
      </c>
    </row>
    <row r="91" spans="26:36" x14ac:dyDescent="0.25">
      <c r="Z91">
        <v>284</v>
      </c>
      <c r="AA91">
        <v>7540</v>
      </c>
      <c r="AB91" t="s">
        <v>540</v>
      </c>
      <c r="AC91">
        <v>1018</v>
      </c>
      <c r="AD91" t="s">
        <v>137</v>
      </c>
      <c r="AE91">
        <v>19.297626000000001</v>
      </c>
      <c r="AF91">
        <v>48.087161000000002</v>
      </c>
      <c r="AG91">
        <v>136.11000000000001</v>
      </c>
      <c r="AH91" s="5">
        <v>2768</v>
      </c>
      <c r="AI91" t="s">
        <v>144</v>
      </c>
      <c r="AJ91" t="s">
        <v>2</v>
      </c>
    </row>
    <row r="92" spans="26:36" x14ac:dyDescent="0.25">
      <c r="Z92">
        <v>285</v>
      </c>
      <c r="AA92">
        <v>7820</v>
      </c>
      <c r="AB92" t="s">
        <v>541</v>
      </c>
      <c r="AC92">
        <v>1018</v>
      </c>
      <c r="AD92" t="s">
        <v>137</v>
      </c>
      <c r="AE92">
        <v>20.313416</v>
      </c>
      <c r="AF92">
        <v>48.305070000000001</v>
      </c>
      <c r="AG92">
        <v>150.41</v>
      </c>
      <c r="AH92" s="5">
        <v>1829.65</v>
      </c>
      <c r="AI92" t="s">
        <v>145</v>
      </c>
      <c r="AJ92" t="s">
        <v>2</v>
      </c>
    </row>
    <row r="93" spans="26:36" x14ac:dyDescent="0.25">
      <c r="Z93">
        <v>286</v>
      </c>
      <c r="AA93">
        <v>7900</v>
      </c>
      <c r="AB93" t="s">
        <v>542</v>
      </c>
      <c r="AC93">
        <v>1018</v>
      </c>
      <c r="AD93" t="s">
        <v>137</v>
      </c>
      <c r="AE93">
        <v>20.301721000000001</v>
      </c>
      <c r="AF93">
        <v>48.285404</v>
      </c>
      <c r="AG93">
        <v>150.63</v>
      </c>
      <c r="AH93" s="5">
        <v>1377.41</v>
      </c>
      <c r="AI93" t="s">
        <v>146</v>
      </c>
      <c r="AJ93" t="s">
        <v>2</v>
      </c>
    </row>
    <row r="94" spans="26:36" x14ac:dyDescent="0.25">
      <c r="Z94">
        <v>288</v>
      </c>
      <c r="AA94">
        <v>8510</v>
      </c>
      <c r="AB94" t="s">
        <v>147</v>
      </c>
      <c r="AC94">
        <v>1018</v>
      </c>
      <c r="AD94" t="s">
        <v>137</v>
      </c>
      <c r="AE94">
        <v>20.972338000000001</v>
      </c>
      <c r="AF94">
        <v>48.909548000000001</v>
      </c>
      <c r="AG94">
        <v>329.35</v>
      </c>
      <c r="AH94" s="5">
        <v>1132.78</v>
      </c>
      <c r="AI94" t="s">
        <v>148</v>
      </c>
      <c r="AJ94" t="s">
        <v>2</v>
      </c>
    </row>
    <row r="95" spans="26:36" x14ac:dyDescent="0.25">
      <c r="Z95">
        <v>289</v>
      </c>
      <c r="AA95">
        <v>8870</v>
      </c>
      <c r="AB95" t="s">
        <v>543</v>
      </c>
      <c r="AC95">
        <v>1018</v>
      </c>
      <c r="AD95" t="s">
        <v>137</v>
      </c>
      <c r="AE95">
        <v>21.336383000000001</v>
      </c>
      <c r="AF95">
        <v>48.733426000000001</v>
      </c>
      <c r="AG95">
        <v>185.7</v>
      </c>
      <c r="AH95" s="5">
        <v>1298.3</v>
      </c>
      <c r="AI95" t="s">
        <v>149</v>
      </c>
      <c r="AJ95" t="s">
        <v>2</v>
      </c>
    </row>
    <row r="96" spans="26:36" x14ac:dyDescent="0.25">
      <c r="Z96">
        <v>290</v>
      </c>
      <c r="AA96">
        <v>9230</v>
      </c>
      <c r="AB96" t="s">
        <v>544</v>
      </c>
      <c r="AC96">
        <v>1018</v>
      </c>
      <c r="AD96" t="s">
        <v>137</v>
      </c>
      <c r="AE96">
        <v>21.912382000000001</v>
      </c>
      <c r="AF96">
        <v>48.928054000000003</v>
      </c>
      <c r="AG96">
        <v>143.6</v>
      </c>
      <c r="AH96" s="5">
        <v>1272.4000000000001</v>
      </c>
      <c r="AI96" t="s">
        <v>150</v>
      </c>
      <c r="AJ96" t="s">
        <v>2</v>
      </c>
    </row>
    <row r="97" spans="26:36" x14ac:dyDescent="0.25">
      <c r="Z97">
        <v>291</v>
      </c>
      <c r="AA97">
        <v>9320</v>
      </c>
      <c r="AB97" t="s">
        <v>545</v>
      </c>
      <c r="AC97">
        <v>1018</v>
      </c>
      <c r="AD97" t="s">
        <v>137</v>
      </c>
      <c r="AE97">
        <v>22.156618999999999</v>
      </c>
      <c r="AF97">
        <v>48.605474999999998</v>
      </c>
      <c r="AG97">
        <v>98.92</v>
      </c>
      <c r="AH97" s="5">
        <v>1989.41</v>
      </c>
      <c r="AI97" t="s">
        <v>151</v>
      </c>
      <c r="AJ97" t="s">
        <v>2</v>
      </c>
    </row>
    <row r="98" spans="26:36" x14ac:dyDescent="0.25">
      <c r="Z98">
        <v>292</v>
      </c>
      <c r="AA98">
        <v>9410</v>
      </c>
      <c r="AB98" t="s">
        <v>546</v>
      </c>
      <c r="AC98">
        <v>1018</v>
      </c>
      <c r="AD98" t="s">
        <v>137</v>
      </c>
      <c r="AE98">
        <v>22.051758</v>
      </c>
      <c r="AF98">
        <v>48.500765999999999</v>
      </c>
      <c r="AG98">
        <v>93.7</v>
      </c>
      <c r="AH98" s="5">
        <v>2915.46</v>
      </c>
      <c r="AI98" t="s">
        <v>152</v>
      </c>
      <c r="AJ98" t="s">
        <v>2</v>
      </c>
    </row>
    <row r="99" spans="26:36" x14ac:dyDescent="0.25">
      <c r="Z99">
        <v>293</v>
      </c>
      <c r="AA99">
        <v>9500</v>
      </c>
      <c r="AB99" t="s">
        <v>547</v>
      </c>
      <c r="AC99">
        <v>1018</v>
      </c>
      <c r="AD99" t="s">
        <v>137</v>
      </c>
      <c r="AE99">
        <v>21.519206000000001</v>
      </c>
      <c r="AF99">
        <v>49.032598</v>
      </c>
      <c r="AG99">
        <v>160.4</v>
      </c>
      <c r="AH99" s="5">
        <v>1050.05</v>
      </c>
      <c r="AI99" t="s">
        <v>154</v>
      </c>
      <c r="AJ99" t="s">
        <v>2</v>
      </c>
    </row>
    <row r="100" spans="26:36" x14ac:dyDescent="0.25">
      <c r="Z100">
        <v>294</v>
      </c>
      <c r="AA100">
        <v>9670</v>
      </c>
      <c r="AB100" t="s">
        <v>155</v>
      </c>
      <c r="AC100">
        <v>1018</v>
      </c>
      <c r="AD100" t="s">
        <v>137</v>
      </c>
      <c r="AE100">
        <v>21.748242999999999</v>
      </c>
      <c r="AF100">
        <v>48.395088000000001</v>
      </c>
      <c r="AG100">
        <v>91.48</v>
      </c>
      <c r="AH100" s="5">
        <v>11474.25</v>
      </c>
      <c r="AI100" t="s">
        <v>156</v>
      </c>
      <c r="AJ100" t="s">
        <v>2</v>
      </c>
    </row>
    <row r="101" spans="26:36" x14ac:dyDescent="0.25">
      <c r="Z101">
        <v>327</v>
      </c>
      <c r="AA101">
        <v>42527</v>
      </c>
      <c r="AB101" t="s">
        <v>157</v>
      </c>
      <c r="AC101">
        <v>1020</v>
      </c>
      <c r="AD101" t="s">
        <v>93</v>
      </c>
      <c r="AE101">
        <v>21.299876999999999</v>
      </c>
      <c r="AF101">
        <v>44.494549999999997</v>
      </c>
      <c r="AG101">
        <v>92.55</v>
      </c>
      <c r="AH101" s="5">
        <v>1124</v>
      </c>
      <c r="AI101" t="s">
        <v>158</v>
      </c>
      <c r="AJ101" t="s">
        <v>2</v>
      </c>
    </row>
    <row r="102" spans="26:36" x14ac:dyDescent="0.25">
      <c r="Z102">
        <v>457</v>
      </c>
      <c r="AA102">
        <v>16606009</v>
      </c>
      <c r="AB102" t="s">
        <v>159</v>
      </c>
      <c r="AC102">
        <v>1025</v>
      </c>
      <c r="AD102" t="s">
        <v>1</v>
      </c>
      <c r="AE102">
        <v>11.4916</v>
      </c>
      <c r="AF102">
        <v>48.296999999999997</v>
      </c>
      <c r="AG102">
        <v>464.07</v>
      </c>
      <c r="AH102" s="5">
        <v>2188.5500000000002</v>
      </c>
      <c r="AI102" t="s">
        <v>160</v>
      </c>
      <c r="AJ102" t="s">
        <v>2</v>
      </c>
    </row>
    <row r="103" spans="26:36" x14ac:dyDescent="0.25">
      <c r="Z103">
        <v>458</v>
      </c>
      <c r="AA103">
        <v>12407000</v>
      </c>
      <c r="AB103" t="s">
        <v>162</v>
      </c>
      <c r="AC103">
        <v>1025</v>
      </c>
      <c r="AD103" t="s">
        <v>1</v>
      </c>
      <c r="AE103">
        <v>10.881891</v>
      </c>
      <c r="AF103">
        <v>48.378352999999997</v>
      </c>
      <c r="AG103">
        <v>464.09</v>
      </c>
      <c r="AH103" s="5">
        <v>1256.9000000000001</v>
      </c>
      <c r="AI103" t="s">
        <v>163</v>
      </c>
      <c r="AJ103" t="s">
        <v>2</v>
      </c>
    </row>
    <row r="104" spans="26:36" x14ac:dyDescent="0.25">
      <c r="Z104">
        <v>460</v>
      </c>
      <c r="AA104">
        <v>13407902</v>
      </c>
      <c r="AB104" t="s">
        <v>166</v>
      </c>
      <c r="AC104">
        <v>1025</v>
      </c>
      <c r="AD104" t="s">
        <v>1</v>
      </c>
      <c r="AE104">
        <v>11.478300000000001</v>
      </c>
      <c r="AF104">
        <v>49.028500000000001</v>
      </c>
      <c r="AG104">
        <v>362.66</v>
      </c>
      <c r="AH104" s="5">
        <v>2251.1999999999998</v>
      </c>
      <c r="AI104" t="s">
        <v>167</v>
      </c>
      <c r="AJ104" t="s">
        <v>2</v>
      </c>
    </row>
    <row r="105" spans="26:36" x14ac:dyDescent="0.25">
      <c r="Z105">
        <v>461</v>
      </c>
      <c r="AA105">
        <v>18606000</v>
      </c>
      <c r="AB105" t="s">
        <v>168</v>
      </c>
      <c r="AC105">
        <v>1025</v>
      </c>
      <c r="AD105" t="s">
        <v>1</v>
      </c>
      <c r="AE105">
        <v>12.834099999999999</v>
      </c>
      <c r="AF105">
        <v>48.158499999999997</v>
      </c>
      <c r="AG105">
        <v>351.62</v>
      </c>
      <c r="AH105" s="5">
        <v>6649</v>
      </c>
      <c r="AI105" t="s">
        <v>169</v>
      </c>
      <c r="AJ105" t="s">
        <v>2</v>
      </c>
    </row>
    <row r="106" spans="26:36" x14ac:dyDescent="0.25">
      <c r="Z106">
        <v>462</v>
      </c>
      <c r="AA106">
        <v>15202300</v>
      </c>
      <c r="AB106" t="s">
        <v>170</v>
      </c>
      <c r="AC106">
        <v>1025</v>
      </c>
      <c r="AD106" t="s">
        <v>1</v>
      </c>
      <c r="AE106">
        <v>12.746632999999999</v>
      </c>
      <c r="AF106">
        <v>49.181156999999999</v>
      </c>
      <c r="AG106">
        <v>371.28</v>
      </c>
      <c r="AH106" s="5">
        <v>1356.53</v>
      </c>
      <c r="AI106" t="s">
        <v>171</v>
      </c>
      <c r="AJ106" t="s">
        <v>2</v>
      </c>
    </row>
    <row r="107" spans="26:36" x14ac:dyDescent="0.25">
      <c r="Z107">
        <v>463</v>
      </c>
      <c r="AA107">
        <v>10035801</v>
      </c>
      <c r="AB107" t="s">
        <v>172</v>
      </c>
      <c r="AC107">
        <v>1025</v>
      </c>
      <c r="AD107" t="s">
        <v>1</v>
      </c>
      <c r="AE107">
        <v>10.500500000000001</v>
      </c>
      <c r="AF107">
        <v>48.568399999999997</v>
      </c>
      <c r="AG107">
        <v>415</v>
      </c>
      <c r="AH107" s="5">
        <v>11349.87</v>
      </c>
      <c r="AI107" t="s">
        <v>2</v>
      </c>
      <c r="AJ107" t="s">
        <v>2</v>
      </c>
    </row>
    <row r="108" spans="26:36" x14ac:dyDescent="0.25">
      <c r="Z108">
        <v>464</v>
      </c>
      <c r="AA108">
        <v>10039802</v>
      </c>
      <c r="AB108" t="s">
        <v>548</v>
      </c>
      <c r="AC108">
        <v>1025</v>
      </c>
      <c r="AD108" t="s">
        <v>1</v>
      </c>
      <c r="AE108">
        <v>10.801399999999999</v>
      </c>
      <c r="AF108">
        <v>48.710700000000003</v>
      </c>
      <c r="AG108">
        <v>394.78</v>
      </c>
      <c r="AH108" s="5">
        <v>15091.96</v>
      </c>
      <c r="AI108" t="s">
        <v>2</v>
      </c>
      <c r="AJ108" t="s">
        <v>2</v>
      </c>
    </row>
    <row r="109" spans="26:36" x14ac:dyDescent="0.25">
      <c r="Z109">
        <v>465</v>
      </c>
      <c r="AA109">
        <v>13407200</v>
      </c>
      <c r="AB109" t="s">
        <v>549</v>
      </c>
      <c r="AC109">
        <v>1025</v>
      </c>
      <c r="AD109" t="s">
        <v>1</v>
      </c>
      <c r="AE109">
        <v>11.200333000000001</v>
      </c>
      <c r="AF109">
        <v>48.883071999999999</v>
      </c>
      <c r="AG109">
        <v>382.19</v>
      </c>
      <c r="AH109" s="5">
        <v>1396.81</v>
      </c>
      <c r="AI109" t="s">
        <v>167</v>
      </c>
      <c r="AJ109" t="s">
        <v>2</v>
      </c>
    </row>
    <row r="110" spans="26:36" x14ac:dyDescent="0.25">
      <c r="Z110">
        <v>466</v>
      </c>
      <c r="AA110">
        <v>16605006</v>
      </c>
      <c r="AB110" t="s">
        <v>550</v>
      </c>
      <c r="AC110">
        <v>1025</v>
      </c>
      <c r="AD110" t="s">
        <v>1</v>
      </c>
      <c r="AE110">
        <v>11.261473000000001</v>
      </c>
      <c r="AF110">
        <v>48.177101</v>
      </c>
      <c r="AG110">
        <v>514.23</v>
      </c>
      <c r="AH110" s="5">
        <v>1230.25</v>
      </c>
      <c r="AI110" t="s">
        <v>160</v>
      </c>
      <c r="AJ110" t="s">
        <v>2</v>
      </c>
    </row>
    <row r="111" spans="26:36" x14ac:dyDescent="0.25">
      <c r="Z111">
        <v>467</v>
      </c>
      <c r="AA111">
        <v>11809009</v>
      </c>
      <c r="AB111" t="s">
        <v>173</v>
      </c>
      <c r="AC111">
        <v>1025</v>
      </c>
      <c r="AD111" t="s">
        <v>1</v>
      </c>
      <c r="AE111">
        <v>10.692216</v>
      </c>
      <c r="AF111">
        <v>48.783017000000001</v>
      </c>
      <c r="AG111">
        <v>400.65</v>
      </c>
      <c r="AH111" s="5">
        <v>1568.62</v>
      </c>
      <c r="AI111" t="s">
        <v>174</v>
      </c>
      <c r="AJ111" t="s">
        <v>2</v>
      </c>
    </row>
    <row r="112" spans="26:36" x14ac:dyDescent="0.25">
      <c r="Z112">
        <v>469</v>
      </c>
      <c r="AA112">
        <v>10046105</v>
      </c>
      <c r="AB112" t="s">
        <v>551</v>
      </c>
      <c r="AC112">
        <v>1025</v>
      </c>
      <c r="AD112" t="s">
        <v>1</v>
      </c>
      <c r="AE112">
        <v>11.426</v>
      </c>
      <c r="AF112">
        <v>48.757399999999997</v>
      </c>
      <c r="AG112">
        <v>360.35</v>
      </c>
      <c r="AH112" s="5">
        <v>20001</v>
      </c>
      <c r="AI112" t="s">
        <v>2</v>
      </c>
      <c r="AJ112" t="s">
        <v>2</v>
      </c>
    </row>
    <row r="113" spans="26:36" x14ac:dyDescent="0.25">
      <c r="Z113">
        <v>470</v>
      </c>
      <c r="AA113">
        <v>16607001</v>
      </c>
      <c r="AB113" t="s">
        <v>175</v>
      </c>
      <c r="AC113">
        <v>1025</v>
      </c>
      <c r="AD113" t="s">
        <v>1</v>
      </c>
      <c r="AE113">
        <v>11.8652</v>
      </c>
      <c r="AF113">
        <v>48.460700000000003</v>
      </c>
      <c r="AG113">
        <v>415.58</v>
      </c>
      <c r="AH113" s="5">
        <v>3075.62</v>
      </c>
      <c r="AI113" t="s">
        <v>160</v>
      </c>
      <c r="AJ113" t="s">
        <v>2</v>
      </c>
    </row>
    <row r="114" spans="26:36" x14ac:dyDescent="0.25">
      <c r="Z114">
        <v>471</v>
      </c>
      <c r="AA114">
        <v>10053009</v>
      </c>
      <c r="AB114" t="s">
        <v>176</v>
      </c>
      <c r="AC114">
        <v>1025</v>
      </c>
      <c r="AD114" t="s">
        <v>1</v>
      </c>
      <c r="AE114">
        <v>11.8643</v>
      </c>
      <c r="AF114">
        <v>48.916600000000003</v>
      </c>
      <c r="AG114">
        <v>337.1</v>
      </c>
      <c r="AH114" s="5">
        <v>23019.24</v>
      </c>
      <c r="AI114" t="s">
        <v>2</v>
      </c>
      <c r="AJ114" t="s">
        <v>2</v>
      </c>
    </row>
    <row r="115" spans="26:36" x14ac:dyDescent="0.25">
      <c r="Z115">
        <v>473</v>
      </c>
      <c r="AA115">
        <v>15205501</v>
      </c>
      <c r="AB115" t="s">
        <v>177</v>
      </c>
      <c r="AC115">
        <v>1025</v>
      </c>
      <c r="AD115" t="s">
        <v>1</v>
      </c>
      <c r="AE115">
        <v>12.495100000000001</v>
      </c>
      <c r="AF115">
        <v>49.190300000000001</v>
      </c>
      <c r="AG115">
        <v>354.12</v>
      </c>
      <c r="AH115" s="5">
        <v>2174.12</v>
      </c>
      <c r="AI115" t="s">
        <v>171</v>
      </c>
      <c r="AJ115" t="s">
        <v>2</v>
      </c>
    </row>
    <row r="116" spans="26:36" x14ac:dyDescent="0.25">
      <c r="Z116">
        <v>474</v>
      </c>
      <c r="AA116">
        <v>16008007</v>
      </c>
      <c r="AB116" t="s">
        <v>178</v>
      </c>
      <c r="AC116">
        <v>1025</v>
      </c>
      <c r="AD116" t="s">
        <v>1</v>
      </c>
      <c r="AE116">
        <v>12.692565999999999</v>
      </c>
      <c r="AF116">
        <v>48.675294000000001</v>
      </c>
      <c r="AG116">
        <v>333.65</v>
      </c>
      <c r="AH116" s="5">
        <v>8391.5400000000009</v>
      </c>
      <c r="AI116" t="s">
        <v>179</v>
      </c>
      <c r="AJ116" t="s">
        <v>2</v>
      </c>
    </row>
    <row r="117" spans="26:36" x14ac:dyDescent="0.25">
      <c r="Z117">
        <v>475</v>
      </c>
      <c r="AA117">
        <v>18602009</v>
      </c>
      <c r="AB117" t="s">
        <v>180</v>
      </c>
      <c r="AC117">
        <v>1025</v>
      </c>
      <c r="AD117" t="s">
        <v>1</v>
      </c>
      <c r="AE117">
        <v>12.933</v>
      </c>
      <c r="AF117">
        <v>47.939700000000002</v>
      </c>
      <c r="AG117">
        <v>387.05</v>
      </c>
      <c r="AH117" s="5">
        <v>6112.11</v>
      </c>
      <c r="AI117" t="s">
        <v>169</v>
      </c>
      <c r="AJ117" t="s">
        <v>2</v>
      </c>
    </row>
    <row r="118" spans="26:36" x14ac:dyDescent="0.25">
      <c r="Z118">
        <v>477</v>
      </c>
      <c r="AA118">
        <v>14006000</v>
      </c>
      <c r="AB118" t="s">
        <v>552</v>
      </c>
      <c r="AC118">
        <v>1025</v>
      </c>
      <c r="AD118" t="s">
        <v>1</v>
      </c>
      <c r="AE118">
        <v>12.084</v>
      </c>
      <c r="AF118">
        <v>49.234000000000002</v>
      </c>
      <c r="AG118">
        <v>344.01</v>
      </c>
      <c r="AH118" s="5">
        <v>4007.77</v>
      </c>
      <c r="AI118" t="s">
        <v>181</v>
      </c>
      <c r="AJ118" t="s">
        <v>2</v>
      </c>
    </row>
    <row r="119" spans="26:36" x14ac:dyDescent="0.25">
      <c r="Z119">
        <v>479</v>
      </c>
      <c r="AA119">
        <v>10026301</v>
      </c>
      <c r="AB119" t="s">
        <v>182</v>
      </c>
      <c r="AC119">
        <v>1025</v>
      </c>
      <c r="AD119" t="s">
        <v>1</v>
      </c>
      <c r="AE119">
        <v>9.9867000000000008</v>
      </c>
      <c r="AF119">
        <v>48.389200000000002</v>
      </c>
      <c r="AG119">
        <v>464.92</v>
      </c>
      <c r="AH119" s="5">
        <v>7587.88</v>
      </c>
      <c r="AI119" t="s">
        <v>2</v>
      </c>
      <c r="AJ119" t="s">
        <v>2</v>
      </c>
    </row>
    <row r="120" spans="26:36" x14ac:dyDescent="0.25">
      <c r="Z120">
        <v>483</v>
      </c>
      <c r="AA120">
        <v>16008506</v>
      </c>
      <c r="AB120" t="s">
        <v>183</v>
      </c>
      <c r="AC120">
        <v>1025</v>
      </c>
      <c r="AD120" t="s">
        <v>1</v>
      </c>
      <c r="AE120">
        <v>12.8835</v>
      </c>
      <c r="AF120">
        <v>48.771000000000001</v>
      </c>
      <c r="AG120">
        <v>316.31</v>
      </c>
      <c r="AH120" s="5">
        <v>8435.0300000000007</v>
      </c>
      <c r="AI120" t="s">
        <v>179</v>
      </c>
      <c r="AJ120" t="s">
        <v>2</v>
      </c>
    </row>
    <row r="121" spans="26:36" x14ac:dyDescent="0.25">
      <c r="Z121">
        <v>487</v>
      </c>
      <c r="AA121">
        <v>18403002</v>
      </c>
      <c r="AB121" t="s">
        <v>184</v>
      </c>
      <c r="AC121">
        <v>1025</v>
      </c>
      <c r="AD121" t="s">
        <v>1</v>
      </c>
      <c r="AE121">
        <v>12.480662000000001</v>
      </c>
      <c r="AF121">
        <v>47.934545</v>
      </c>
      <c r="AG121">
        <v>517.34</v>
      </c>
      <c r="AH121" s="5">
        <v>1399.32</v>
      </c>
      <c r="AI121" t="s">
        <v>185</v>
      </c>
      <c r="AJ121" t="s">
        <v>2</v>
      </c>
    </row>
    <row r="122" spans="26:36" x14ac:dyDescent="0.25">
      <c r="Z122">
        <v>488</v>
      </c>
      <c r="AA122">
        <v>14002305</v>
      </c>
      <c r="AB122" t="s">
        <v>553</v>
      </c>
      <c r="AC122">
        <v>1025</v>
      </c>
      <c r="AD122" t="s">
        <v>1</v>
      </c>
      <c r="AE122">
        <v>12.154</v>
      </c>
      <c r="AF122">
        <v>49.535600000000002</v>
      </c>
      <c r="AG122">
        <v>369.63</v>
      </c>
      <c r="AH122" s="5">
        <v>2010.38</v>
      </c>
      <c r="AI122" t="s">
        <v>181</v>
      </c>
      <c r="AJ122" t="s">
        <v>2</v>
      </c>
    </row>
    <row r="123" spans="26:36" x14ac:dyDescent="0.25">
      <c r="Z123">
        <v>489</v>
      </c>
      <c r="AA123">
        <v>18003004</v>
      </c>
      <c r="AB123" t="s">
        <v>186</v>
      </c>
      <c r="AC123">
        <v>1025</v>
      </c>
      <c r="AD123" t="s">
        <v>1</v>
      </c>
      <c r="AE123">
        <v>12.234299999999999</v>
      </c>
      <c r="AF123">
        <v>48.0593</v>
      </c>
      <c r="AG123">
        <v>420.45</v>
      </c>
      <c r="AH123" s="5">
        <v>11980.37</v>
      </c>
      <c r="AI123" t="s">
        <v>50</v>
      </c>
      <c r="AJ123" t="s">
        <v>2</v>
      </c>
    </row>
    <row r="124" spans="26:36" x14ac:dyDescent="0.25">
      <c r="Z124">
        <v>574</v>
      </c>
      <c r="AA124">
        <v>367000</v>
      </c>
      <c r="AB124" t="s">
        <v>187</v>
      </c>
      <c r="AC124">
        <v>1019</v>
      </c>
      <c r="AD124" t="s">
        <v>188</v>
      </c>
      <c r="AE124">
        <v>17.261330000000001</v>
      </c>
      <c r="AF124">
        <v>49.576873999999997</v>
      </c>
      <c r="AG124">
        <v>204.63</v>
      </c>
      <c r="AH124" s="5">
        <v>3323.94</v>
      </c>
      <c r="AI124" t="s">
        <v>138</v>
      </c>
      <c r="AJ124" t="s">
        <v>2</v>
      </c>
    </row>
    <row r="125" spans="26:36" x14ac:dyDescent="0.25">
      <c r="Z125">
        <v>575</v>
      </c>
      <c r="AA125">
        <v>390000</v>
      </c>
      <c r="AB125" t="s">
        <v>189</v>
      </c>
      <c r="AC125">
        <v>1019</v>
      </c>
      <c r="AD125" t="s">
        <v>188</v>
      </c>
      <c r="AE125">
        <v>17.408543000000002</v>
      </c>
      <c r="AF125">
        <v>49.449115999999997</v>
      </c>
      <c r="AG125">
        <v>199.71</v>
      </c>
      <c r="AH125" s="5">
        <v>1592.69</v>
      </c>
      <c r="AI125" t="s">
        <v>190</v>
      </c>
      <c r="AJ125" t="s">
        <v>2</v>
      </c>
    </row>
    <row r="126" spans="26:36" x14ac:dyDescent="0.25">
      <c r="Z126">
        <v>576</v>
      </c>
      <c r="AA126">
        <v>403000</v>
      </c>
      <c r="AB126" t="s">
        <v>191</v>
      </c>
      <c r="AC126">
        <v>1019</v>
      </c>
      <c r="AD126" t="s">
        <v>188</v>
      </c>
      <c r="AE126">
        <v>17.39939</v>
      </c>
      <c r="AF126">
        <v>49.301910999999997</v>
      </c>
      <c r="AG126">
        <v>183.17</v>
      </c>
      <c r="AH126" s="5">
        <v>7030.31</v>
      </c>
      <c r="AI126" t="s">
        <v>138</v>
      </c>
      <c r="AJ126" t="s">
        <v>2</v>
      </c>
    </row>
    <row r="127" spans="26:36" x14ac:dyDescent="0.25">
      <c r="Z127">
        <v>577</v>
      </c>
      <c r="AA127">
        <v>421500</v>
      </c>
      <c r="AB127" t="s">
        <v>192</v>
      </c>
      <c r="AC127">
        <v>1019</v>
      </c>
      <c r="AD127" t="s">
        <v>188</v>
      </c>
      <c r="AE127">
        <v>17.298601000000001</v>
      </c>
      <c r="AF127">
        <v>48.933061000000002</v>
      </c>
      <c r="AG127">
        <v>163.28</v>
      </c>
      <c r="AH127" s="5">
        <v>9145</v>
      </c>
      <c r="AI127" t="s">
        <v>138</v>
      </c>
      <c r="AJ127" t="s">
        <v>2</v>
      </c>
    </row>
    <row r="128" spans="26:36" x14ac:dyDescent="0.25">
      <c r="Z128">
        <v>578</v>
      </c>
      <c r="AA128">
        <v>437000</v>
      </c>
      <c r="AB128" t="s">
        <v>193</v>
      </c>
      <c r="AC128">
        <v>1019</v>
      </c>
      <c r="AD128" t="s">
        <v>188</v>
      </c>
      <c r="AE128">
        <v>16.437895999999999</v>
      </c>
      <c r="AF128">
        <v>48.790546999999997</v>
      </c>
      <c r="AG128">
        <v>172.64</v>
      </c>
      <c r="AH128" s="5">
        <v>3531.36</v>
      </c>
      <c r="AI128" t="s">
        <v>84</v>
      </c>
      <c r="AJ128" t="s">
        <v>2</v>
      </c>
    </row>
    <row r="129" spans="26:36" x14ac:dyDescent="0.25">
      <c r="Z129">
        <v>579</v>
      </c>
      <c r="AA129">
        <v>462000</v>
      </c>
      <c r="AB129" t="s">
        <v>194</v>
      </c>
      <c r="AC129">
        <v>1019</v>
      </c>
      <c r="AD129" t="s">
        <v>188</v>
      </c>
      <c r="AE129">
        <v>16.616741000000001</v>
      </c>
      <c r="AF129">
        <v>49.035525</v>
      </c>
      <c r="AG129">
        <v>177.89</v>
      </c>
      <c r="AH129" s="5">
        <v>3940</v>
      </c>
      <c r="AI129" t="s">
        <v>195</v>
      </c>
      <c r="AJ129" t="s">
        <v>2</v>
      </c>
    </row>
    <row r="130" spans="26:36" x14ac:dyDescent="0.25">
      <c r="Z130">
        <v>580</v>
      </c>
      <c r="AA130">
        <v>478000</v>
      </c>
      <c r="AB130" t="s">
        <v>196</v>
      </c>
      <c r="AC130">
        <v>1019</v>
      </c>
      <c r="AD130" t="s">
        <v>188</v>
      </c>
      <c r="AE130">
        <v>16.411487999999999</v>
      </c>
      <c r="AF130">
        <v>49.083013000000001</v>
      </c>
      <c r="AG130">
        <v>194.01</v>
      </c>
      <c r="AH130" s="5">
        <v>2682.17</v>
      </c>
      <c r="AI130" t="s">
        <v>197</v>
      </c>
      <c r="AJ130" t="s">
        <v>2</v>
      </c>
    </row>
    <row r="131" spans="26:36" x14ac:dyDescent="0.25">
      <c r="Z131">
        <v>581</v>
      </c>
      <c r="AA131">
        <v>480500</v>
      </c>
      <c r="AB131" t="s">
        <v>198</v>
      </c>
      <c r="AC131">
        <v>1019</v>
      </c>
      <c r="AD131" t="s">
        <v>188</v>
      </c>
      <c r="AE131">
        <v>16.858671999999999</v>
      </c>
      <c r="AF131">
        <v>48.79945</v>
      </c>
      <c r="AG131">
        <v>157.38</v>
      </c>
      <c r="AH131" s="5">
        <v>12279.97</v>
      </c>
      <c r="AI131" t="s">
        <v>84</v>
      </c>
      <c r="AJ131" t="s">
        <v>2</v>
      </c>
    </row>
    <row r="132" spans="26:36" x14ac:dyDescent="0.25">
      <c r="Z132">
        <v>582</v>
      </c>
      <c r="AA132">
        <v>16850</v>
      </c>
      <c r="AB132" t="s">
        <v>199</v>
      </c>
      <c r="AC132">
        <v>1026</v>
      </c>
      <c r="AD132" t="s">
        <v>200</v>
      </c>
      <c r="AE132">
        <v>23.825800000000001</v>
      </c>
      <c r="AF132">
        <v>43.691899999999997</v>
      </c>
      <c r="AG132">
        <v>26.32</v>
      </c>
      <c r="AH132" s="5">
        <v>3112</v>
      </c>
      <c r="AI132" t="s">
        <v>201</v>
      </c>
      <c r="AJ132" t="s">
        <v>2</v>
      </c>
    </row>
    <row r="133" spans="26:36" x14ac:dyDescent="0.25">
      <c r="Z133">
        <v>583</v>
      </c>
      <c r="AA133">
        <v>18700</v>
      </c>
      <c r="AB133" t="s">
        <v>202</v>
      </c>
      <c r="AC133">
        <v>1026</v>
      </c>
      <c r="AD133" t="s">
        <v>200</v>
      </c>
      <c r="AE133">
        <v>23.3598</v>
      </c>
      <c r="AF133">
        <v>42.8292</v>
      </c>
      <c r="AG133">
        <v>502.63</v>
      </c>
      <c r="AH133" s="5">
        <v>3662</v>
      </c>
      <c r="AI133" t="s">
        <v>203</v>
      </c>
      <c r="AJ133" t="s">
        <v>2</v>
      </c>
    </row>
    <row r="134" spans="26:36" x14ac:dyDescent="0.25">
      <c r="Z134">
        <v>584</v>
      </c>
      <c r="AA134">
        <v>18850</v>
      </c>
      <c r="AB134" t="s">
        <v>204</v>
      </c>
      <c r="AC134">
        <v>1026</v>
      </c>
      <c r="AD134" t="s">
        <v>200</v>
      </c>
      <c r="AE134">
        <v>24.358899999999998</v>
      </c>
      <c r="AF134">
        <v>43.587800000000001</v>
      </c>
      <c r="AG134">
        <v>31.2</v>
      </c>
      <c r="AH134" s="5">
        <v>8366</v>
      </c>
      <c r="AI134" t="s">
        <v>203</v>
      </c>
      <c r="AJ134" t="s">
        <v>2</v>
      </c>
    </row>
    <row r="135" spans="26:36" x14ac:dyDescent="0.25">
      <c r="Z135">
        <v>585</v>
      </c>
      <c r="AA135">
        <v>21800</v>
      </c>
      <c r="AB135" t="s">
        <v>205</v>
      </c>
      <c r="AC135">
        <v>1026</v>
      </c>
      <c r="AD135" t="s">
        <v>200</v>
      </c>
      <c r="AE135">
        <v>24.519200000000001</v>
      </c>
      <c r="AF135">
        <v>43.4056</v>
      </c>
      <c r="AG135">
        <v>58.24</v>
      </c>
      <c r="AH135" s="5">
        <v>2236</v>
      </c>
      <c r="AI135" t="s">
        <v>206</v>
      </c>
      <c r="AJ135" t="s">
        <v>2</v>
      </c>
    </row>
    <row r="136" spans="26:36" x14ac:dyDescent="0.25">
      <c r="Z136">
        <v>586</v>
      </c>
      <c r="AA136">
        <v>22700</v>
      </c>
      <c r="AB136" t="s">
        <v>207</v>
      </c>
      <c r="AC136">
        <v>1026</v>
      </c>
      <c r="AD136" t="s">
        <v>200</v>
      </c>
      <c r="AE136">
        <v>24.709700000000002</v>
      </c>
      <c r="AF136">
        <v>42.917200000000001</v>
      </c>
      <c r="AG136">
        <v>353.1</v>
      </c>
      <c r="AH136" s="5">
        <v>458.1</v>
      </c>
      <c r="AI136" t="s">
        <v>208</v>
      </c>
      <c r="AJ136" t="s">
        <v>2</v>
      </c>
    </row>
    <row r="137" spans="26:36" x14ac:dyDescent="0.25">
      <c r="Z137">
        <v>587</v>
      </c>
      <c r="AA137">
        <v>22800</v>
      </c>
      <c r="AB137" t="s">
        <v>209</v>
      </c>
      <c r="AC137">
        <v>1026</v>
      </c>
      <c r="AD137" t="s">
        <v>200</v>
      </c>
      <c r="AE137">
        <v>25.052800000000001</v>
      </c>
      <c r="AF137">
        <v>43.455500000000001</v>
      </c>
      <c r="AG137">
        <v>40.32</v>
      </c>
      <c r="AH137" s="5">
        <v>2154</v>
      </c>
      <c r="AI137" t="s">
        <v>208</v>
      </c>
      <c r="AJ137" t="s">
        <v>2</v>
      </c>
    </row>
    <row r="138" spans="26:36" x14ac:dyDescent="0.25">
      <c r="Z138">
        <v>588</v>
      </c>
      <c r="AA138">
        <v>23500</v>
      </c>
      <c r="AB138" t="s">
        <v>210</v>
      </c>
      <c r="AC138">
        <v>1026</v>
      </c>
      <c r="AD138" t="s">
        <v>200</v>
      </c>
      <c r="AE138">
        <v>25.108599999999999</v>
      </c>
      <c r="AF138">
        <v>42.995800000000003</v>
      </c>
      <c r="AG138">
        <v>196.24</v>
      </c>
      <c r="AH138" s="5">
        <v>958</v>
      </c>
      <c r="AI138" t="s">
        <v>211</v>
      </c>
      <c r="AJ138" t="s">
        <v>2</v>
      </c>
    </row>
    <row r="139" spans="26:36" x14ac:dyDescent="0.25">
      <c r="Z139">
        <v>589</v>
      </c>
      <c r="AA139">
        <v>23850</v>
      </c>
      <c r="AB139" t="s">
        <v>212</v>
      </c>
      <c r="AC139">
        <v>1026</v>
      </c>
      <c r="AD139" t="s">
        <v>200</v>
      </c>
      <c r="AE139">
        <v>25.667200000000001</v>
      </c>
      <c r="AF139">
        <v>43.380299999999998</v>
      </c>
      <c r="AG139">
        <v>30.9</v>
      </c>
      <c r="AH139" s="5">
        <v>6860</v>
      </c>
      <c r="AI139" t="s">
        <v>213</v>
      </c>
      <c r="AJ139" t="s">
        <v>2</v>
      </c>
    </row>
    <row r="140" spans="26:36" x14ac:dyDescent="0.25">
      <c r="Z140">
        <v>590</v>
      </c>
      <c r="AA140">
        <v>23400</v>
      </c>
      <c r="AB140" t="s">
        <v>214</v>
      </c>
      <c r="AC140">
        <v>1026</v>
      </c>
      <c r="AD140" t="s">
        <v>200</v>
      </c>
      <c r="AE140">
        <v>25.905899999999999</v>
      </c>
      <c r="AF140">
        <v>43.133000000000003</v>
      </c>
      <c r="AG140">
        <v>62.02</v>
      </c>
      <c r="AH140" s="5">
        <v>882</v>
      </c>
      <c r="AI140" t="s">
        <v>215</v>
      </c>
      <c r="AJ140" t="s">
        <v>2</v>
      </c>
    </row>
    <row r="141" spans="26:36" x14ac:dyDescent="0.25">
      <c r="Z141">
        <v>591</v>
      </c>
      <c r="AA141">
        <v>31550</v>
      </c>
      <c r="AB141" t="s">
        <v>216</v>
      </c>
      <c r="AC141">
        <v>1026</v>
      </c>
      <c r="AD141" t="s">
        <v>200</v>
      </c>
      <c r="AE141">
        <v>25.945799999999998</v>
      </c>
      <c r="AF141">
        <v>43.552900000000001</v>
      </c>
      <c r="AG141">
        <v>92.81</v>
      </c>
      <c r="AH141" s="5">
        <v>1383</v>
      </c>
      <c r="AI141" t="s">
        <v>217</v>
      </c>
      <c r="AJ141" t="s">
        <v>2</v>
      </c>
    </row>
    <row r="142" spans="26:36" x14ac:dyDescent="0.25">
      <c r="Z142">
        <v>657</v>
      </c>
      <c r="AA142">
        <v>444507</v>
      </c>
      <c r="AB142" t="s">
        <v>219</v>
      </c>
      <c r="AC142">
        <v>1017</v>
      </c>
      <c r="AD142" t="s">
        <v>218</v>
      </c>
      <c r="AE142">
        <v>22.420100000000001</v>
      </c>
      <c r="AF142">
        <v>47.762999999999998</v>
      </c>
      <c r="AG142" t="s">
        <v>3</v>
      </c>
      <c r="AH142" s="5">
        <v>1974</v>
      </c>
      <c r="AI142" t="s">
        <v>220</v>
      </c>
      <c r="AJ142" t="s">
        <v>2</v>
      </c>
    </row>
    <row r="143" spans="26:36" x14ac:dyDescent="0.25">
      <c r="Z143">
        <v>660</v>
      </c>
      <c r="AA143">
        <v>444361</v>
      </c>
      <c r="AB143" t="s">
        <v>222</v>
      </c>
      <c r="AC143">
        <v>1017</v>
      </c>
      <c r="AD143" t="s">
        <v>218</v>
      </c>
      <c r="AE143">
        <v>21.1419</v>
      </c>
      <c r="AF143">
        <v>46.785600000000002</v>
      </c>
      <c r="AG143" t="s">
        <v>3</v>
      </c>
      <c r="AH143" s="5">
        <v>9011</v>
      </c>
      <c r="AI143" t="s">
        <v>223</v>
      </c>
      <c r="AJ143" t="s">
        <v>2</v>
      </c>
    </row>
    <row r="144" spans="26:36" x14ac:dyDescent="0.25">
      <c r="Z144">
        <v>663</v>
      </c>
      <c r="AA144">
        <v>444382</v>
      </c>
      <c r="AB144" t="s">
        <v>225</v>
      </c>
      <c r="AC144">
        <v>1017</v>
      </c>
      <c r="AD144" t="s">
        <v>218</v>
      </c>
      <c r="AE144">
        <v>21.539400000000001</v>
      </c>
      <c r="AF144">
        <v>47.207700000000003</v>
      </c>
      <c r="AG144" t="s">
        <v>3</v>
      </c>
      <c r="AH144" s="5">
        <v>3712</v>
      </c>
      <c r="AI144" t="s">
        <v>226</v>
      </c>
      <c r="AJ144" t="s">
        <v>2</v>
      </c>
    </row>
    <row r="145" spans="26:36" x14ac:dyDescent="0.25">
      <c r="Z145">
        <v>664</v>
      </c>
      <c r="AA145">
        <v>442027</v>
      </c>
      <c r="AB145" t="s">
        <v>227</v>
      </c>
      <c r="AC145">
        <v>1017</v>
      </c>
      <c r="AD145" t="s">
        <v>218</v>
      </c>
      <c r="AE145">
        <v>19.048300000000001</v>
      </c>
      <c r="AF145">
        <v>47.494900000000001</v>
      </c>
      <c r="AG145" t="s">
        <v>3</v>
      </c>
      <c r="AH145" s="5">
        <v>184893</v>
      </c>
      <c r="AI145" t="s">
        <v>2</v>
      </c>
      <c r="AJ145" t="s">
        <v>2</v>
      </c>
    </row>
    <row r="146" spans="26:36" x14ac:dyDescent="0.25">
      <c r="Z146">
        <v>665</v>
      </c>
      <c r="AA146">
        <v>444244</v>
      </c>
      <c r="AB146" t="s">
        <v>228</v>
      </c>
      <c r="AC146">
        <v>1017</v>
      </c>
      <c r="AD146" t="s">
        <v>218</v>
      </c>
      <c r="AE146">
        <v>22.692399999999999</v>
      </c>
      <c r="AF146">
        <v>47.841000000000001</v>
      </c>
      <c r="AG146" t="s">
        <v>3</v>
      </c>
      <c r="AH146" s="5">
        <v>15283</v>
      </c>
      <c r="AI146" t="s">
        <v>229</v>
      </c>
      <c r="AJ146" t="s">
        <v>2</v>
      </c>
    </row>
    <row r="147" spans="26:36" x14ac:dyDescent="0.25">
      <c r="Z147">
        <v>667</v>
      </c>
      <c r="AA147">
        <v>442540</v>
      </c>
      <c r="AB147" t="s">
        <v>231</v>
      </c>
      <c r="AC147">
        <v>1017</v>
      </c>
      <c r="AD147" t="s">
        <v>218</v>
      </c>
      <c r="AE147">
        <v>18.895700000000001</v>
      </c>
      <c r="AF147">
        <v>46.422699999999999</v>
      </c>
      <c r="AG147" t="s">
        <v>3</v>
      </c>
      <c r="AH147" s="5">
        <v>189538</v>
      </c>
      <c r="AI147" t="s">
        <v>2</v>
      </c>
      <c r="AJ147" t="s">
        <v>2</v>
      </c>
    </row>
    <row r="148" spans="26:36" x14ac:dyDescent="0.25">
      <c r="Z148">
        <v>670</v>
      </c>
      <c r="AA148">
        <v>444282</v>
      </c>
      <c r="AB148" t="s">
        <v>232</v>
      </c>
      <c r="AC148">
        <v>1017</v>
      </c>
      <c r="AD148" t="s">
        <v>218</v>
      </c>
      <c r="AE148">
        <v>21.692</v>
      </c>
      <c r="AF148">
        <v>48.3566</v>
      </c>
      <c r="AG148" t="s">
        <v>3</v>
      </c>
      <c r="AH148" s="5">
        <v>12886</v>
      </c>
      <c r="AI148" t="s">
        <v>156</v>
      </c>
      <c r="AJ148" t="s">
        <v>2</v>
      </c>
    </row>
    <row r="149" spans="26:36" x14ac:dyDescent="0.25">
      <c r="Z149">
        <v>671</v>
      </c>
      <c r="AA149">
        <v>444371</v>
      </c>
      <c r="AB149" t="s">
        <v>233</v>
      </c>
      <c r="AC149">
        <v>1017</v>
      </c>
      <c r="AD149" t="s">
        <v>218</v>
      </c>
      <c r="AE149">
        <v>20.8443</v>
      </c>
      <c r="AF149">
        <v>46.944899999999997</v>
      </c>
      <c r="AG149" t="s">
        <v>3</v>
      </c>
      <c r="AH149" s="5">
        <v>19715</v>
      </c>
      <c r="AI149" t="s">
        <v>224</v>
      </c>
      <c r="AJ149" t="s">
        <v>2</v>
      </c>
    </row>
    <row r="150" spans="26:36" x14ac:dyDescent="0.25">
      <c r="Z150">
        <v>674</v>
      </c>
      <c r="AA150">
        <v>444543</v>
      </c>
      <c r="AB150" t="s">
        <v>235</v>
      </c>
      <c r="AC150">
        <v>1017</v>
      </c>
      <c r="AD150" t="s">
        <v>218</v>
      </c>
      <c r="AE150">
        <v>19.682600000000001</v>
      </c>
      <c r="AF150">
        <v>47.661999999999999</v>
      </c>
      <c r="AG150" t="s">
        <v>3</v>
      </c>
      <c r="AH150" s="5">
        <v>1222</v>
      </c>
      <c r="AI150" t="s">
        <v>236</v>
      </c>
      <c r="AJ150" t="s">
        <v>2</v>
      </c>
    </row>
    <row r="151" spans="26:36" x14ac:dyDescent="0.25">
      <c r="Z151">
        <v>675</v>
      </c>
      <c r="AA151">
        <v>444322</v>
      </c>
      <c r="AB151" t="s">
        <v>238</v>
      </c>
      <c r="AC151">
        <v>1017</v>
      </c>
      <c r="AD151" t="s">
        <v>218</v>
      </c>
      <c r="AE151">
        <v>21.2285</v>
      </c>
      <c r="AF151">
        <v>48.497500000000002</v>
      </c>
      <c r="AG151" t="s">
        <v>3</v>
      </c>
      <c r="AH151" s="5">
        <v>4515</v>
      </c>
      <c r="AI151" t="s">
        <v>148</v>
      </c>
      <c r="AJ151" t="s">
        <v>2</v>
      </c>
    </row>
    <row r="152" spans="26:36" x14ac:dyDescent="0.25">
      <c r="Z152">
        <v>676</v>
      </c>
      <c r="AA152">
        <v>442626</v>
      </c>
      <c r="AB152" t="s">
        <v>239</v>
      </c>
      <c r="AC152">
        <v>1017</v>
      </c>
      <c r="AD152" t="s">
        <v>218</v>
      </c>
      <c r="AE152">
        <v>19.606000000000002</v>
      </c>
      <c r="AF152">
        <v>48.236199999999997</v>
      </c>
      <c r="AG152" t="s">
        <v>3</v>
      </c>
      <c r="AH152" s="5">
        <v>1123</v>
      </c>
      <c r="AI152" t="s">
        <v>240</v>
      </c>
      <c r="AJ152" t="s">
        <v>2</v>
      </c>
    </row>
    <row r="153" spans="26:36" x14ac:dyDescent="0.25">
      <c r="Z153">
        <v>677</v>
      </c>
      <c r="AA153">
        <v>444548</v>
      </c>
      <c r="AB153" t="s">
        <v>241</v>
      </c>
      <c r="AC153">
        <v>1017</v>
      </c>
      <c r="AD153" t="s">
        <v>218</v>
      </c>
      <c r="AE153">
        <v>19.9938</v>
      </c>
      <c r="AF153">
        <v>47.483800000000002</v>
      </c>
      <c r="AG153" t="s">
        <v>3</v>
      </c>
      <c r="AH153" s="5">
        <v>4207</v>
      </c>
      <c r="AI153" t="s">
        <v>236</v>
      </c>
      <c r="AJ153" t="s">
        <v>2</v>
      </c>
    </row>
    <row r="154" spans="26:36" x14ac:dyDescent="0.25">
      <c r="Z154">
        <v>678</v>
      </c>
      <c r="AA154">
        <v>444537</v>
      </c>
      <c r="AB154" t="s">
        <v>242</v>
      </c>
      <c r="AC154">
        <v>1017</v>
      </c>
      <c r="AD154" t="s">
        <v>218</v>
      </c>
      <c r="AE154">
        <v>20.516500000000001</v>
      </c>
      <c r="AF154">
        <v>47.492699999999999</v>
      </c>
      <c r="AG154" t="s">
        <v>3</v>
      </c>
      <c r="AH154" s="5">
        <v>65670</v>
      </c>
      <c r="AI154" t="s">
        <v>128</v>
      </c>
      <c r="AJ154" t="s">
        <v>2</v>
      </c>
    </row>
    <row r="155" spans="26:36" x14ac:dyDescent="0.25">
      <c r="Z155">
        <v>682</v>
      </c>
      <c r="AA155">
        <v>444333</v>
      </c>
      <c r="AB155" t="s">
        <v>243</v>
      </c>
      <c r="AC155">
        <v>1017</v>
      </c>
      <c r="AD155" t="s">
        <v>218</v>
      </c>
      <c r="AE155">
        <v>21.6081</v>
      </c>
      <c r="AF155">
        <v>47.011600000000001</v>
      </c>
      <c r="AG155" t="s">
        <v>3</v>
      </c>
      <c r="AH155" s="5">
        <v>2489</v>
      </c>
      <c r="AI155" t="s">
        <v>554</v>
      </c>
      <c r="AJ155" t="s">
        <v>2</v>
      </c>
    </row>
    <row r="156" spans="26:36" x14ac:dyDescent="0.25">
      <c r="Z156">
        <v>684</v>
      </c>
      <c r="AA156">
        <v>444372</v>
      </c>
      <c r="AB156" t="s">
        <v>244</v>
      </c>
      <c r="AC156">
        <v>1017</v>
      </c>
      <c r="AD156" t="s">
        <v>218</v>
      </c>
      <c r="AE156">
        <v>20.272500000000001</v>
      </c>
      <c r="AF156">
        <v>46.848100000000002</v>
      </c>
      <c r="AG156" t="s">
        <v>3</v>
      </c>
      <c r="AH156" s="5">
        <v>27354</v>
      </c>
      <c r="AI156" t="s">
        <v>224</v>
      </c>
      <c r="AJ156" t="s">
        <v>2</v>
      </c>
    </row>
    <row r="157" spans="26:36" x14ac:dyDescent="0.25">
      <c r="Z157">
        <v>686</v>
      </c>
      <c r="AA157">
        <v>444396</v>
      </c>
      <c r="AB157" t="s">
        <v>245</v>
      </c>
      <c r="AC157">
        <v>1017</v>
      </c>
      <c r="AD157" t="s">
        <v>218</v>
      </c>
      <c r="AE157">
        <v>20.4556</v>
      </c>
      <c r="AF157">
        <v>46.202599999999997</v>
      </c>
      <c r="AG157" t="s">
        <v>3</v>
      </c>
      <c r="AH157" s="5">
        <v>30149</v>
      </c>
      <c r="AI157" t="s">
        <v>246</v>
      </c>
      <c r="AJ157" t="s">
        <v>2</v>
      </c>
    </row>
    <row r="158" spans="26:36" x14ac:dyDescent="0.25">
      <c r="Z158">
        <v>690</v>
      </c>
      <c r="AA158">
        <v>442525</v>
      </c>
      <c r="AB158" t="s">
        <v>247</v>
      </c>
      <c r="AC158">
        <v>1017</v>
      </c>
      <c r="AD158" t="s">
        <v>218</v>
      </c>
      <c r="AE158">
        <v>19.529599999999999</v>
      </c>
      <c r="AF158">
        <v>48.191000000000003</v>
      </c>
      <c r="AG158" t="s">
        <v>3</v>
      </c>
      <c r="AH158" s="5">
        <v>1850</v>
      </c>
      <c r="AI158" t="s">
        <v>144</v>
      </c>
      <c r="AJ158" t="s">
        <v>2</v>
      </c>
    </row>
    <row r="159" spans="26:36" x14ac:dyDescent="0.25">
      <c r="Z159">
        <v>693</v>
      </c>
      <c r="AA159">
        <v>444563</v>
      </c>
      <c r="AB159" t="s">
        <v>248</v>
      </c>
      <c r="AC159">
        <v>1017</v>
      </c>
      <c r="AD159" t="s">
        <v>218</v>
      </c>
      <c r="AE159">
        <v>21.797499999999999</v>
      </c>
      <c r="AF159">
        <v>47.278399999999998</v>
      </c>
      <c r="AG159" t="s">
        <v>3</v>
      </c>
      <c r="AH159" s="5">
        <v>3502</v>
      </c>
      <c r="AI159" t="s">
        <v>226</v>
      </c>
      <c r="AJ159" t="s">
        <v>2</v>
      </c>
    </row>
    <row r="160" spans="26:36" x14ac:dyDescent="0.25">
      <c r="Z160">
        <v>696</v>
      </c>
      <c r="AA160">
        <v>442512</v>
      </c>
      <c r="AB160" t="s">
        <v>249</v>
      </c>
      <c r="AC160">
        <v>1017</v>
      </c>
      <c r="AD160" t="s">
        <v>218</v>
      </c>
      <c r="AE160">
        <v>16.953800000000001</v>
      </c>
      <c r="AF160">
        <v>47.246699999999997</v>
      </c>
      <c r="AG160">
        <v>0</v>
      </c>
      <c r="AH160" s="5">
        <v>5566</v>
      </c>
      <c r="AI160" t="s">
        <v>250</v>
      </c>
      <c r="AJ160" t="s">
        <v>2</v>
      </c>
    </row>
    <row r="161" spans="26:36" x14ac:dyDescent="0.25">
      <c r="Z161">
        <v>697</v>
      </c>
      <c r="AA161">
        <v>442634</v>
      </c>
      <c r="AB161" t="s">
        <v>251</v>
      </c>
      <c r="AC161">
        <v>1017</v>
      </c>
      <c r="AD161" t="s">
        <v>218</v>
      </c>
      <c r="AE161">
        <v>18.1404</v>
      </c>
      <c r="AF161">
        <v>46.882599999999996</v>
      </c>
      <c r="AG161">
        <v>0</v>
      </c>
      <c r="AH161" s="5">
        <v>5884</v>
      </c>
      <c r="AI161" t="s">
        <v>252</v>
      </c>
      <c r="AJ161" t="s">
        <v>2</v>
      </c>
    </row>
    <row r="162" spans="26:36" x14ac:dyDescent="0.25">
      <c r="Z162">
        <v>699</v>
      </c>
      <c r="AA162">
        <v>442131</v>
      </c>
      <c r="AB162" t="s">
        <v>253</v>
      </c>
      <c r="AC162">
        <v>1017</v>
      </c>
      <c r="AD162" t="s">
        <v>218</v>
      </c>
      <c r="AE162">
        <v>16.2759</v>
      </c>
      <c r="AF162">
        <v>46.957299999999996</v>
      </c>
      <c r="AG162">
        <v>0</v>
      </c>
      <c r="AH162" s="5">
        <v>3084</v>
      </c>
      <c r="AI162" t="s">
        <v>250</v>
      </c>
      <c r="AJ162" t="s">
        <v>2</v>
      </c>
    </row>
    <row r="163" spans="26:36" x14ac:dyDescent="0.25">
      <c r="Z163">
        <v>700</v>
      </c>
      <c r="AA163">
        <v>444229</v>
      </c>
      <c r="AB163" t="s">
        <v>254</v>
      </c>
      <c r="AC163">
        <v>1017</v>
      </c>
      <c r="AD163" t="s">
        <v>218</v>
      </c>
      <c r="AE163">
        <v>20.188800000000001</v>
      </c>
      <c r="AF163">
        <v>47.169499999999999</v>
      </c>
      <c r="AG163">
        <v>0</v>
      </c>
      <c r="AH163" s="5">
        <v>73113</v>
      </c>
      <c r="AI163" t="s">
        <v>128</v>
      </c>
      <c r="AJ163" t="s">
        <v>2</v>
      </c>
    </row>
    <row r="164" spans="26:36" x14ac:dyDescent="0.25">
      <c r="Z164">
        <v>701</v>
      </c>
      <c r="AA164">
        <v>444226</v>
      </c>
      <c r="AB164" t="s">
        <v>255</v>
      </c>
      <c r="AC164">
        <v>1017</v>
      </c>
      <c r="AD164" t="s">
        <v>218</v>
      </c>
      <c r="AE164">
        <v>22.828800000000001</v>
      </c>
      <c r="AF164">
        <v>48.103400000000001</v>
      </c>
      <c r="AG164">
        <v>0</v>
      </c>
      <c r="AH164" s="5">
        <v>9707</v>
      </c>
      <c r="AI164" t="s">
        <v>128</v>
      </c>
      <c r="AJ164" t="s">
        <v>2</v>
      </c>
    </row>
    <row r="165" spans="26:36" x14ac:dyDescent="0.25">
      <c r="Z165">
        <v>703</v>
      </c>
      <c r="AA165">
        <v>444530</v>
      </c>
      <c r="AB165" t="s">
        <v>256</v>
      </c>
      <c r="AC165">
        <v>1017</v>
      </c>
      <c r="AD165" t="s">
        <v>218</v>
      </c>
      <c r="AE165">
        <v>21.058199999999999</v>
      </c>
      <c r="AF165">
        <v>47.8934</v>
      </c>
      <c r="AG165">
        <v>0</v>
      </c>
      <c r="AH165" s="5">
        <v>62730</v>
      </c>
      <c r="AI165" t="s">
        <v>128</v>
      </c>
      <c r="AJ165" t="s">
        <v>2</v>
      </c>
    </row>
    <row r="166" spans="26:36" x14ac:dyDescent="0.25">
      <c r="Z166">
        <v>706</v>
      </c>
      <c r="AA166">
        <v>444227</v>
      </c>
      <c r="AB166" t="s">
        <v>257</v>
      </c>
      <c r="AC166">
        <v>1017</v>
      </c>
      <c r="AD166" t="s">
        <v>218</v>
      </c>
      <c r="AE166">
        <v>22.339400000000001</v>
      </c>
      <c r="AF166">
        <v>48.126800000000003</v>
      </c>
      <c r="AG166">
        <v>0</v>
      </c>
      <c r="AH166" s="5">
        <v>29057</v>
      </c>
      <c r="AI166" t="s">
        <v>128</v>
      </c>
      <c r="AJ166" t="s">
        <v>2</v>
      </c>
    </row>
    <row r="167" spans="26:36" x14ac:dyDescent="0.25">
      <c r="Z167">
        <v>707</v>
      </c>
      <c r="AA167">
        <v>444510</v>
      </c>
      <c r="AB167" t="s">
        <v>258</v>
      </c>
      <c r="AC167">
        <v>1017</v>
      </c>
      <c r="AD167" t="s">
        <v>218</v>
      </c>
      <c r="AE167">
        <v>22.172799999999999</v>
      </c>
      <c r="AF167">
        <v>48.4131</v>
      </c>
      <c r="AG167">
        <v>0</v>
      </c>
      <c r="AH167" s="5">
        <v>32782</v>
      </c>
      <c r="AI167" t="s">
        <v>128</v>
      </c>
      <c r="AJ167" t="s">
        <v>2</v>
      </c>
    </row>
    <row r="168" spans="26:36" x14ac:dyDescent="0.25">
      <c r="Z168">
        <v>713</v>
      </c>
      <c r="AA168">
        <v>444666</v>
      </c>
      <c r="AB168" t="s">
        <v>260</v>
      </c>
      <c r="AC168">
        <v>1017</v>
      </c>
      <c r="AD168" t="s">
        <v>218</v>
      </c>
      <c r="AE168">
        <v>21.022099999999998</v>
      </c>
      <c r="AF168">
        <v>47.377899999999997</v>
      </c>
      <c r="AG168">
        <v>0</v>
      </c>
      <c r="AH168" s="5">
        <v>3134</v>
      </c>
      <c r="AI168" t="s">
        <v>226</v>
      </c>
      <c r="AJ168" t="s">
        <v>2</v>
      </c>
    </row>
    <row r="169" spans="26:36" x14ac:dyDescent="0.25">
      <c r="Z169">
        <v>715</v>
      </c>
      <c r="AA169">
        <v>442601</v>
      </c>
      <c r="AB169" t="s">
        <v>262</v>
      </c>
      <c r="AC169">
        <v>1017</v>
      </c>
      <c r="AD169" t="s">
        <v>218</v>
      </c>
      <c r="AE169">
        <v>17.676300000000001</v>
      </c>
      <c r="AF169">
        <v>47.725099999999998</v>
      </c>
      <c r="AG169">
        <v>0</v>
      </c>
      <c r="AH169" s="5">
        <v>17732</v>
      </c>
      <c r="AI169" t="s">
        <v>263</v>
      </c>
      <c r="AJ169" t="s">
        <v>2</v>
      </c>
    </row>
    <row r="170" spans="26:36" x14ac:dyDescent="0.25">
      <c r="Z170">
        <v>775</v>
      </c>
      <c r="AA170">
        <v>44119</v>
      </c>
      <c r="AB170" t="s">
        <v>264</v>
      </c>
      <c r="AC170">
        <v>1001</v>
      </c>
      <c r="AD170" t="s">
        <v>265</v>
      </c>
      <c r="AE170">
        <v>24.193100000000001</v>
      </c>
      <c r="AF170">
        <v>47.863</v>
      </c>
      <c r="AG170">
        <v>1020</v>
      </c>
      <c r="AH170" s="5">
        <v>1547</v>
      </c>
      <c r="AI170" t="s">
        <v>266</v>
      </c>
      <c r="AJ170" t="s">
        <v>2</v>
      </c>
    </row>
    <row r="171" spans="26:36" x14ac:dyDescent="0.25">
      <c r="Z171">
        <v>777</v>
      </c>
      <c r="AA171">
        <v>44210</v>
      </c>
      <c r="AB171" t="s">
        <v>267</v>
      </c>
      <c r="AC171">
        <v>1001</v>
      </c>
      <c r="AD171" t="s">
        <v>265</v>
      </c>
      <c r="AE171">
        <v>24.151194</v>
      </c>
      <c r="AF171">
        <v>47.177166999999997</v>
      </c>
      <c r="AG171">
        <v>711</v>
      </c>
      <c r="AH171" s="6" t="s">
        <v>3</v>
      </c>
      <c r="AI171" t="s">
        <v>268</v>
      </c>
      <c r="AJ171" t="s">
        <v>2</v>
      </c>
    </row>
    <row r="172" spans="26:36" x14ac:dyDescent="0.25">
      <c r="Z172">
        <v>778</v>
      </c>
      <c r="AA172">
        <v>44459</v>
      </c>
      <c r="AB172" t="s">
        <v>270</v>
      </c>
      <c r="AC172">
        <v>1001</v>
      </c>
      <c r="AD172" t="s">
        <v>265</v>
      </c>
      <c r="AE172">
        <v>21.515611</v>
      </c>
      <c r="AF172">
        <v>46.627167</v>
      </c>
      <c r="AG172">
        <v>351</v>
      </c>
      <c r="AH172" s="5">
        <v>3702</v>
      </c>
      <c r="AI172" t="s">
        <v>221</v>
      </c>
      <c r="AJ172" t="s">
        <v>2</v>
      </c>
    </row>
    <row r="173" spans="26:36" x14ac:dyDescent="0.25">
      <c r="Z173">
        <v>779</v>
      </c>
      <c r="AA173">
        <v>44409</v>
      </c>
      <c r="AB173" t="s">
        <v>271</v>
      </c>
      <c r="AC173">
        <v>1001</v>
      </c>
      <c r="AD173" t="s">
        <v>265</v>
      </c>
      <c r="AE173">
        <v>21.509667</v>
      </c>
      <c r="AF173">
        <v>46.519528000000001</v>
      </c>
      <c r="AG173">
        <v>351</v>
      </c>
      <c r="AH173" s="6" t="s">
        <v>3</v>
      </c>
      <c r="AI173" t="s">
        <v>234</v>
      </c>
      <c r="AJ173" t="s">
        <v>2</v>
      </c>
    </row>
    <row r="174" spans="26:36" x14ac:dyDescent="0.25">
      <c r="Z174">
        <v>780</v>
      </c>
      <c r="AA174">
        <v>44580</v>
      </c>
      <c r="AB174" t="s">
        <v>273</v>
      </c>
      <c r="AC174">
        <v>1001</v>
      </c>
      <c r="AD174" t="s">
        <v>265</v>
      </c>
      <c r="AE174">
        <v>22.028167</v>
      </c>
      <c r="AF174">
        <v>47.231527999999997</v>
      </c>
      <c r="AG174">
        <v>254</v>
      </c>
      <c r="AH174" s="6" t="s">
        <v>3</v>
      </c>
      <c r="AI174" t="s">
        <v>226</v>
      </c>
      <c r="AJ174" t="s">
        <v>2</v>
      </c>
    </row>
    <row r="175" spans="26:36" x14ac:dyDescent="0.25">
      <c r="Z175">
        <v>781</v>
      </c>
      <c r="AA175">
        <v>44610</v>
      </c>
      <c r="AB175" t="s">
        <v>274</v>
      </c>
      <c r="AC175">
        <v>1001</v>
      </c>
      <c r="AD175" t="s">
        <v>265</v>
      </c>
      <c r="AE175">
        <v>23.852694</v>
      </c>
      <c r="AF175">
        <v>46.395333000000001</v>
      </c>
      <c r="AG175">
        <v>703</v>
      </c>
      <c r="AH175" s="6" t="s">
        <v>3</v>
      </c>
      <c r="AI175" t="s">
        <v>246</v>
      </c>
      <c r="AJ175" t="s">
        <v>2</v>
      </c>
    </row>
    <row r="176" spans="26:36" x14ac:dyDescent="0.25">
      <c r="Z176">
        <v>782</v>
      </c>
      <c r="AA176">
        <v>44612</v>
      </c>
      <c r="AB176" t="s">
        <v>275</v>
      </c>
      <c r="AC176">
        <v>1001</v>
      </c>
      <c r="AD176" t="s">
        <v>265</v>
      </c>
      <c r="AE176">
        <v>23.581361000000001</v>
      </c>
      <c r="AF176">
        <v>46.036056000000002</v>
      </c>
      <c r="AG176">
        <v>625</v>
      </c>
      <c r="AH176" s="5">
        <v>18055</v>
      </c>
      <c r="AI176" t="s">
        <v>246</v>
      </c>
      <c r="AJ176" t="s">
        <v>2</v>
      </c>
    </row>
    <row r="177" spans="26:36" x14ac:dyDescent="0.25">
      <c r="Z177">
        <v>784</v>
      </c>
      <c r="AA177">
        <v>44681</v>
      </c>
      <c r="AB177" t="s">
        <v>276</v>
      </c>
      <c r="AC177">
        <v>1001</v>
      </c>
      <c r="AD177" t="s">
        <v>265</v>
      </c>
      <c r="AE177">
        <v>23.784444000000001</v>
      </c>
      <c r="AF177">
        <v>46.566277999999997</v>
      </c>
      <c r="AG177">
        <v>897</v>
      </c>
      <c r="AH177" s="6" t="s">
        <v>3</v>
      </c>
      <c r="AI177" t="s">
        <v>277</v>
      </c>
      <c r="AJ177" t="s">
        <v>2</v>
      </c>
    </row>
    <row r="178" spans="26:36" x14ac:dyDescent="0.25">
      <c r="Z178">
        <v>785</v>
      </c>
      <c r="AA178">
        <v>44720</v>
      </c>
      <c r="AB178" t="s">
        <v>279</v>
      </c>
      <c r="AC178">
        <v>1001</v>
      </c>
      <c r="AD178" t="s">
        <v>265</v>
      </c>
      <c r="AE178">
        <v>23.730167000000002</v>
      </c>
      <c r="AF178">
        <v>46.171610999999999</v>
      </c>
      <c r="AG178">
        <v>532</v>
      </c>
      <c r="AH178" s="6" t="s">
        <v>3</v>
      </c>
      <c r="AI178" t="s">
        <v>280</v>
      </c>
      <c r="AJ178" t="s">
        <v>2</v>
      </c>
    </row>
    <row r="179" spans="26:36" x14ac:dyDescent="0.25">
      <c r="Z179">
        <v>786</v>
      </c>
      <c r="AA179">
        <v>42119</v>
      </c>
      <c r="AB179" t="s">
        <v>281</v>
      </c>
      <c r="AC179">
        <v>1001</v>
      </c>
      <c r="AD179" t="s">
        <v>265</v>
      </c>
      <c r="AE179">
        <v>21.178100000000001</v>
      </c>
      <c r="AF179">
        <v>45.6462</v>
      </c>
      <c r="AG179">
        <v>477</v>
      </c>
      <c r="AH179" s="5">
        <v>4493</v>
      </c>
      <c r="AI179" t="s">
        <v>282</v>
      </c>
      <c r="AJ179" t="s">
        <v>2</v>
      </c>
    </row>
    <row r="180" spans="26:36" x14ac:dyDescent="0.25">
      <c r="Z180">
        <v>787</v>
      </c>
      <c r="AA180">
        <v>42231</v>
      </c>
      <c r="AB180" t="s">
        <v>284</v>
      </c>
      <c r="AC180">
        <v>1001</v>
      </c>
      <c r="AD180" t="s">
        <v>265</v>
      </c>
      <c r="AE180">
        <v>23.786750000000001</v>
      </c>
      <c r="AF180">
        <v>44.260139000000002</v>
      </c>
      <c r="AG180">
        <v>446</v>
      </c>
      <c r="AH180" s="5">
        <v>9334</v>
      </c>
      <c r="AI180" t="s">
        <v>285</v>
      </c>
      <c r="AJ180" t="s">
        <v>2</v>
      </c>
    </row>
    <row r="181" spans="26:36" x14ac:dyDescent="0.25">
      <c r="Z181">
        <v>788</v>
      </c>
      <c r="AA181">
        <v>42450</v>
      </c>
      <c r="AB181" t="s">
        <v>286</v>
      </c>
      <c r="AC181">
        <v>1001</v>
      </c>
      <c r="AD181" t="s">
        <v>265</v>
      </c>
      <c r="AE181">
        <v>24.098889</v>
      </c>
      <c r="AF181">
        <v>44.348332999999997</v>
      </c>
      <c r="AG181">
        <v>414</v>
      </c>
      <c r="AH181" s="6" t="s">
        <v>3</v>
      </c>
      <c r="AI181" t="s">
        <v>287</v>
      </c>
      <c r="AJ181" t="s">
        <v>2</v>
      </c>
    </row>
    <row r="182" spans="26:36" x14ac:dyDescent="0.25">
      <c r="Z182">
        <v>789</v>
      </c>
      <c r="AA182">
        <v>42471</v>
      </c>
      <c r="AB182" t="s">
        <v>288</v>
      </c>
      <c r="AC182">
        <v>1001</v>
      </c>
      <c r="AD182" t="s">
        <v>265</v>
      </c>
      <c r="AE182">
        <v>25.318805999999999</v>
      </c>
      <c r="AF182">
        <v>43.986778000000001</v>
      </c>
      <c r="AG182">
        <v>195</v>
      </c>
      <c r="AH182" s="6" t="s">
        <v>3</v>
      </c>
      <c r="AI182" t="s">
        <v>289</v>
      </c>
      <c r="AJ182" t="s">
        <v>2</v>
      </c>
    </row>
    <row r="183" spans="26:36" x14ac:dyDescent="0.25">
      <c r="Z183" s="13">
        <v>790</v>
      </c>
      <c r="AA183" s="13">
        <v>42557</v>
      </c>
      <c r="AB183" s="13" t="s">
        <v>290</v>
      </c>
      <c r="AC183" s="13">
        <v>1001</v>
      </c>
      <c r="AD183" s="13" t="s">
        <v>265</v>
      </c>
      <c r="AE183" s="13">
        <v>25.996917</v>
      </c>
      <c r="AF183" s="13">
        <v>44.171166999999997</v>
      </c>
      <c r="AG183" s="13">
        <v>130</v>
      </c>
      <c r="AH183" s="13" t="s">
        <v>3</v>
      </c>
      <c r="AI183" s="13" t="s">
        <v>291</v>
      </c>
      <c r="AJ183" s="13" t="s">
        <v>2</v>
      </c>
    </row>
    <row r="184" spans="26:36" x14ac:dyDescent="0.25">
      <c r="Z184">
        <v>791</v>
      </c>
      <c r="AA184">
        <v>42630</v>
      </c>
      <c r="AB184" t="s">
        <v>293</v>
      </c>
      <c r="AC184">
        <v>1001</v>
      </c>
      <c r="AD184" t="s">
        <v>265</v>
      </c>
      <c r="AE184">
        <v>26.460583</v>
      </c>
      <c r="AF184">
        <v>44.755833000000003</v>
      </c>
      <c r="AG184">
        <v>549</v>
      </c>
      <c r="AH184" s="6" t="s">
        <v>3</v>
      </c>
      <c r="AI184" t="s">
        <v>294</v>
      </c>
      <c r="AJ184" t="s">
        <v>2</v>
      </c>
    </row>
    <row r="185" spans="26:36" x14ac:dyDescent="0.25">
      <c r="Z185">
        <v>792</v>
      </c>
      <c r="AA185">
        <v>42718</v>
      </c>
      <c r="AB185" t="s">
        <v>295</v>
      </c>
      <c r="AC185">
        <v>1001</v>
      </c>
      <c r="AD185" t="s">
        <v>265</v>
      </c>
      <c r="AE185">
        <v>26.234639000000001</v>
      </c>
      <c r="AF185">
        <v>47.672778000000001</v>
      </c>
      <c r="AG185">
        <v>629</v>
      </c>
      <c r="AH185" s="6" t="s">
        <v>3</v>
      </c>
      <c r="AI185" t="s">
        <v>296</v>
      </c>
      <c r="AJ185" t="s">
        <v>2</v>
      </c>
    </row>
    <row r="186" spans="26:36" x14ac:dyDescent="0.25">
      <c r="Z186">
        <v>793</v>
      </c>
      <c r="AA186">
        <v>42839</v>
      </c>
      <c r="AB186" t="s">
        <v>297</v>
      </c>
      <c r="AC186">
        <v>1001</v>
      </c>
      <c r="AD186" t="s">
        <v>265</v>
      </c>
      <c r="AE186">
        <v>26.895250000000001</v>
      </c>
      <c r="AF186">
        <v>46.209667000000003</v>
      </c>
      <c r="AG186">
        <v>734</v>
      </c>
      <c r="AH186" s="6" t="s">
        <v>3</v>
      </c>
      <c r="AI186" t="s">
        <v>298</v>
      </c>
      <c r="AJ186" t="s">
        <v>2</v>
      </c>
    </row>
    <row r="187" spans="26:36" x14ac:dyDescent="0.25">
      <c r="Z187">
        <v>794</v>
      </c>
      <c r="AA187">
        <v>42873</v>
      </c>
      <c r="AB187" t="s">
        <v>299</v>
      </c>
      <c r="AC187">
        <v>1001</v>
      </c>
      <c r="AD187" t="s">
        <v>265</v>
      </c>
      <c r="AE187">
        <v>27.386417000000002</v>
      </c>
      <c r="AF187">
        <v>45.632193999999998</v>
      </c>
      <c r="AG187">
        <v>554</v>
      </c>
      <c r="AH187" s="6" t="s">
        <v>3</v>
      </c>
      <c r="AI187" t="s">
        <v>300</v>
      </c>
      <c r="AJ187" t="s">
        <v>2</v>
      </c>
    </row>
    <row r="188" spans="26:36" x14ac:dyDescent="0.25">
      <c r="Z188">
        <v>795</v>
      </c>
      <c r="AA188">
        <v>42911</v>
      </c>
      <c r="AB188" t="s">
        <v>301</v>
      </c>
      <c r="AC188">
        <v>1001</v>
      </c>
      <c r="AD188" t="s">
        <v>265</v>
      </c>
      <c r="AE188">
        <v>27.440300000000001</v>
      </c>
      <c r="AF188">
        <v>45.8446</v>
      </c>
      <c r="AG188">
        <v>220</v>
      </c>
      <c r="AH188" s="6" t="s">
        <v>3</v>
      </c>
      <c r="AI188" t="s">
        <v>302</v>
      </c>
      <c r="AJ188" t="s">
        <v>2</v>
      </c>
    </row>
    <row r="189" spans="26:36" x14ac:dyDescent="0.25">
      <c r="Z189">
        <v>796</v>
      </c>
      <c r="AA189">
        <v>42708</v>
      </c>
      <c r="AB189" t="s">
        <v>305</v>
      </c>
      <c r="AC189">
        <v>1001</v>
      </c>
      <c r="AD189" t="s">
        <v>265</v>
      </c>
      <c r="AE189">
        <v>26.945443999999998</v>
      </c>
      <c r="AF189">
        <v>46.723638999999999</v>
      </c>
      <c r="AG189">
        <v>525</v>
      </c>
      <c r="AH189" s="5">
        <v>11899</v>
      </c>
      <c r="AI189" t="s">
        <v>306</v>
      </c>
      <c r="AJ189" t="s">
        <v>2</v>
      </c>
    </row>
    <row r="190" spans="26:36" x14ac:dyDescent="0.25">
      <c r="Z190">
        <v>797</v>
      </c>
      <c r="AA190">
        <v>42945</v>
      </c>
      <c r="AB190" t="s">
        <v>307</v>
      </c>
      <c r="AC190">
        <v>1001</v>
      </c>
      <c r="AD190" t="s">
        <v>265</v>
      </c>
      <c r="AE190">
        <v>26.824000000000002</v>
      </c>
      <c r="AF190">
        <v>48.238805999999997</v>
      </c>
      <c r="AG190">
        <v>529</v>
      </c>
      <c r="AH190" s="5">
        <v>9074</v>
      </c>
      <c r="AI190" t="s">
        <v>308</v>
      </c>
      <c r="AJ190" t="s">
        <v>2</v>
      </c>
    </row>
    <row r="191" spans="26:36" x14ac:dyDescent="0.25">
      <c r="Z191">
        <v>798</v>
      </c>
      <c r="AA191">
        <v>42001</v>
      </c>
      <c r="AB191" t="s">
        <v>309</v>
      </c>
      <c r="AC191">
        <v>1001</v>
      </c>
      <c r="AD191" t="s">
        <v>265</v>
      </c>
      <c r="AE191">
        <v>21.3901</v>
      </c>
      <c r="AF191">
        <v>44.808700000000002</v>
      </c>
      <c r="AG191">
        <v>-999</v>
      </c>
      <c r="AH191" s="5">
        <v>570896</v>
      </c>
      <c r="AI191" t="s">
        <v>2</v>
      </c>
      <c r="AJ191" t="s">
        <v>2</v>
      </c>
    </row>
    <row r="192" spans="26:36" x14ac:dyDescent="0.25">
      <c r="Z192">
        <v>799</v>
      </c>
      <c r="AA192">
        <v>42309</v>
      </c>
      <c r="AB192" t="s">
        <v>310</v>
      </c>
      <c r="AC192">
        <v>1001</v>
      </c>
      <c r="AD192" t="s">
        <v>265</v>
      </c>
      <c r="AE192">
        <v>25.301082999999998</v>
      </c>
      <c r="AF192">
        <v>45.991889</v>
      </c>
      <c r="AG192">
        <v>797</v>
      </c>
      <c r="AH192" s="5">
        <v>7225</v>
      </c>
      <c r="AI192" t="s">
        <v>311</v>
      </c>
      <c r="AJ192" t="s">
        <v>2</v>
      </c>
    </row>
    <row r="193" spans="26:36" x14ac:dyDescent="0.25">
      <c r="Z193">
        <v>800</v>
      </c>
      <c r="AA193">
        <v>44405</v>
      </c>
      <c r="AB193" t="s">
        <v>312</v>
      </c>
      <c r="AC193">
        <v>1001</v>
      </c>
      <c r="AD193" t="s">
        <v>265</v>
      </c>
      <c r="AE193">
        <v>22.34225</v>
      </c>
      <c r="AF193">
        <v>46.277721999999997</v>
      </c>
      <c r="AG193">
        <v>515</v>
      </c>
      <c r="AH193" s="6" t="s">
        <v>3</v>
      </c>
      <c r="AI193" t="s">
        <v>234</v>
      </c>
      <c r="AJ193" t="s">
        <v>2</v>
      </c>
    </row>
    <row r="194" spans="26:36" x14ac:dyDescent="0.25">
      <c r="Z194">
        <v>801</v>
      </c>
      <c r="AA194">
        <v>42153</v>
      </c>
      <c r="AB194" t="s">
        <v>314</v>
      </c>
      <c r="AC194">
        <v>1001</v>
      </c>
      <c r="AD194" t="s">
        <v>265</v>
      </c>
      <c r="AE194">
        <v>21.434200000000001</v>
      </c>
      <c r="AF194">
        <v>45.439</v>
      </c>
      <c r="AG194">
        <v>359</v>
      </c>
      <c r="AH194" s="6" t="s">
        <v>3</v>
      </c>
      <c r="AI194" t="s">
        <v>315</v>
      </c>
      <c r="AJ194" t="s">
        <v>2</v>
      </c>
    </row>
    <row r="195" spans="26:36" x14ac:dyDescent="0.25">
      <c r="Z195">
        <v>802</v>
      </c>
      <c r="AA195">
        <v>42109</v>
      </c>
      <c r="AB195" t="s">
        <v>316</v>
      </c>
      <c r="AC195">
        <v>1001</v>
      </c>
      <c r="AD195" t="s">
        <v>265</v>
      </c>
      <c r="AE195">
        <v>21.907299999999999</v>
      </c>
      <c r="AF195">
        <v>45.683700000000002</v>
      </c>
      <c r="AG195">
        <v>666</v>
      </c>
      <c r="AH195" s="6" t="s">
        <v>3</v>
      </c>
      <c r="AI195" t="s">
        <v>282</v>
      </c>
      <c r="AJ195" t="s">
        <v>2</v>
      </c>
    </row>
    <row r="196" spans="26:36" x14ac:dyDescent="0.25">
      <c r="Z196">
        <v>803</v>
      </c>
      <c r="AA196">
        <v>42741</v>
      </c>
      <c r="AB196" t="s">
        <v>317</v>
      </c>
      <c r="AC196">
        <v>1001</v>
      </c>
      <c r="AD196" t="s">
        <v>265</v>
      </c>
      <c r="AE196">
        <v>26.648111</v>
      </c>
      <c r="AF196">
        <v>47.084639000000003</v>
      </c>
      <c r="AG196">
        <v>703</v>
      </c>
      <c r="AH196" s="6" t="s">
        <v>3</v>
      </c>
      <c r="AI196" t="s">
        <v>318</v>
      </c>
      <c r="AJ196" t="s">
        <v>2</v>
      </c>
    </row>
    <row r="197" spans="26:36" x14ac:dyDescent="0.25">
      <c r="Z197">
        <v>804</v>
      </c>
      <c r="AA197">
        <v>42780</v>
      </c>
      <c r="AB197" t="s">
        <v>320</v>
      </c>
      <c r="AC197">
        <v>1001</v>
      </c>
      <c r="AD197" t="s">
        <v>265</v>
      </c>
      <c r="AE197">
        <v>25.861916999999998</v>
      </c>
      <c r="AF197">
        <v>47.142471999999998</v>
      </c>
      <c r="AG197">
        <v>1172</v>
      </c>
      <c r="AH197" s="6" t="s">
        <v>3</v>
      </c>
      <c r="AI197" t="s">
        <v>321</v>
      </c>
      <c r="AJ197" t="s">
        <v>2</v>
      </c>
    </row>
    <row r="198" spans="26:36" x14ac:dyDescent="0.25">
      <c r="Z198">
        <v>805</v>
      </c>
      <c r="AA198">
        <v>42057</v>
      </c>
      <c r="AB198" t="s">
        <v>322</v>
      </c>
      <c r="AC198">
        <v>1001</v>
      </c>
      <c r="AD198" t="s">
        <v>265</v>
      </c>
      <c r="AE198">
        <v>28.8</v>
      </c>
      <c r="AF198">
        <v>45.180222000000001</v>
      </c>
      <c r="AG198">
        <v>-999</v>
      </c>
      <c r="AH198" s="5">
        <v>807000</v>
      </c>
      <c r="AI198" t="s">
        <v>323</v>
      </c>
      <c r="AJ198" t="s">
        <v>2</v>
      </c>
    </row>
    <row r="199" spans="26:36" x14ac:dyDescent="0.25">
      <c r="Z199">
        <v>807</v>
      </c>
      <c r="AA199">
        <v>42025</v>
      </c>
      <c r="AB199" t="s">
        <v>324</v>
      </c>
      <c r="AC199">
        <v>1001</v>
      </c>
      <c r="AD199" t="s">
        <v>265</v>
      </c>
      <c r="AE199">
        <v>25.357306000000001</v>
      </c>
      <c r="AF199">
        <v>43.630194000000003</v>
      </c>
      <c r="AG199">
        <v>-999</v>
      </c>
      <c r="AH199" s="5">
        <v>658400</v>
      </c>
      <c r="AI199" t="s">
        <v>2</v>
      </c>
      <c r="AJ199" t="s">
        <v>2</v>
      </c>
    </row>
    <row r="200" spans="26:36" x14ac:dyDescent="0.25">
      <c r="Z200">
        <v>808</v>
      </c>
      <c r="AA200">
        <v>42714</v>
      </c>
      <c r="AB200" t="s">
        <v>325</v>
      </c>
      <c r="AC200">
        <v>1001</v>
      </c>
      <c r="AD200" t="s">
        <v>265</v>
      </c>
      <c r="AE200">
        <v>27.509972000000001</v>
      </c>
      <c r="AF200">
        <v>45.556610999999997</v>
      </c>
      <c r="AG200">
        <v>-999</v>
      </c>
      <c r="AH200" s="5">
        <v>36030</v>
      </c>
      <c r="AI200" t="s">
        <v>306</v>
      </c>
      <c r="AJ200" t="s">
        <v>2</v>
      </c>
    </row>
    <row r="201" spans="26:36" x14ac:dyDescent="0.25">
      <c r="Z201">
        <v>809</v>
      </c>
      <c r="AA201">
        <v>42612</v>
      </c>
      <c r="AB201" t="s">
        <v>326</v>
      </c>
      <c r="AC201">
        <v>1001</v>
      </c>
      <c r="AD201" t="s">
        <v>265</v>
      </c>
      <c r="AE201">
        <v>26.571694000000001</v>
      </c>
      <c r="AF201">
        <v>44.696972000000002</v>
      </c>
      <c r="AG201">
        <v>-999</v>
      </c>
      <c r="AH201" s="5">
        <v>6265</v>
      </c>
      <c r="AI201" t="s">
        <v>323</v>
      </c>
      <c r="AJ201" t="s">
        <v>2</v>
      </c>
    </row>
    <row r="202" spans="26:36" x14ac:dyDescent="0.25">
      <c r="Z202">
        <v>811</v>
      </c>
      <c r="AA202">
        <v>42318</v>
      </c>
      <c r="AB202" t="s">
        <v>327</v>
      </c>
      <c r="AC202">
        <v>1001</v>
      </c>
      <c r="AD202" t="s">
        <v>265</v>
      </c>
      <c r="AE202">
        <v>24.297222000000001</v>
      </c>
      <c r="AF202">
        <v>45.385111000000002</v>
      </c>
      <c r="AG202">
        <v>-999</v>
      </c>
      <c r="AH202" s="5">
        <v>13733</v>
      </c>
      <c r="AI202" t="s">
        <v>311</v>
      </c>
      <c r="AJ202" t="s">
        <v>2</v>
      </c>
    </row>
    <row r="203" spans="26:36" x14ac:dyDescent="0.25">
      <c r="Z203">
        <v>817</v>
      </c>
      <c r="AA203">
        <v>442132</v>
      </c>
      <c r="AB203" t="s">
        <v>328</v>
      </c>
      <c r="AC203">
        <v>1017</v>
      </c>
      <c r="AD203" t="s">
        <v>218</v>
      </c>
      <c r="AE203">
        <v>16.610600000000002</v>
      </c>
      <c r="AF203">
        <v>47.006399999999999</v>
      </c>
      <c r="AG203">
        <v>184.15</v>
      </c>
      <c r="AH203" s="5">
        <v>4734</v>
      </c>
      <c r="AI203" t="s">
        <v>250</v>
      </c>
      <c r="AJ203" t="s">
        <v>2</v>
      </c>
    </row>
    <row r="204" spans="26:36" x14ac:dyDescent="0.25">
      <c r="Z204">
        <v>818</v>
      </c>
      <c r="AA204">
        <v>444567</v>
      </c>
      <c r="AB204" t="s">
        <v>329</v>
      </c>
      <c r="AC204">
        <v>1017</v>
      </c>
      <c r="AD204" t="s">
        <v>218</v>
      </c>
      <c r="AE204">
        <v>21.0822</v>
      </c>
      <c r="AF204">
        <v>46.953000000000003</v>
      </c>
      <c r="AG204">
        <v>80.98</v>
      </c>
      <c r="AH204" s="5">
        <v>8985</v>
      </c>
      <c r="AI204" t="s">
        <v>259</v>
      </c>
      <c r="AJ204" t="s">
        <v>2</v>
      </c>
    </row>
    <row r="205" spans="26:36" x14ac:dyDescent="0.25">
      <c r="Z205">
        <v>822</v>
      </c>
      <c r="AA205">
        <v>44201</v>
      </c>
      <c r="AB205" t="s">
        <v>330</v>
      </c>
      <c r="AC205">
        <v>1020</v>
      </c>
      <c r="AD205" t="s">
        <v>93</v>
      </c>
      <c r="AE205">
        <v>20.798278</v>
      </c>
      <c r="AF205">
        <v>45.652777</v>
      </c>
      <c r="AG205">
        <v>76.69</v>
      </c>
      <c r="AH205" s="5">
        <v>2271</v>
      </c>
      <c r="AI205" t="s">
        <v>331</v>
      </c>
      <c r="AJ205" t="s">
        <v>2</v>
      </c>
    </row>
    <row r="206" spans="26:36" x14ac:dyDescent="0.25">
      <c r="Z206">
        <v>823</v>
      </c>
      <c r="AA206">
        <v>42914</v>
      </c>
      <c r="AB206" t="s">
        <v>332</v>
      </c>
      <c r="AC206">
        <v>1020</v>
      </c>
      <c r="AD206" t="s">
        <v>93</v>
      </c>
      <c r="AE206">
        <v>22.173151000000001</v>
      </c>
      <c r="AF206">
        <v>43.924318999999997</v>
      </c>
      <c r="AG206">
        <v>152.19999999999999</v>
      </c>
      <c r="AH206" s="5">
        <v>1213</v>
      </c>
      <c r="AI206" t="s">
        <v>333</v>
      </c>
      <c r="AJ206" t="s">
        <v>2</v>
      </c>
    </row>
    <row r="207" spans="26:36" x14ac:dyDescent="0.25">
      <c r="Z207">
        <v>831</v>
      </c>
      <c r="AA207">
        <v>45837</v>
      </c>
      <c r="AB207" t="s">
        <v>334</v>
      </c>
      <c r="AC207">
        <v>1020</v>
      </c>
      <c r="AD207" t="s">
        <v>93</v>
      </c>
      <c r="AE207">
        <v>19.637294000000001</v>
      </c>
      <c r="AF207">
        <v>43.381887999999996</v>
      </c>
      <c r="AG207">
        <v>443.37</v>
      </c>
      <c r="AH207" s="5">
        <v>3160</v>
      </c>
      <c r="AI207" t="s">
        <v>335</v>
      </c>
      <c r="AJ207" t="s">
        <v>2</v>
      </c>
    </row>
    <row r="208" spans="26:36" x14ac:dyDescent="0.25">
      <c r="Z208">
        <v>832</v>
      </c>
      <c r="AA208">
        <v>47260</v>
      </c>
      <c r="AB208" t="s">
        <v>337</v>
      </c>
      <c r="AC208">
        <v>1020</v>
      </c>
      <c r="AD208" t="s">
        <v>93</v>
      </c>
      <c r="AE208">
        <v>20.613816</v>
      </c>
      <c r="AF208">
        <v>43.296433</v>
      </c>
      <c r="AG208">
        <v>392.54</v>
      </c>
      <c r="AH208" s="5">
        <v>6270</v>
      </c>
      <c r="AI208" t="s">
        <v>130</v>
      </c>
      <c r="AJ208" t="s">
        <v>2</v>
      </c>
    </row>
    <row r="209" spans="26:36" x14ac:dyDescent="0.25">
      <c r="Z209">
        <v>836</v>
      </c>
      <c r="AA209">
        <v>4031</v>
      </c>
      <c r="AB209" t="s">
        <v>338</v>
      </c>
      <c r="AC209">
        <v>1031</v>
      </c>
      <c r="AD209" t="s">
        <v>339</v>
      </c>
      <c r="AE209">
        <v>15.367278000000001</v>
      </c>
      <c r="AF209">
        <v>45.479444000000001</v>
      </c>
      <c r="AG209">
        <v>147.84</v>
      </c>
      <c r="AH209" s="5">
        <v>1445</v>
      </c>
      <c r="AI209" t="s">
        <v>340</v>
      </c>
      <c r="AJ209" t="s">
        <v>2</v>
      </c>
    </row>
    <row r="210" spans="26:36" x14ac:dyDescent="0.25">
      <c r="Z210">
        <v>839</v>
      </c>
      <c r="AA210">
        <v>4107</v>
      </c>
      <c r="AB210" t="s">
        <v>341</v>
      </c>
      <c r="AC210">
        <v>1031</v>
      </c>
      <c r="AD210" t="s">
        <v>339</v>
      </c>
      <c r="AE210">
        <v>15.8575</v>
      </c>
      <c r="AF210">
        <v>45.548611000000001</v>
      </c>
      <c r="AG210">
        <v>100.79</v>
      </c>
      <c r="AH210" s="5">
        <v>6895</v>
      </c>
      <c r="AI210" t="s">
        <v>340</v>
      </c>
      <c r="AJ210" t="s">
        <v>2</v>
      </c>
    </row>
    <row r="211" spans="26:36" x14ac:dyDescent="0.25">
      <c r="Z211">
        <v>840</v>
      </c>
      <c r="AA211">
        <v>4065</v>
      </c>
      <c r="AB211" t="s">
        <v>342</v>
      </c>
      <c r="AC211">
        <v>1031</v>
      </c>
      <c r="AD211" t="s">
        <v>339</v>
      </c>
      <c r="AE211">
        <v>16.077193999999999</v>
      </c>
      <c r="AF211">
        <v>45.448500000000003</v>
      </c>
      <c r="AG211">
        <v>94.81</v>
      </c>
      <c r="AH211" s="5">
        <v>7364</v>
      </c>
      <c r="AI211" t="s">
        <v>340</v>
      </c>
      <c r="AJ211" t="s">
        <v>2</v>
      </c>
    </row>
    <row r="212" spans="26:36" x14ac:dyDescent="0.25">
      <c r="Z212">
        <v>841</v>
      </c>
      <c r="AA212">
        <v>4010</v>
      </c>
      <c r="AB212" t="s">
        <v>343</v>
      </c>
      <c r="AC212">
        <v>1031</v>
      </c>
      <c r="AD212" t="s">
        <v>339</v>
      </c>
      <c r="AE212">
        <v>16.152694</v>
      </c>
      <c r="AF212">
        <v>45.483277999999999</v>
      </c>
      <c r="AG212">
        <v>93.82</v>
      </c>
      <c r="AH212" s="5">
        <v>8992</v>
      </c>
      <c r="AI212" t="s">
        <v>340</v>
      </c>
      <c r="AJ212" t="s">
        <v>2</v>
      </c>
    </row>
    <row r="213" spans="26:36" x14ac:dyDescent="0.25">
      <c r="Z213">
        <v>842</v>
      </c>
      <c r="AA213">
        <v>3217</v>
      </c>
      <c r="AB213" t="s">
        <v>344</v>
      </c>
      <c r="AC213">
        <v>1031</v>
      </c>
      <c r="AD213" t="s">
        <v>339</v>
      </c>
      <c r="AE213">
        <v>16.548722000000001</v>
      </c>
      <c r="AF213">
        <v>45.222389</v>
      </c>
      <c r="AG213">
        <v>103.2</v>
      </c>
      <c r="AH213" s="5">
        <v>8876</v>
      </c>
      <c r="AI213" t="s">
        <v>345</v>
      </c>
      <c r="AJ213" t="s">
        <v>2</v>
      </c>
    </row>
    <row r="214" spans="26:36" x14ac:dyDescent="0.25">
      <c r="Z214">
        <v>845</v>
      </c>
      <c r="AA214">
        <v>3121</v>
      </c>
      <c r="AB214" t="s">
        <v>347</v>
      </c>
      <c r="AC214">
        <v>1031</v>
      </c>
      <c r="AD214" t="s">
        <v>339</v>
      </c>
      <c r="AE214">
        <v>15.953306</v>
      </c>
      <c r="AF214">
        <v>45.784500000000001</v>
      </c>
      <c r="AG214">
        <v>112.26</v>
      </c>
      <c r="AH214" s="5">
        <v>12450</v>
      </c>
      <c r="AI214" t="s">
        <v>14</v>
      </c>
      <c r="AJ214" t="s">
        <v>2</v>
      </c>
    </row>
    <row r="215" spans="26:36" x14ac:dyDescent="0.25">
      <c r="Z215">
        <v>850</v>
      </c>
      <c r="AA215">
        <v>3219</v>
      </c>
      <c r="AB215" t="s">
        <v>348</v>
      </c>
      <c r="AC215">
        <v>1031</v>
      </c>
      <c r="AD215" t="s">
        <v>339</v>
      </c>
      <c r="AE215">
        <v>16.907471999999999</v>
      </c>
      <c r="AF215">
        <v>45.266806000000003</v>
      </c>
      <c r="AG215">
        <v>86.82</v>
      </c>
      <c r="AH215" s="5">
        <v>38953</v>
      </c>
      <c r="AI215" t="s">
        <v>14</v>
      </c>
      <c r="AJ215" t="s">
        <v>2</v>
      </c>
    </row>
    <row r="216" spans="26:36" x14ac:dyDescent="0.25">
      <c r="Z216">
        <v>851</v>
      </c>
      <c r="AA216">
        <v>3104</v>
      </c>
      <c r="AB216" t="s">
        <v>349</v>
      </c>
      <c r="AC216">
        <v>1031</v>
      </c>
      <c r="AD216" t="s">
        <v>339</v>
      </c>
      <c r="AE216">
        <v>17.249943999999999</v>
      </c>
      <c r="AF216">
        <v>45.15025</v>
      </c>
      <c r="AG216">
        <v>85.47</v>
      </c>
      <c r="AH216" s="5">
        <v>40262</v>
      </c>
      <c r="AI216" t="s">
        <v>14</v>
      </c>
      <c r="AJ216" t="s">
        <v>2</v>
      </c>
    </row>
    <row r="217" spans="26:36" x14ac:dyDescent="0.25">
      <c r="Z217">
        <v>852</v>
      </c>
      <c r="AA217">
        <v>3179</v>
      </c>
      <c r="AB217" t="s">
        <v>350</v>
      </c>
      <c r="AC217">
        <v>1031</v>
      </c>
      <c r="AD217" t="s">
        <v>339</v>
      </c>
      <c r="AE217">
        <v>17.539556000000001</v>
      </c>
      <c r="AF217">
        <v>45.128028</v>
      </c>
      <c r="AG217">
        <v>82.59</v>
      </c>
      <c r="AH217" s="5">
        <v>47179</v>
      </c>
      <c r="AI217" t="s">
        <v>14</v>
      </c>
      <c r="AJ217" t="s">
        <v>2</v>
      </c>
    </row>
    <row r="218" spans="26:36" x14ac:dyDescent="0.25">
      <c r="Z218">
        <v>853</v>
      </c>
      <c r="AA218">
        <v>3177</v>
      </c>
      <c r="AB218" t="s">
        <v>351</v>
      </c>
      <c r="AC218">
        <v>1031</v>
      </c>
      <c r="AD218" t="s">
        <v>339</v>
      </c>
      <c r="AE218">
        <v>17.737832999999998</v>
      </c>
      <c r="AF218">
        <v>45.098860999999999</v>
      </c>
      <c r="AG218">
        <v>82.69</v>
      </c>
      <c r="AH218" s="5">
        <v>48744</v>
      </c>
      <c r="AI218" t="s">
        <v>14</v>
      </c>
      <c r="AJ218" t="s">
        <v>2</v>
      </c>
    </row>
    <row r="219" spans="26:36" x14ac:dyDescent="0.25">
      <c r="Z219">
        <v>854</v>
      </c>
      <c r="AA219">
        <v>3098</v>
      </c>
      <c r="AB219" t="s">
        <v>352</v>
      </c>
      <c r="AC219">
        <v>1031</v>
      </c>
      <c r="AD219" t="s">
        <v>339</v>
      </c>
      <c r="AE219">
        <v>18.004778000000002</v>
      </c>
      <c r="AF219">
        <v>45.152943999999998</v>
      </c>
      <c r="AG219">
        <v>81.8</v>
      </c>
      <c r="AH219" s="5">
        <v>50858</v>
      </c>
      <c r="AI219" t="s">
        <v>14</v>
      </c>
      <c r="AJ219" t="s">
        <v>2</v>
      </c>
    </row>
    <row r="220" spans="26:36" x14ac:dyDescent="0.25">
      <c r="Z220">
        <v>856</v>
      </c>
      <c r="AA220">
        <v>3211</v>
      </c>
      <c r="AB220" t="s">
        <v>353</v>
      </c>
      <c r="AC220">
        <v>1031</v>
      </c>
      <c r="AD220" t="s">
        <v>339</v>
      </c>
      <c r="AE220">
        <v>18.686667</v>
      </c>
      <c r="AF220">
        <v>45.073472000000002</v>
      </c>
      <c r="AG220">
        <v>76.28</v>
      </c>
      <c r="AH220" s="5">
        <v>62891</v>
      </c>
      <c r="AI220" t="s">
        <v>14</v>
      </c>
      <c r="AJ220" t="s">
        <v>2</v>
      </c>
    </row>
    <row r="221" spans="26:36" x14ac:dyDescent="0.25">
      <c r="Z221">
        <v>857</v>
      </c>
      <c r="AA221">
        <v>5115</v>
      </c>
      <c r="AB221" t="s">
        <v>354</v>
      </c>
      <c r="AC221">
        <v>1031</v>
      </c>
      <c r="AD221" t="s">
        <v>339</v>
      </c>
      <c r="AE221">
        <v>16.816638999999999</v>
      </c>
      <c r="AF221">
        <v>46.309027999999998</v>
      </c>
      <c r="AG221">
        <v>129.69999999999999</v>
      </c>
      <c r="AH221" s="5">
        <v>16770</v>
      </c>
      <c r="AI221" t="s">
        <v>12</v>
      </c>
      <c r="AJ221" t="s">
        <v>2</v>
      </c>
    </row>
    <row r="222" spans="26:36" x14ac:dyDescent="0.25">
      <c r="Z222">
        <v>858</v>
      </c>
      <c r="AA222">
        <v>5008</v>
      </c>
      <c r="AB222" t="s">
        <v>355</v>
      </c>
      <c r="AC222">
        <v>1031</v>
      </c>
      <c r="AD222" t="s">
        <v>339</v>
      </c>
      <c r="AE222">
        <v>16.939111</v>
      </c>
      <c r="AF222">
        <v>46.242361000000002</v>
      </c>
      <c r="AG222">
        <v>121.55</v>
      </c>
      <c r="AH222" s="5">
        <v>31038</v>
      </c>
      <c r="AI222" t="s">
        <v>12</v>
      </c>
      <c r="AJ222" t="s">
        <v>2</v>
      </c>
    </row>
    <row r="223" spans="26:36" x14ac:dyDescent="0.25">
      <c r="Z223">
        <v>859</v>
      </c>
      <c r="AA223">
        <v>5098</v>
      </c>
      <c r="AB223" t="s">
        <v>356</v>
      </c>
      <c r="AC223">
        <v>1031</v>
      </c>
      <c r="AD223" t="s">
        <v>339</v>
      </c>
      <c r="AE223">
        <v>17.152750000000001</v>
      </c>
      <c r="AF223">
        <v>46.110166999999997</v>
      </c>
      <c r="AG223">
        <v>108.86</v>
      </c>
      <c r="AH223" s="5">
        <v>31803</v>
      </c>
      <c r="AI223" t="s">
        <v>12</v>
      </c>
      <c r="AJ223" t="s">
        <v>2</v>
      </c>
    </row>
    <row r="224" spans="26:36" x14ac:dyDescent="0.25">
      <c r="Z224">
        <v>860</v>
      </c>
      <c r="AA224">
        <v>5063</v>
      </c>
      <c r="AB224" t="s">
        <v>357</v>
      </c>
      <c r="AC224">
        <v>1031</v>
      </c>
      <c r="AD224" t="s">
        <v>339</v>
      </c>
      <c r="AE224">
        <v>17.461777999999999</v>
      </c>
      <c r="AF224">
        <v>45.944527999999998</v>
      </c>
      <c r="AG224">
        <v>100.67</v>
      </c>
      <c r="AH224" s="5">
        <v>33916</v>
      </c>
      <c r="AI224" t="s">
        <v>12</v>
      </c>
      <c r="AJ224" t="s">
        <v>2</v>
      </c>
    </row>
    <row r="225" spans="26:36" x14ac:dyDescent="0.25">
      <c r="Z225">
        <v>864</v>
      </c>
      <c r="AA225">
        <v>5005</v>
      </c>
      <c r="AB225" t="s">
        <v>358</v>
      </c>
      <c r="AC225">
        <v>1031</v>
      </c>
      <c r="AD225" t="s">
        <v>339</v>
      </c>
      <c r="AE225">
        <v>18.418500000000002</v>
      </c>
      <c r="AF225">
        <v>45.688471999999997</v>
      </c>
      <c r="AG225">
        <v>83.99</v>
      </c>
      <c r="AH225" s="5">
        <v>38500</v>
      </c>
      <c r="AI225" t="s">
        <v>12</v>
      </c>
      <c r="AJ225" t="s">
        <v>2</v>
      </c>
    </row>
    <row r="226" spans="26:36" x14ac:dyDescent="0.25">
      <c r="Z226">
        <v>868</v>
      </c>
      <c r="AA226">
        <v>5130</v>
      </c>
      <c r="AB226" t="s">
        <v>359</v>
      </c>
      <c r="AC226">
        <v>1031</v>
      </c>
      <c r="AD226" t="s">
        <v>339</v>
      </c>
      <c r="AE226">
        <v>18.995028000000001</v>
      </c>
      <c r="AF226">
        <v>45.491028</v>
      </c>
      <c r="AG226">
        <v>75.2</v>
      </c>
      <c r="AH226" s="5">
        <v>252208</v>
      </c>
      <c r="AI226" t="s">
        <v>2</v>
      </c>
      <c r="AJ226" t="s">
        <v>2</v>
      </c>
    </row>
    <row r="227" spans="26:36" x14ac:dyDescent="0.25">
      <c r="Z227">
        <v>869</v>
      </c>
      <c r="AA227">
        <v>5070</v>
      </c>
      <c r="AB227" t="s">
        <v>360</v>
      </c>
      <c r="AC227">
        <v>1031</v>
      </c>
      <c r="AD227" t="s">
        <v>339</v>
      </c>
      <c r="AE227">
        <v>19.002056</v>
      </c>
      <c r="AF227">
        <v>45.355417000000003</v>
      </c>
      <c r="AG227">
        <v>76.19</v>
      </c>
      <c r="AH227" s="5">
        <v>253147</v>
      </c>
      <c r="AI227" t="s">
        <v>2</v>
      </c>
      <c r="AJ227" t="s">
        <v>2</v>
      </c>
    </row>
    <row r="228" spans="26:36" x14ac:dyDescent="0.25">
      <c r="Z228">
        <v>870</v>
      </c>
      <c r="AA228">
        <v>5024</v>
      </c>
      <c r="AB228" t="s">
        <v>361</v>
      </c>
      <c r="AC228">
        <v>1031</v>
      </c>
      <c r="AD228" t="s">
        <v>339</v>
      </c>
      <c r="AE228">
        <v>19.378250000000001</v>
      </c>
      <c r="AF228">
        <v>45.230443999999999</v>
      </c>
      <c r="AG228">
        <v>73.97</v>
      </c>
      <c r="AH228" s="5">
        <v>253737</v>
      </c>
      <c r="AI228" t="s">
        <v>2</v>
      </c>
      <c r="AJ228" t="s">
        <v>2</v>
      </c>
    </row>
    <row r="229" spans="26:36" x14ac:dyDescent="0.25">
      <c r="Z229">
        <v>886</v>
      </c>
      <c r="AA229">
        <v>10078000</v>
      </c>
      <c r="AB229" t="s">
        <v>7</v>
      </c>
      <c r="AC229">
        <v>1025</v>
      </c>
      <c r="AD229" t="s">
        <v>1</v>
      </c>
      <c r="AE229">
        <v>12.747199999999999</v>
      </c>
      <c r="AF229">
        <v>48.879800000000003</v>
      </c>
      <c r="AG229">
        <v>30816</v>
      </c>
      <c r="AH229" s="5">
        <v>37757.18</v>
      </c>
      <c r="AI229" t="s">
        <v>2</v>
      </c>
      <c r="AJ229" t="s">
        <v>2</v>
      </c>
    </row>
    <row r="230" spans="26:36" x14ac:dyDescent="0.25">
      <c r="Z230">
        <v>892</v>
      </c>
      <c r="AA230">
        <v>11405000</v>
      </c>
      <c r="AB230" t="s">
        <v>364</v>
      </c>
      <c r="AC230">
        <v>1025</v>
      </c>
      <c r="AD230" t="s">
        <v>1</v>
      </c>
      <c r="AE230">
        <v>9.9873999999999992</v>
      </c>
      <c r="AF230">
        <v>48.370800000000003</v>
      </c>
      <c r="AG230">
        <v>46824</v>
      </c>
      <c r="AH230" s="5">
        <v>2040.21</v>
      </c>
      <c r="AI230" t="s">
        <v>365</v>
      </c>
      <c r="AJ230" t="s">
        <v>2</v>
      </c>
    </row>
    <row r="231" spans="26:36" x14ac:dyDescent="0.25">
      <c r="Z231">
        <v>895</v>
      </c>
      <c r="AA231">
        <v>12006000</v>
      </c>
      <c r="AB231" t="s">
        <v>555</v>
      </c>
      <c r="AC231">
        <v>1025</v>
      </c>
      <c r="AD231" t="s">
        <v>1</v>
      </c>
      <c r="AE231">
        <v>10.888</v>
      </c>
      <c r="AF231">
        <v>48.408099999999997</v>
      </c>
      <c r="AG231">
        <v>45678</v>
      </c>
      <c r="AH231" s="5">
        <v>3802.87</v>
      </c>
      <c r="AI231" t="s">
        <v>62</v>
      </c>
      <c r="AJ231" t="s">
        <v>2</v>
      </c>
    </row>
    <row r="232" spans="26:36" x14ac:dyDescent="0.25">
      <c r="Z232">
        <v>900</v>
      </c>
      <c r="AA232">
        <v>14008006</v>
      </c>
      <c r="AB232" t="s">
        <v>366</v>
      </c>
      <c r="AC232">
        <v>1025</v>
      </c>
      <c r="AD232" t="s">
        <v>1</v>
      </c>
      <c r="AE232">
        <v>11.936299999999999</v>
      </c>
      <c r="AF232">
        <v>49.118299999999998</v>
      </c>
      <c r="AG232">
        <v>33364</v>
      </c>
      <c r="AH232" s="5">
        <v>5431.64</v>
      </c>
      <c r="AI232" t="s">
        <v>181</v>
      </c>
      <c r="AJ232" t="s">
        <v>2</v>
      </c>
    </row>
    <row r="233" spans="26:36" x14ac:dyDescent="0.25">
      <c r="Z233">
        <v>903</v>
      </c>
      <c r="AA233">
        <v>15207507</v>
      </c>
      <c r="AB233" t="s">
        <v>367</v>
      </c>
      <c r="AC233">
        <v>1025</v>
      </c>
      <c r="AD233" t="s">
        <v>1</v>
      </c>
      <c r="AE233">
        <v>12.175599999999999</v>
      </c>
      <c r="AF233">
        <v>49.222999999999999</v>
      </c>
      <c r="AG233">
        <v>33700</v>
      </c>
      <c r="AH233" s="5">
        <v>2590.4</v>
      </c>
      <c r="AI233" t="s">
        <v>171</v>
      </c>
      <c r="AJ233" t="s">
        <v>2</v>
      </c>
    </row>
    <row r="234" spans="26:36" x14ac:dyDescent="0.25">
      <c r="Z234">
        <v>904</v>
      </c>
      <c r="AA234">
        <v>16005701</v>
      </c>
      <c r="AB234" t="s">
        <v>556</v>
      </c>
      <c r="AC234">
        <v>1025</v>
      </c>
      <c r="AD234" t="s">
        <v>1</v>
      </c>
      <c r="AE234">
        <v>11.5969</v>
      </c>
      <c r="AF234">
        <v>48.145499999999998</v>
      </c>
      <c r="AG234">
        <v>50036</v>
      </c>
      <c r="AH234" s="5">
        <v>2814</v>
      </c>
      <c r="AI234" t="s">
        <v>179</v>
      </c>
      <c r="AJ234" t="s">
        <v>2</v>
      </c>
    </row>
    <row r="235" spans="26:36" x14ac:dyDescent="0.25">
      <c r="Z235">
        <v>906</v>
      </c>
      <c r="AA235">
        <v>16007004</v>
      </c>
      <c r="AB235" t="s">
        <v>368</v>
      </c>
      <c r="AC235">
        <v>1025</v>
      </c>
      <c r="AD235" t="s">
        <v>1</v>
      </c>
      <c r="AE235">
        <v>12.1332</v>
      </c>
      <c r="AF235">
        <v>48.527500000000003</v>
      </c>
      <c r="AG235">
        <v>38865</v>
      </c>
      <c r="AH235" s="5">
        <v>7915.42</v>
      </c>
      <c r="AI235" t="s">
        <v>179</v>
      </c>
      <c r="AJ235" t="s">
        <v>2</v>
      </c>
    </row>
    <row r="236" spans="26:36" x14ac:dyDescent="0.25">
      <c r="Z236">
        <v>1014</v>
      </c>
      <c r="AA236">
        <v>47290</v>
      </c>
      <c r="AB236" t="s">
        <v>369</v>
      </c>
      <c r="AC236">
        <v>1020</v>
      </c>
      <c r="AD236" t="s">
        <v>93</v>
      </c>
      <c r="AE236">
        <v>20.621409</v>
      </c>
      <c r="AF236">
        <v>43.465178000000002</v>
      </c>
      <c r="AG236">
        <v>329.89</v>
      </c>
      <c r="AH236" s="5">
        <v>6883</v>
      </c>
      <c r="AI236" t="s">
        <v>130</v>
      </c>
      <c r="AJ236" t="s">
        <v>2</v>
      </c>
    </row>
    <row r="237" spans="26:36" x14ac:dyDescent="0.25">
      <c r="Z237">
        <v>1021</v>
      </c>
      <c r="AA237">
        <v>5002427</v>
      </c>
      <c r="AB237" t="s">
        <v>370</v>
      </c>
      <c r="AC237">
        <v>1013</v>
      </c>
      <c r="AD237" t="s">
        <v>23</v>
      </c>
      <c r="AE237">
        <v>13.053879</v>
      </c>
      <c r="AF237">
        <v>47.798051000000001</v>
      </c>
      <c r="AG237">
        <v>413.07</v>
      </c>
      <c r="AH237" s="5">
        <v>4393.8999999999996</v>
      </c>
      <c r="AI237" t="s">
        <v>169</v>
      </c>
      <c r="AJ237" t="s">
        <v>2</v>
      </c>
    </row>
    <row r="238" spans="26:36" x14ac:dyDescent="0.25">
      <c r="Z238">
        <v>1308</v>
      </c>
      <c r="AA238">
        <v>2005</v>
      </c>
      <c r="AB238" t="s">
        <v>371</v>
      </c>
      <c r="AC238">
        <v>1005</v>
      </c>
      <c r="AD238" t="s">
        <v>9</v>
      </c>
      <c r="AE238">
        <v>15.018159000000001</v>
      </c>
      <c r="AF238">
        <v>46.586993</v>
      </c>
      <c r="AG238">
        <v>46.59</v>
      </c>
      <c r="AH238" s="5">
        <v>12059.98</v>
      </c>
      <c r="AI238" t="s">
        <v>12</v>
      </c>
      <c r="AJ238" t="s">
        <v>2</v>
      </c>
    </row>
    <row r="239" spans="26:36" x14ac:dyDescent="0.25">
      <c r="Z239">
        <v>1311</v>
      </c>
      <c r="AA239">
        <v>44006</v>
      </c>
      <c r="AB239" t="s">
        <v>372</v>
      </c>
      <c r="AC239">
        <v>1044</v>
      </c>
      <c r="AD239" t="s">
        <v>373</v>
      </c>
      <c r="AE239">
        <v>24.212222000000001</v>
      </c>
      <c r="AF239">
        <v>48.061110999999997</v>
      </c>
      <c r="AG239">
        <v>429.73</v>
      </c>
      <c r="AH239" s="5">
        <v>1070</v>
      </c>
      <c r="AI239" t="s">
        <v>128</v>
      </c>
      <c r="AJ239" t="s">
        <v>2</v>
      </c>
    </row>
    <row r="240" spans="26:36" x14ac:dyDescent="0.25">
      <c r="Z240">
        <v>1321</v>
      </c>
      <c r="AA240">
        <v>44090</v>
      </c>
      <c r="AB240" t="s">
        <v>375</v>
      </c>
      <c r="AC240">
        <v>1044</v>
      </c>
      <c r="AD240" t="s">
        <v>373</v>
      </c>
      <c r="AE240">
        <v>22.718056000000001</v>
      </c>
      <c r="AF240">
        <v>48.443610999999997</v>
      </c>
      <c r="AG240">
        <v>115.6</v>
      </c>
      <c r="AH240" s="5">
        <v>1360</v>
      </c>
      <c r="AI240" t="s">
        <v>152</v>
      </c>
      <c r="AJ240" t="s">
        <v>2</v>
      </c>
    </row>
    <row r="241" spans="26:36" x14ac:dyDescent="0.25">
      <c r="Z241">
        <v>1322</v>
      </c>
      <c r="AA241">
        <v>44093</v>
      </c>
      <c r="AB241" t="s">
        <v>374</v>
      </c>
      <c r="AC241">
        <v>1044</v>
      </c>
      <c r="AD241" t="s">
        <v>373</v>
      </c>
      <c r="AE241">
        <v>22.213611</v>
      </c>
      <c r="AF241">
        <v>48.454999999999998</v>
      </c>
      <c r="AG241">
        <v>96.58</v>
      </c>
      <c r="AH241" s="5">
        <v>2870</v>
      </c>
      <c r="AI241" t="s">
        <v>152</v>
      </c>
      <c r="AJ241" t="s">
        <v>2</v>
      </c>
    </row>
    <row r="242" spans="26:36" x14ac:dyDescent="0.25">
      <c r="Z242">
        <v>1324</v>
      </c>
      <c r="AA242">
        <v>44113</v>
      </c>
      <c r="AB242" t="s">
        <v>376</v>
      </c>
      <c r="AC242">
        <v>1044</v>
      </c>
      <c r="AD242" t="s">
        <v>373</v>
      </c>
      <c r="AE242">
        <v>22.501389</v>
      </c>
      <c r="AF242">
        <v>48.771110999999998</v>
      </c>
      <c r="AG242">
        <v>154.56</v>
      </c>
      <c r="AH242" s="5">
        <v>1280</v>
      </c>
      <c r="AI242" t="s">
        <v>151</v>
      </c>
      <c r="AJ242" t="s">
        <v>2</v>
      </c>
    </row>
    <row r="243" spans="26:36" x14ac:dyDescent="0.25">
      <c r="Z243">
        <v>1327</v>
      </c>
      <c r="AA243">
        <v>42148</v>
      </c>
      <c r="AB243" t="s">
        <v>377</v>
      </c>
      <c r="AC243">
        <v>1044</v>
      </c>
      <c r="AD243" t="s">
        <v>373</v>
      </c>
      <c r="AE243">
        <v>25.920556000000001</v>
      </c>
      <c r="AF243">
        <v>48.311110999999997</v>
      </c>
      <c r="AG243">
        <v>155.88999999999999</v>
      </c>
      <c r="AH243" s="5">
        <v>6890</v>
      </c>
      <c r="AI243" t="s">
        <v>308</v>
      </c>
      <c r="AJ243" t="s">
        <v>2</v>
      </c>
    </row>
    <row r="244" spans="26:36" x14ac:dyDescent="0.25">
      <c r="Z244">
        <v>1328</v>
      </c>
      <c r="AA244">
        <v>42187</v>
      </c>
      <c r="AB244" t="s">
        <v>378</v>
      </c>
      <c r="AC244">
        <v>1044</v>
      </c>
      <c r="AD244" t="s">
        <v>373</v>
      </c>
      <c r="AE244">
        <v>25.011944</v>
      </c>
      <c r="AF244">
        <v>48.116388999999998</v>
      </c>
      <c r="AG244">
        <v>474.09</v>
      </c>
      <c r="AH244" s="5">
        <v>1500</v>
      </c>
      <c r="AI244" t="s">
        <v>379</v>
      </c>
      <c r="AJ244" t="s">
        <v>2</v>
      </c>
    </row>
    <row r="245" spans="26:36" x14ac:dyDescent="0.25">
      <c r="Z245">
        <v>1696</v>
      </c>
      <c r="AA245">
        <v>5044</v>
      </c>
      <c r="AB245" t="s">
        <v>380</v>
      </c>
      <c r="AC245">
        <v>1031</v>
      </c>
      <c r="AD245" t="s">
        <v>339</v>
      </c>
      <c r="AE245">
        <v>16.443556000000001</v>
      </c>
      <c r="AF245">
        <v>46.514667000000003</v>
      </c>
      <c r="AG245">
        <v>156.29</v>
      </c>
      <c r="AH245" s="5">
        <v>10891</v>
      </c>
      <c r="AI245" t="s">
        <v>10</v>
      </c>
      <c r="AJ245" t="s">
        <v>2</v>
      </c>
    </row>
    <row r="246" spans="26:36" x14ac:dyDescent="0.25">
      <c r="Z246">
        <v>1697</v>
      </c>
      <c r="AA246">
        <v>5035</v>
      </c>
      <c r="AB246" t="s">
        <v>381</v>
      </c>
      <c r="AC246">
        <v>1031</v>
      </c>
      <c r="AD246" t="s">
        <v>339</v>
      </c>
      <c r="AE246">
        <v>16.693000000000001</v>
      </c>
      <c r="AF246">
        <v>46.419556</v>
      </c>
      <c r="AG246">
        <v>138.59</v>
      </c>
      <c r="AH246" s="5">
        <v>13148</v>
      </c>
      <c r="AI246" t="s">
        <v>10</v>
      </c>
      <c r="AJ246" t="s">
        <v>2</v>
      </c>
    </row>
    <row r="247" spans="26:36" x14ac:dyDescent="0.25">
      <c r="Z247">
        <v>1698</v>
      </c>
      <c r="AA247">
        <v>4860</v>
      </c>
      <c r="AB247" t="s">
        <v>382</v>
      </c>
      <c r="AC247">
        <v>1005</v>
      </c>
      <c r="AD247" t="s">
        <v>9</v>
      </c>
      <c r="AE247">
        <v>15.322939999999999</v>
      </c>
      <c r="AF247">
        <v>45.634819999999998</v>
      </c>
      <c r="AG247">
        <v>126.96</v>
      </c>
      <c r="AH247" s="5">
        <v>1966.3</v>
      </c>
      <c r="AI247" t="s">
        <v>383</v>
      </c>
      <c r="AJ247" t="s">
        <v>2</v>
      </c>
    </row>
    <row r="248" spans="26:36" x14ac:dyDescent="0.25">
      <c r="Z248">
        <v>1708</v>
      </c>
      <c r="AA248">
        <v>42804</v>
      </c>
      <c r="AB248" t="s">
        <v>384</v>
      </c>
      <c r="AC248">
        <v>1044</v>
      </c>
      <c r="AD248" t="s">
        <v>373</v>
      </c>
      <c r="AE248">
        <v>28.832232999999999</v>
      </c>
      <c r="AF248">
        <v>45.327925999999998</v>
      </c>
      <c r="AG248">
        <v>-0.18</v>
      </c>
      <c r="AH248" s="5">
        <v>813000</v>
      </c>
      <c r="AI248" t="s">
        <v>2</v>
      </c>
      <c r="AJ248" t="s">
        <v>2</v>
      </c>
    </row>
    <row r="249" spans="26:36" x14ac:dyDescent="0.25">
      <c r="Z249">
        <v>1734</v>
      </c>
      <c r="AA249" t="s">
        <v>387</v>
      </c>
      <c r="AB249" t="s">
        <v>387</v>
      </c>
      <c r="AC249">
        <v>1059</v>
      </c>
      <c r="AD249" t="s">
        <v>385</v>
      </c>
      <c r="AE249">
        <v>16.666111000000001</v>
      </c>
      <c r="AF249">
        <v>44.766388999999997</v>
      </c>
      <c r="AG249">
        <v>156.04</v>
      </c>
      <c r="AH249" s="5">
        <v>2008</v>
      </c>
      <c r="AI249" t="s">
        <v>386</v>
      </c>
      <c r="AJ249" t="s">
        <v>2</v>
      </c>
    </row>
    <row r="250" spans="26:36" x14ac:dyDescent="0.25">
      <c r="Z250">
        <v>1736</v>
      </c>
      <c r="AA250" t="s">
        <v>389</v>
      </c>
      <c r="AB250" t="s">
        <v>389</v>
      </c>
      <c r="AC250">
        <v>1059</v>
      </c>
      <c r="AD250" t="s">
        <v>385</v>
      </c>
      <c r="AE250">
        <v>17.273610999999999</v>
      </c>
      <c r="AF250">
        <v>44.34</v>
      </c>
      <c r="AG250">
        <v>342.51</v>
      </c>
      <c r="AH250" s="5">
        <v>3161</v>
      </c>
      <c r="AI250" t="s">
        <v>388</v>
      </c>
      <c r="AJ250" t="s">
        <v>2</v>
      </c>
    </row>
    <row r="251" spans="26:36" x14ac:dyDescent="0.25">
      <c r="Z251">
        <v>1740</v>
      </c>
      <c r="AA251" t="s">
        <v>391</v>
      </c>
      <c r="AB251" t="s">
        <v>391</v>
      </c>
      <c r="AC251">
        <v>1059</v>
      </c>
      <c r="AD251" t="s">
        <v>385</v>
      </c>
      <c r="AE251">
        <v>17.912500000000001</v>
      </c>
      <c r="AF251">
        <v>44.134721999999996</v>
      </c>
      <c r="AG251">
        <v>357.59</v>
      </c>
      <c r="AH251" s="5">
        <v>950</v>
      </c>
      <c r="AI251" t="s">
        <v>392</v>
      </c>
      <c r="AJ251" t="s">
        <v>2</v>
      </c>
    </row>
    <row r="252" spans="26:36" x14ac:dyDescent="0.25">
      <c r="Z252">
        <v>1976</v>
      </c>
      <c r="AA252">
        <v>6342200</v>
      </c>
      <c r="AB252" t="s">
        <v>395</v>
      </c>
      <c r="AC252">
        <v>1062</v>
      </c>
      <c r="AD252" t="s">
        <v>1</v>
      </c>
      <c r="AE252">
        <v>10.31</v>
      </c>
      <c r="AF252">
        <v>47.73</v>
      </c>
      <c r="AG252" t="s">
        <v>3</v>
      </c>
      <c r="AH252" s="5">
        <v>955</v>
      </c>
      <c r="AI252" t="s">
        <v>365</v>
      </c>
      <c r="AJ252" t="s">
        <v>2</v>
      </c>
    </row>
    <row r="253" spans="26:36" x14ac:dyDescent="0.25">
      <c r="Z253">
        <v>2026</v>
      </c>
      <c r="AA253">
        <v>6142551</v>
      </c>
      <c r="AB253" t="s">
        <v>396</v>
      </c>
      <c r="AC253">
        <v>1062</v>
      </c>
      <c r="AD253" t="s">
        <v>137</v>
      </c>
      <c r="AE253">
        <v>18.78</v>
      </c>
      <c r="AF253">
        <v>49.29</v>
      </c>
      <c r="AG253" t="s">
        <v>3</v>
      </c>
      <c r="AH253" s="5">
        <v>1036.6099999999999</v>
      </c>
      <c r="AI253" t="s">
        <v>397</v>
      </c>
      <c r="AJ253" t="s">
        <v>2</v>
      </c>
    </row>
    <row r="254" spans="26:36" x14ac:dyDescent="0.25">
      <c r="Z254">
        <v>2027</v>
      </c>
      <c r="AA254">
        <v>6144300</v>
      </c>
      <c r="AB254" t="s">
        <v>398</v>
      </c>
      <c r="AC254">
        <v>1062</v>
      </c>
      <c r="AD254" t="s">
        <v>137</v>
      </c>
      <c r="AE254">
        <v>21.34</v>
      </c>
      <c r="AF254">
        <v>48.6</v>
      </c>
      <c r="AG254" t="s">
        <v>3</v>
      </c>
      <c r="AH254" s="5">
        <v>4389.88</v>
      </c>
      <c r="AI254" t="s">
        <v>148</v>
      </c>
      <c r="AJ254" t="s">
        <v>2</v>
      </c>
    </row>
    <row r="255" spans="26:36" x14ac:dyDescent="0.25">
      <c r="Z255">
        <v>2028</v>
      </c>
      <c r="AA255">
        <v>6442100</v>
      </c>
      <c r="AB255" t="s">
        <v>399</v>
      </c>
      <c r="AC255">
        <v>1062</v>
      </c>
      <c r="AD255" t="s">
        <v>218</v>
      </c>
      <c r="AE255">
        <v>17.11</v>
      </c>
      <c r="AF255">
        <v>46.73</v>
      </c>
      <c r="AG255" t="s">
        <v>3</v>
      </c>
      <c r="AH255" s="5">
        <v>1596.67</v>
      </c>
      <c r="AI255" t="s">
        <v>400</v>
      </c>
      <c r="AJ255" t="s">
        <v>2</v>
      </c>
    </row>
    <row r="256" spans="26:36" x14ac:dyDescent="0.25">
      <c r="Z256">
        <v>2029</v>
      </c>
      <c r="AA256">
        <v>6842400</v>
      </c>
      <c r="AB256" t="s">
        <v>401</v>
      </c>
      <c r="AC256">
        <v>1062</v>
      </c>
      <c r="AD256" t="s">
        <v>200</v>
      </c>
      <c r="AE256">
        <v>23.24</v>
      </c>
      <c r="AF256">
        <v>43.84</v>
      </c>
      <c r="AG256" t="s">
        <v>3</v>
      </c>
      <c r="AH256" s="5">
        <v>585869.22</v>
      </c>
      <c r="AI256" t="s">
        <v>2</v>
      </c>
      <c r="AJ256" t="s">
        <v>2</v>
      </c>
    </row>
    <row r="257" spans="26:36" x14ac:dyDescent="0.25">
      <c r="Z257">
        <v>2030</v>
      </c>
      <c r="AA257">
        <v>6942200</v>
      </c>
      <c r="AB257" t="s">
        <v>402</v>
      </c>
      <c r="AC257">
        <v>1062</v>
      </c>
      <c r="AD257" t="s">
        <v>373</v>
      </c>
      <c r="AE257">
        <v>25.71</v>
      </c>
      <c r="AF257">
        <v>48.16</v>
      </c>
      <c r="AG257" t="s">
        <v>3</v>
      </c>
      <c r="AH257" s="5">
        <v>841.92</v>
      </c>
      <c r="AI257" t="s">
        <v>306</v>
      </c>
      <c r="AJ257" t="s">
        <v>2</v>
      </c>
    </row>
    <row r="258" spans="26:36" x14ac:dyDescent="0.25">
      <c r="Z258">
        <v>2031</v>
      </c>
      <c r="AA258">
        <v>42430</v>
      </c>
      <c r="AB258" t="s">
        <v>403</v>
      </c>
      <c r="AC258">
        <v>1062</v>
      </c>
      <c r="AD258" t="s">
        <v>265</v>
      </c>
      <c r="AE258">
        <v>23.920442000000001</v>
      </c>
      <c r="AF258">
        <v>46.170901000000001</v>
      </c>
      <c r="AG258" t="s">
        <v>3</v>
      </c>
      <c r="AH258" s="5">
        <v>3775</v>
      </c>
      <c r="AI258" t="s">
        <v>280</v>
      </c>
      <c r="AJ258" t="s">
        <v>2</v>
      </c>
    </row>
    <row r="259" spans="26:36" x14ac:dyDescent="0.25">
      <c r="Z259">
        <v>2032</v>
      </c>
      <c r="AA259">
        <v>44010</v>
      </c>
      <c r="AB259" t="s">
        <v>404</v>
      </c>
      <c r="AC259">
        <v>1062</v>
      </c>
      <c r="AD259" t="s">
        <v>265</v>
      </c>
      <c r="AE259">
        <v>23.033332999999999</v>
      </c>
      <c r="AF259">
        <v>45.8</v>
      </c>
      <c r="AG259" t="s">
        <v>3</v>
      </c>
      <c r="AH259" s="5">
        <v>1750</v>
      </c>
      <c r="AI259" t="s">
        <v>405</v>
      </c>
      <c r="AJ259" t="s">
        <v>2</v>
      </c>
    </row>
    <row r="260" spans="26:36" x14ac:dyDescent="0.25">
      <c r="Z260">
        <v>2034</v>
      </c>
      <c r="AA260">
        <v>44524</v>
      </c>
      <c r="AB260" t="s">
        <v>406</v>
      </c>
      <c r="AC260">
        <v>1062</v>
      </c>
      <c r="AD260" t="s">
        <v>265</v>
      </c>
      <c r="AE260">
        <v>21.933333000000001</v>
      </c>
      <c r="AF260">
        <v>47.05</v>
      </c>
      <c r="AG260" t="s">
        <v>3</v>
      </c>
      <c r="AH260" s="5">
        <v>6002.52</v>
      </c>
      <c r="AI260" t="s">
        <v>259</v>
      </c>
      <c r="AJ260" t="s">
        <v>2</v>
      </c>
    </row>
    <row r="261" spans="26:36" x14ac:dyDescent="0.25">
      <c r="Z261">
        <v>2036</v>
      </c>
      <c r="AA261" t="s">
        <v>407</v>
      </c>
      <c r="AB261" t="s">
        <v>557</v>
      </c>
      <c r="AC261">
        <v>1062</v>
      </c>
      <c r="AD261" t="s">
        <v>385</v>
      </c>
      <c r="AE261">
        <v>19.55</v>
      </c>
      <c r="AF261">
        <v>43.98</v>
      </c>
      <c r="AG261" t="s">
        <v>3</v>
      </c>
      <c r="AH261" s="5">
        <v>6298.27</v>
      </c>
      <c r="AI261" t="s">
        <v>408</v>
      </c>
      <c r="AJ261" t="s">
        <v>2</v>
      </c>
    </row>
    <row r="262" spans="26:36" x14ac:dyDescent="0.25">
      <c r="Z262">
        <v>2141</v>
      </c>
      <c r="AA262">
        <v>6242420</v>
      </c>
      <c r="AB262" t="s">
        <v>484</v>
      </c>
      <c r="AC262">
        <v>1062</v>
      </c>
      <c r="AD262" t="s">
        <v>23</v>
      </c>
      <c r="AE262">
        <v>15.56</v>
      </c>
      <c r="AF262">
        <v>48.44</v>
      </c>
      <c r="AG262" t="s">
        <v>3</v>
      </c>
      <c r="AH262" s="5">
        <v>305.89999999999998</v>
      </c>
      <c r="AI262" t="s">
        <v>485</v>
      </c>
      <c r="AJ262" t="s">
        <v>483</v>
      </c>
    </row>
    <row r="263" spans="26:36" x14ac:dyDescent="0.25">
      <c r="Z263">
        <v>2209</v>
      </c>
      <c r="AA263">
        <v>6442450</v>
      </c>
      <c r="AB263" t="s">
        <v>409</v>
      </c>
      <c r="AC263">
        <v>1062</v>
      </c>
      <c r="AD263" t="s">
        <v>218</v>
      </c>
      <c r="AE263">
        <v>18.329999999999998</v>
      </c>
      <c r="AF263">
        <v>47.73</v>
      </c>
      <c r="AG263" t="s">
        <v>3</v>
      </c>
      <c r="AH263" s="5">
        <v>171720</v>
      </c>
      <c r="AI263" t="s">
        <v>410</v>
      </c>
      <c r="AJ263" t="s">
        <v>2</v>
      </c>
    </row>
    <row r="264" spans="26:36" x14ac:dyDescent="0.25">
      <c r="Z264">
        <v>2532</v>
      </c>
      <c r="AA264">
        <v>6842200</v>
      </c>
      <c r="AB264" t="s">
        <v>495</v>
      </c>
      <c r="AC264">
        <v>1062</v>
      </c>
      <c r="AD264" t="s">
        <v>265</v>
      </c>
      <c r="AE264">
        <v>22.82</v>
      </c>
      <c r="AF264">
        <v>44.16</v>
      </c>
      <c r="AG264" t="s">
        <v>3</v>
      </c>
      <c r="AH264" s="5">
        <v>584900</v>
      </c>
      <c r="AI264" t="s">
        <v>410</v>
      </c>
      <c r="AJ264" t="s">
        <v>496</v>
      </c>
    </row>
    <row r="265" spans="26:36" x14ac:dyDescent="0.25">
      <c r="Z265">
        <v>2534</v>
      </c>
      <c r="AA265">
        <v>6842800</v>
      </c>
      <c r="AB265" t="s">
        <v>486</v>
      </c>
      <c r="AC265">
        <v>1062</v>
      </c>
      <c r="AD265" t="s">
        <v>265</v>
      </c>
      <c r="AE265">
        <v>25.95</v>
      </c>
      <c r="AF265">
        <v>43.86</v>
      </c>
      <c r="AG265" t="s">
        <v>3</v>
      </c>
      <c r="AH265" s="5">
        <v>669900</v>
      </c>
      <c r="AI265" t="s">
        <v>410</v>
      </c>
      <c r="AJ265" t="s">
        <v>487</v>
      </c>
    </row>
    <row r="266" spans="26:36" x14ac:dyDescent="0.25">
      <c r="Z266">
        <v>2535</v>
      </c>
      <c r="AA266">
        <v>6842900</v>
      </c>
      <c r="AB266" t="s">
        <v>482</v>
      </c>
      <c r="AC266">
        <v>1062</v>
      </c>
      <c r="AD266" t="s">
        <v>265</v>
      </c>
      <c r="AE266">
        <v>27.26</v>
      </c>
      <c r="AF266">
        <v>44.13</v>
      </c>
      <c r="AG266" t="s">
        <v>3</v>
      </c>
      <c r="AH266" s="5">
        <v>689700</v>
      </c>
      <c r="AI266" t="s">
        <v>410</v>
      </c>
      <c r="AJ266" t="s">
        <v>481</v>
      </c>
    </row>
    <row r="267" spans="26:36" x14ac:dyDescent="0.25">
      <c r="Z267">
        <v>2726</v>
      </c>
      <c r="AA267">
        <v>17850</v>
      </c>
      <c r="AB267" t="s">
        <v>199</v>
      </c>
      <c r="AC267">
        <v>1062</v>
      </c>
      <c r="AD267" t="s">
        <v>200</v>
      </c>
      <c r="AE267">
        <v>23.8612</v>
      </c>
      <c r="AF267">
        <v>43.685000000000002</v>
      </c>
      <c r="AG267" t="s">
        <v>3</v>
      </c>
      <c r="AH267" s="5">
        <v>4522.9399999999996</v>
      </c>
      <c r="AI267" t="s">
        <v>411</v>
      </c>
      <c r="AJ267" t="s">
        <v>2</v>
      </c>
    </row>
    <row r="268" spans="26:36" x14ac:dyDescent="0.25">
      <c r="Z268">
        <v>2732</v>
      </c>
      <c r="AA268">
        <v>22750</v>
      </c>
      <c r="AB268" t="s">
        <v>492</v>
      </c>
      <c r="AC268">
        <v>1062</v>
      </c>
      <c r="AD268" t="s">
        <v>200</v>
      </c>
      <c r="AE268">
        <v>24.722221999999999</v>
      </c>
      <c r="AF268">
        <v>43.141666999999998</v>
      </c>
      <c r="AG268" t="s">
        <v>3</v>
      </c>
      <c r="AH268" s="5">
        <v>5497.6</v>
      </c>
      <c r="AI268" t="s">
        <v>493</v>
      </c>
      <c r="AJ268" t="s">
        <v>491</v>
      </c>
    </row>
    <row r="269" spans="26:36" x14ac:dyDescent="0.25">
      <c r="Z269">
        <v>2744</v>
      </c>
      <c r="AA269">
        <v>42017</v>
      </c>
      <c r="AB269" t="s">
        <v>501</v>
      </c>
      <c r="AC269">
        <v>1062</v>
      </c>
      <c r="AD269" t="s">
        <v>200</v>
      </c>
      <c r="AE269">
        <v>23.95</v>
      </c>
      <c r="AF269">
        <v>43.75</v>
      </c>
      <c r="AG269" t="s">
        <v>3</v>
      </c>
      <c r="AH269" s="5">
        <v>799.71</v>
      </c>
      <c r="AI269" t="s">
        <v>490</v>
      </c>
      <c r="AJ269" t="s">
        <v>502</v>
      </c>
    </row>
    <row r="270" spans="26:36" x14ac:dyDescent="0.25">
      <c r="Z270">
        <v>2745</v>
      </c>
      <c r="AA270">
        <v>42024</v>
      </c>
      <c r="AB270" t="s">
        <v>494</v>
      </c>
      <c r="AC270">
        <v>1062</v>
      </c>
      <c r="AD270" t="s">
        <v>200</v>
      </c>
      <c r="AE270">
        <v>24.883333</v>
      </c>
      <c r="AF270">
        <v>43.7</v>
      </c>
      <c r="AG270" t="s">
        <v>3</v>
      </c>
      <c r="AH270" s="5">
        <v>5497.6</v>
      </c>
      <c r="AI270" t="s">
        <v>490</v>
      </c>
      <c r="AJ270" t="s">
        <v>491</v>
      </c>
    </row>
    <row r="271" spans="26:36" x14ac:dyDescent="0.25">
      <c r="Z271">
        <v>2746</v>
      </c>
      <c r="AA271">
        <v>42031</v>
      </c>
      <c r="AB271" t="s">
        <v>488</v>
      </c>
      <c r="AC271">
        <v>1062</v>
      </c>
      <c r="AD271" t="s">
        <v>265</v>
      </c>
      <c r="AE271">
        <v>26.066666999999999</v>
      </c>
      <c r="AF271">
        <v>44.066667000000002</v>
      </c>
      <c r="AG271" t="s">
        <v>3</v>
      </c>
      <c r="AH271" s="5">
        <v>3498.76</v>
      </c>
      <c r="AI271" t="s">
        <v>489</v>
      </c>
      <c r="AJ271" t="s">
        <v>487</v>
      </c>
    </row>
    <row r="272" spans="26:36" x14ac:dyDescent="0.25">
      <c r="Z272">
        <v>2747</v>
      </c>
      <c r="AA272">
        <v>42051</v>
      </c>
      <c r="AB272" t="s">
        <v>497</v>
      </c>
      <c r="AC272">
        <v>1062</v>
      </c>
      <c r="AD272" t="s">
        <v>265</v>
      </c>
      <c r="AE272">
        <v>27.983332999999998</v>
      </c>
      <c r="AF272">
        <v>45.283332999999999</v>
      </c>
      <c r="AG272" t="s">
        <v>3</v>
      </c>
      <c r="AH272" s="5">
        <v>5699.53</v>
      </c>
      <c r="AI272" t="s">
        <v>490</v>
      </c>
      <c r="AJ272" t="s">
        <v>498</v>
      </c>
    </row>
    <row r="273" spans="26:36" x14ac:dyDescent="0.25">
      <c r="Z273">
        <v>2748</v>
      </c>
      <c r="AA273">
        <v>42055</v>
      </c>
      <c r="AB273" t="s">
        <v>499</v>
      </c>
      <c r="AC273">
        <v>1062</v>
      </c>
      <c r="AD273" t="s">
        <v>373</v>
      </c>
      <c r="AE273">
        <v>28.483332999999998</v>
      </c>
      <c r="AF273">
        <v>45.283332999999999</v>
      </c>
      <c r="AG273" t="s">
        <v>3</v>
      </c>
      <c r="AH273" s="5">
        <v>805700</v>
      </c>
      <c r="AI273" t="s">
        <v>490</v>
      </c>
      <c r="AJ273" t="s">
        <v>500</v>
      </c>
    </row>
    <row r="274" spans="26:36" x14ac:dyDescent="0.25">
      <c r="Z274">
        <v>2818</v>
      </c>
      <c r="AA274" t="s">
        <v>142</v>
      </c>
      <c r="AB274" t="s">
        <v>142</v>
      </c>
      <c r="AC274">
        <v>1062</v>
      </c>
      <c r="AD274" t="s">
        <v>412</v>
      </c>
      <c r="AE274">
        <v>18.657613000000001</v>
      </c>
      <c r="AF274">
        <v>47.859834999999997</v>
      </c>
      <c r="AG274" t="s">
        <v>3</v>
      </c>
      <c r="AH274" s="5">
        <v>5325</v>
      </c>
      <c r="AI274" t="s">
        <v>142</v>
      </c>
      <c r="AJ274" t="s">
        <v>2</v>
      </c>
    </row>
    <row r="275" spans="26:36" x14ac:dyDescent="0.25">
      <c r="Z275">
        <v>2966</v>
      </c>
      <c r="AA275" t="s">
        <v>413</v>
      </c>
      <c r="AB275" t="s">
        <v>413</v>
      </c>
      <c r="AC275">
        <v>1062</v>
      </c>
      <c r="AD275" t="s">
        <v>385</v>
      </c>
      <c r="AE275">
        <v>16.703855999999998</v>
      </c>
      <c r="AF275">
        <v>44.973849999999999</v>
      </c>
      <c r="AG275" t="s">
        <v>3</v>
      </c>
      <c r="AH275" s="5">
        <v>3191</v>
      </c>
      <c r="AI275" t="s">
        <v>386</v>
      </c>
      <c r="AJ275" t="s">
        <v>2</v>
      </c>
    </row>
    <row r="276" spans="26:36" x14ac:dyDescent="0.25">
      <c r="Z276">
        <v>2969</v>
      </c>
      <c r="AA276" t="s">
        <v>416</v>
      </c>
      <c r="AB276" t="s">
        <v>416</v>
      </c>
      <c r="AC276">
        <v>1062</v>
      </c>
      <c r="AD276" t="s">
        <v>339</v>
      </c>
      <c r="AE276">
        <v>15.533889</v>
      </c>
      <c r="AF276">
        <v>45.544443999999999</v>
      </c>
      <c r="AG276" t="s">
        <v>3</v>
      </c>
      <c r="AH276" s="5">
        <v>3405</v>
      </c>
      <c r="AI276" t="s">
        <v>340</v>
      </c>
      <c r="AJ276" t="s">
        <v>2</v>
      </c>
    </row>
    <row r="277" spans="26:36" x14ac:dyDescent="0.25">
      <c r="Z277">
        <v>2970</v>
      </c>
      <c r="AA277" t="s">
        <v>417</v>
      </c>
      <c r="AB277" t="s">
        <v>417</v>
      </c>
      <c r="AC277">
        <v>1062</v>
      </c>
      <c r="AD277" t="s">
        <v>339</v>
      </c>
      <c r="AE277">
        <v>17.752701999999999</v>
      </c>
      <c r="AF277">
        <v>45.361185999999996</v>
      </c>
      <c r="AG277" t="s">
        <v>3</v>
      </c>
      <c r="AH277" s="5">
        <v>745</v>
      </c>
      <c r="AI277" t="s">
        <v>418</v>
      </c>
      <c r="AJ277" t="s">
        <v>2</v>
      </c>
    </row>
    <row r="278" spans="26:36" x14ac:dyDescent="0.25">
      <c r="Z278">
        <v>2971</v>
      </c>
      <c r="AA278" t="s">
        <v>419</v>
      </c>
      <c r="AB278" t="s">
        <v>419</v>
      </c>
      <c r="AC278">
        <v>1062</v>
      </c>
      <c r="AD278" t="s">
        <v>9</v>
      </c>
      <c r="AE278">
        <v>14.823055999999999</v>
      </c>
      <c r="AF278">
        <v>46.055556000000003</v>
      </c>
      <c r="AG278" t="s">
        <v>3</v>
      </c>
      <c r="AH278" s="5">
        <v>4821.43</v>
      </c>
      <c r="AI278" t="s">
        <v>14</v>
      </c>
      <c r="AJ278" t="s">
        <v>2</v>
      </c>
    </row>
    <row r="279" spans="26:36" x14ac:dyDescent="0.25">
      <c r="Z279">
        <v>2974</v>
      </c>
      <c r="AA279" t="s">
        <v>422</v>
      </c>
      <c r="AB279" t="s">
        <v>422</v>
      </c>
      <c r="AC279">
        <v>1062</v>
      </c>
      <c r="AD279" t="s">
        <v>9</v>
      </c>
      <c r="AE279">
        <v>14.952400000000001</v>
      </c>
      <c r="AF279">
        <v>46.321199999999997</v>
      </c>
      <c r="AG279" t="s">
        <v>3</v>
      </c>
      <c r="AH279" s="5">
        <v>457.3</v>
      </c>
      <c r="AI279" t="s">
        <v>20</v>
      </c>
      <c r="AJ279" t="s">
        <v>2</v>
      </c>
    </row>
    <row r="280" spans="26:36" x14ac:dyDescent="0.25">
      <c r="Z280">
        <v>2975</v>
      </c>
      <c r="AA280" t="s">
        <v>423</v>
      </c>
      <c r="AB280" t="s">
        <v>423</v>
      </c>
      <c r="AC280">
        <v>1062</v>
      </c>
      <c r="AD280" t="s">
        <v>385</v>
      </c>
      <c r="AE280">
        <v>17.396509999999999</v>
      </c>
      <c r="AF280">
        <v>44.158531000000004</v>
      </c>
      <c r="AG280" t="s">
        <v>3</v>
      </c>
      <c r="AH280" s="5">
        <v>1034</v>
      </c>
      <c r="AI280" t="s">
        <v>388</v>
      </c>
      <c r="AJ280" t="s">
        <v>2</v>
      </c>
    </row>
    <row r="281" spans="26:36" x14ac:dyDescent="0.25">
      <c r="Z281">
        <v>2976</v>
      </c>
      <c r="AA281" t="s">
        <v>424</v>
      </c>
      <c r="AB281" t="s">
        <v>424</v>
      </c>
      <c r="AC281">
        <v>1062</v>
      </c>
      <c r="AD281" t="s">
        <v>385</v>
      </c>
      <c r="AE281">
        <v>18.579889999999999</v>
      </c>
      <c r="AF281">
        <v>44.125749999999996</v>
      </c>
      <c r="AG281" t="s">
        <v>3</v>
      </c>
      <c r="AH281" s="5">
        <v>737</v>
      </c>
      <c r="AI281" t="s">
        <v>394</v>
      </c>
      <c r="AJ281" t="s">
        <v>2</v>
      </c>
    </row>
    <row r="282" spans="26:36" x14ac:dyDescent="0.25">
      <c r="Z282">
        <v>2977</v>
      </c>
      <c r="AA282" t="s">
        <v>425</v>
      </c>
      <c r="AB282" t="s">
        <v>425</v>
      </c>
      <c r="AC282">
        <v>1062</v>
      </c>
      <c r="AD282" t="s">
        <v>93</v>
      </c>
      <c r="AE282">
        <v>20.064126999999999</v>
      </c>
      <c r="AF282">
        <v>43.303417000000003</v>
      </c>
      <c r="AG282" t="s">
        <v>3</v>
      </c>
      <c r="AH282" s="5">
        <v>501</v>
      </c>
      <c r="AI282" t="s">
        <v>426</v>
      </c>
      <c r="AJ282" t="s">
        <v>2</v>
      </c>
    </row>
    <row r="283" spans="26:36" x14ac:dyDescent="0.25">
      <c r="Z283">
        <v>2978</v>
      </c>
      <c r="AA283" t="s">
        <v>427</v>
      </c>
      <c r="AB283" t="s">
        <v>427</v>
      </c>
      <c r="AC283">
        <v>1062</v>
      </c>
      <c r="AD283" t="s">
        <v>93</v>
      </c>
      <c r="AE283">
        <v>19.279444000000002</v>
      </c>
      <c r="AF283">
        <v>44.633056000000003</v>
      </c>
      <c r="AG283" t="s">
        <v>3</v>
      </c>
      <c r="AH283" s="5">
        <v>959</v>
      </c>
      <c r="AI283" t="s">
        <v>428</v>
      </c>
      <c r="AJ283" t="s">
        <v>2</v>
      </c>
    </row>
    <row r="284" spans="26:36" x14ac:dyDescent="0.25">
      <c r="Z284">
        <v>2979</v>
      </c>
      <c r="AA284" t="s">
        <v>429</v>
      </c>
      <c r="AB284" t="s">
        <v>429</v>
      </c>
      <c r="AC284">
        <v>1062</v>
      </c>
      <c r="AD284" t="s">
        <v>93</v>
      </c>
      <c r="AE284">
        <v>19.892222</v>
      </c>
      <c r="AF284">
        <v>44.268889000000001</v>
      </c>
      <c r="AG284" t="s">
        <v>3</v>
      </c>
      <c r="AH284" s="5">
        <v>340</v>
      </c>
      <c r="AI284" t="s">
        <v>108</v>
      </c>
      <c r="AJ284" t="s">
        <v>2</v>
      </c>
    </row>
    <row r="285" spans="26:36" x14ac:dyDescent="0.25">
      <c r="Z285">
        <v>2980</v>
      </c>
      <c r="AA285" t="s">
        <v>430</v>
      </c>
      <c r="AB285" t="s">
        <v>430</v>
      </c>
      <c r="AC285">
        <v>1062</v>
      </c>
      <c r="AD285" t="s">
        <v>93</v>
      </c>
      <c r="AE285">
        <v>20.085000000000001</v>
      </c>
      <c r="AF285">
        <v>44.338332999999999</v>
      </c>
      <c r="AG285" t="s">
        <v>3</v>
      </c>
      <c r="AH285" s="5">
        <v>995</v>
      </c>
      <c r="AI285" t="s">
        <v>108</v>
      </c>
      <c r="AJ285" t="s">
        <v>2</v>
      </c>
    </row>
    <row r="286" spans="26:36" x14ac:dyDescent="0.25">
      <c r="Z286">
        <v>2981</v>
      </c>
      <c r="AA286" t="s">
        <v>431</v>
      </c>
      <c r="AB286" t="s">
        <v>431</v>
      </c>
      <c r="AC286">
        <v>1062</v>
      </c>
      <c r="AD286" t="s">
        <v>93</v>
      </c>
      <c r="AE286">
        <v>20.024614</v>
      </c>
      <c r="AF286">
        <v>44.480880999999997</v>
      </c>
      <c r="AG286" t="s">
        <v>3</v>
      </c>
      <c r="AH286" s="5">
        <v>384.6</v>
      </c>
      <c r="AI286" t="s">
        <v>432</v>
      </c>
      <c r="AJ286" t="s">
        <v>2</v>
      </c>
    </row>
    <row r="287" spans="26:36" x14ac:dyDescent="0.25">
      <c r="Z287">
        <v>3021</v>
      </c>
      <c r="AA287" t="s">
        <v>433</v>
      </c>
      <c r="AB287" t="s">
        <v>434</v>
      </c>
      <c r="AC287">
        <v>1062</v>
      </c>
      <c r="AD287" t="s">
        <v>93</v>
      </c>
      <c r="AE287">
        <v>19.720081</v>
      </c>
      <c r="AF287">
        <v>43.233145</v>
      </c>
      <c r="AG287" t="s">
        <v>3</v>
      </c>
      <c r="AH287" s="5">
        <v>2762</v>
      </c>
      <c r="AI287" t="s">
        <v>335</v>
      </c>
      <c r="AJ287" t="s">
        <v>2</v>
      </c>
    </row>
    <row r="288" spans="26:36" x14ac:dyDescent="0.25">
      <c r="Z288">
        <v>3022</v>
      </c>
      <c r="AA288" t="s">
        <v>435</v>
      </c>
      <c r="AB288" t="s">
        <v>436</v>
      </c>
      <c r="AC288">
        <v>1062</v>
      </c>
      <c r="AD288" t="s">
        <v>93</v>
      </c>
      <c r="AE288">
        <v>19.523648999999999</v>
      </c>
      <c r="AF288">
        <v>43.581615999999997</v>
      </c>
      <c r="AG288" t="s">
        <v>3</v>
      </c>
      <c r="AH288" s="5">
        <v>3684</v>
      </c>
      <c r="AI288" t="s">
        <v>335</v>
      </c>
      <c r="AJ288" t="s">
        <v>2</v>
      </c>
    </row>
    <row r="289" spans="26:36" x14ac:dyDescent="0.25">
      <c r="Z289">
        <v>3023</v>
      </c>
      <c r="AA289" t="s">
        <v>437</v>
      </c>
      <c r="AB289" t="s">
        <v>438</v>
      </c>
      <c r="AC289">
        <v>1062</v>
      </c>
      <c r="AD289" t="s">
        <v>93</v>
      </c>
      <c r="AE289">
        <v>19.636986</v>
      </c>
      <c r="AF289">
        <v>43.381675000000001</v>
      </c>
      <c r="AG289" t="s">
        <v>3</v>
      </c>
      <c r="AH289" s="5">
        <v>155</v>
      </c>
      <c r="AI289" t="s">
        <v>439</v>
      </c>
      <c r="AJ289" t="s">
        <v>2</v>
      </c>
    </row>
    <row r="290" spans="26:36" x14ac:dyDescent="0.25">
      <c r="Z290">
        <v>3024</v>
      </c>
      <c r="AA290" t="s">
        <v>440</v>
      </c>
      <c r="AB290" t="s">
        <v>441</v>
      </c>
      <c r="AC290">
        <v>1062</v>
      </c>
      <c r="AD290" t="s">
        <v>93</v>
      </c>
      <c r="AE290">
        <v>19.490970000000001</v>
      </c>
      <c r="AF290">
        <v>44.449612000000002</v>
      </c>
      <c r="AG290" t="s">
        <v>3</v>
      </c>
      <c r="AH290" s="5">
        <v>313</v>
      </c>
      <c r="AI290" t="s">
        <v>428</v>
      </c>
      <c r="AJ290" t="s">
        <v>2</v>
      </c>
    </row>
    <row r="291" spans="26:36" x14ac:dyDescent="0.25">
      <c r="Z291">
        <v>4192</v>
      </c>
      <c r="AA291">
        <v>2250</v>
      </c>
      <c r="AB291" t="s">
        <v>558</v>
      </c>
      <c r="AC291">
        <v>1005</v>
      </c>
      <c r="AD291" t="s">
        <v>9</v>
      </c>
      <c r="AE291">
        <v>15.02594</v>
      </c>
      <c r="AF291">
        <v>46.577750000000002</v>
      </c>
      <c r="AG291">
        <v>334</v>
      </c>
      <c r="AH291" s="5">
        <v>552.6</v>
      </c>
      <c r="AI291" t="s">
        <v>442</v>
      </c>
      <c r="AJ291" t="s">
        <v>2</v>
      </c>
    </row>
    <row r="292" spans="26:36" x14ac:dyDescent="0.25">
      <c r="Z292">
        <v>4194</v>
      </c>
      <c r="AA292">
        <v>2390</v>
      </c>
      <c r="AB292" t="s">
        <v>558</v>
      </c>
      <c r="AC292">
        <v>1005</v>
      </c>
      <c r="AD292" t="s">
        <v>9</v>
      </c>
      <c r="AE292">
        <v>15.03725</v>
      </c>
      <c r="AF292">
        <v>46.567509999999999</v>
      </c>
      <c r="AG292">
        <v>344.75</v>
      </c>
      <c r="AH292" s="5">
        <v>231.56</v>
      </c>
      <c r="AI292" t="s">
        <v>443</v>
      </c>
      <c r="AJ292" t="s">
        <v>2</v>
      </c>
    </row>
    <row r="293" spans="26:36" x14ac:dyDescent="0.25">
      <c r="Z293">
        <v>4198</v>
      </c>
      <c r="AA293">
        <v>2640</v>
      </c>
      <c r="AB293" t="s">
        <v>445</v>
      </c>
      <c r="AC293">
        <v>1005</v>
      </c>
      <c r="AD293" t="s">
        <v>9</v>
      </c>
      <c r="AE293">
        <v>15.67041</v>
      </c>
      <c r="AF293">
        <v>46.319279999999999</v>
      </c>
      <c r="AG293">
        <v>240.22</v>
      </c>
      <c r="AH293" s="5">
        <v>303.20999999999998</v>
      </c>
      <c r="AI293" t="s">
        <v>444</v>
      </c>
      <c r="AJ293" t="s">
        <v>2</v>
      </c>
    </row>
    <row r="294" spans="26:36" x14ac:dyDescent="0.25">
      <c r="Z294">
        <v>4199</v>
      </c>
      <c r="AA294">
        <v>2652</v>
      </c>
      <c r="AB294" t="s">
        <v>446</v>
      </c>
      <c r="AC294">
        <v>1005</v>
      </c>
      <c r="AD294" t="s">
        <v>9</v>
      </c>
      <c r="AE294">
        <v>15.90297</v>
      </c>
      <c r="AF294">
        <v>46.36835</v>
      </c>
      <c r="AG294">
        <v>209.04</v>
      </c>
      <c r="AH294" s="5">
        <v>767.34</v>
      </c>
      <c r="AI294" t="s">
        <v>444</v>
      </c>
      <c r="AJ294" t="s">
        <v>2</v>
      </c>
    </row>
    <row r="295" spans="26:36" x14ac:dyDescent="0.25">
      <c r="Z295">
        <v>4202</v>
      </c>
      <c r="AA295">
        <v>2754</v>
      </c>
      <c r="AB295" t="s">
        <v>559</v>
      </c>
      <c r="AC295">
        <v>1005</v>
      </c>
      <c r="AD295" t="s">
        <v>9</v>
      </c>
      <c r="AE295">
        <v>15.878069999999999</v>
      </c>
      <c r="AF295">
        <v>46.363669999999999</v>
      </c>
      <c r="AG295">
        <v>214.07</v>
      </c>
      <c r="AH295" s="5">
        <v>189.16</v>
      </c>
      <c r="AI295" t="s">
        <v>447</v>
      </c>
      <c r="AJ295" t="s">
        <v>2</v>
      </c>
    </row>
    <row r="296" spans="26:36" x14ac:dyDescent="0.25">
      <c r="Z296">
        <v>4205</v>
      </c>
      <c r="AA296">
        <v>2900</v>
      </c>
      <c r="AB296" t="s">
        <v>560</v>
      </c>
      <c r="AC296">
        <v>1005</v>
      </c>
      <c r="AD296" t="s">
        <v>9</v>
      </c>
      <c r="AE296">
        <v>16.03396</v>
      </c>
      <c r="AF296">
        <v>46.41413</v>
      </c>
      <c r="AG296">
        <v>201.85</v>
      </c>
      <c r="AH296" s="5">
        <v>479.76</v>
      </c>
      <c r="AI296" t="s">
        <v>448</v>
      </c>
      <c r="AJ296" t="s">
        <v>2</v>
      </c>
    </row>
    <row r="297" spans="26:36" x14ac:dyDescent="0.25">
      <c r="Z297">
        <v>4216</v>
      </c>
      <c r="AA297">
        <v>4200</v>
      </c>
      <c r="AB297" t="s">
        <v>449</v>
      </c>
      <c r="AC297">
        <v>1005</v>
      </c>
      <c r="AD297" t="s">
        <v>9</v>
      </c>
      <c r="AE297">
        <v>14.32602</v>
      </c>
      <c r="AF297">
        <v>46.162030000000001</v>
      </c>
      <c r="AG297">
        <v>329.47</v>
      </c>
      <c r="AH297" s="5">
        <v>568.86</v>
      </c>
      <c r="AI297" t="s">
        <v>420</v>
      </c>
      <c r="AJ297" t="s">
        <v>2</v>
      </c>
    </row>
    <row r="298" spans="26:36" x14ac:dyDescent="0.25">
      <c r="Z298">
        <v>4218</v>
      </c>
      <c r="AA298">
        <v>4230</v>
      </c>
      <c r="AB298" t="s">
        <v>451</v>
      </c>
      <c r="AC298">
        <v>1005</v>
      </c>
      <c r="AD298" t="s">
        <v>9</v>
      </c>
      <c r="AE298">
        <v>14.29013</v>
      </c>
      <c r="AF298">
        <v>46.153019999999998</v>
      </c>
      <c r="AG298">
        <v>343.33</v>
      </c>
      <c r="AH298" s="5">
        <v>306.52</v>
      </c>
      <c r="AI298" t="s">
        <v>450</v>
      </c>
      <c r="AJ298" t="s">
        <v>2</v>
      </c>
    </row>
    <row r="299" spans="26:36" x14ac:dyDescent="0.25">
      <c r="Z299">
        <v>4224</v>
      </c>
      <c r="AA299">
        <v>4515</v>
      </c>
      <c r="AB299" t="s">
        <v>452</v>
      </c>
      <c r="AC299">
        <v>1005</v>
      </c>
      <c r="AD299" t="s">
        <v>9</v>
      </c>
      <c r="AE299">
        <v>14.616820000000001</v>
      </c>
      <c r="AF299">
        <v>46.144010000000002</v>
      </c>
      <c r="AG299">
        <v>299.04000000000002</v>
      </c>
      <c r="AH299" s="5">
        <v>161.41</v>
      </c>
      <c r="AI299" t="s">
        <v>453</v>
      </c>
      <c r="AJ299" t="s">
        <v>2</v>
      </c>
    </row>
    <row r="300" spans="26:36" x14ac:dyDescent="0.25">
      <c r="Z300">
        <v>4229</v>
      </c>
      <c r="AA300">
        <v>4695</v>
      </c>
      <c r="AB300" t="s">
        <v>455</v>
      </c>
      <c r="AC300">
        <v>1005</v>
      </c>
      <c r="AD300" t="s">
        <v>9</v>
      </c>
      <c r="AE300">
        <v>15.23025</v>
      </c>
      <c r="AF300">
        <v>45.988619999999997</v>
      </c>
      <c r="AG300">
        <v>208.49</v>
      </c>
      <c r="AH300" s="5">
        <v>271.20999999999998</v>
      </c>
      <c r="AI300" t="s">
        <v>454</v>
      </c>
      <c r="AJ300" t="s">
        <v>2</v>
      </c>
    </row>
    <row r="301" spans="26:36" x14ac:dyDescent="0.25">
      <c r="Z301">
        <v>4232</v>
      </c>
      <c r="AA301">
        <v>4750</v>
      </c>
      <c r="AB301" t="s">
        <v>421</v>
      </c>
      <c r="AC301">
        <v>1005</v>
      </c>
      <c r="AD301" t="s">
        <v>9</v>
      </c>
      <c r="AE301">
        <v>15.704280000000001</v>
      </c>
      <c r="AF301">
        <v>45.920909999999999</v>
      </c>
      <c r="AG301">
        <v>140.12</v>
      </c>
      <c r="AH301" s="5">
        <v>561.29999999999995</v>
      </c>
      <c r="AI301" t="s">
        <v>456</v>
      </c>
      <c r="AJ301" t="s">
        <v>2</v>
      </c>
    </row>
    <row r="302" spans="26:36" x14ac:dyDescent="0.25">
      <c r="Z302">
        <v>4235</v>
      </c>
      <c r="AA302">
        <v>4820</v>
      </c>
      <c r="AB302" t="s">
        <v>457</v>
      </c>
      <c r="AC302">
        <v>1005</v>
      </c>
      <c r="AD302" t="s">
        <v>9</v>
      </c>
      <c r="AE302">
        <v>14.851760000000001</v>
      </c>
      <c r="AF302">
        <v>45.463889999999999</v>
      </c>
      <c r="AG302">
        <v>219.31</v>
      </c>
      <c r="AH302" s="5">
        <v>467.31</v>
      </c>
      <c r="AI302" t="s">
        <v>340</v>
      </c>
      <c r="AJ302" t="s">
        <v>2</v>
      </c>
    </row>
    <row r="303" spans="26:36" x14ac:dyDescent="0.25">
      <c r="Z303">
        <v>4236</v>
      </c>
      <c r="AA303">
        <v>4828</v>
      </c>
      <c r="AB303" t="s">
        <v>458</v>
      </c>
      <c r="AC303">
        <v>1005</v>
      </c>
      <c r="AD303" t="s">
        <v>9</v>
      </c>
      <c r="AE303">
        <v>15.07558</v>
      </c>
      <c r="AF303">
        <v>45.484690000000001</v>
      </c>
      <c r="AG303">
        <v>180.84</v>
      </c>
      <c r="AH303" s="5">
        <v>1136.46</v>
      </c>
      <c r="AI303" t="s">
        <v>340</v>
      </c>
      <c r="AJ303" t="s">
        <v>2</v>
      </c>
    </row>
    <row r="304" spans="26:36" x14ac:dyDescent="0.25">
      <c r="Z304">
        <v>4241</v>
      </c>
      <c r="AA304">
        <v>5479</v>
      </c>
      <c r="AB304" t="s">
        <v>459</v>
      </c>
      <c r="AC304">
        <v>1005</v>
      </c>
      <c r="AD304" t="s">
        <v>9</v>
      </c>
      <c r="AE304">
        <v>14.446440000000001</v>
      </c>
      <c r="AF304">
        <v>46.045209999999997</v>
      </c>
      <c r="AG304">
        <v>296.63</v>
      </c>
      <c r="AH304" s="5">
        <v>154.5</v>
      </c>
      <c r="AI304" t="s">
        <v>460</v>
      </c>
      <c r="AJ304" t="s">
        <v>2</v>
      </c>
    </row>
    <row r="305" spans="26:36" x14ac:dyDescent="0.25">
      <c r="Z305">
        <v>4248</v>
      </c>
      <c r="AA305">
        <v>6140</v>
      </c>
      <c r="AB305" t="s">
        <v>461</v>
      </c>
      <c r="AC305">
        <v>1005</v>
      </c>
      <c r="AD305" t="s">
        <v>9</v>
      </c>
      <c r="AE305">
        <v>15.260020000000001</v>
      </c>
      <c r="AF305">
        <v>46.228070000000002</v>
      </c>
      <c r="AG305">
        <v>230.31</v>
      </c>
      <c r="AH305" s="5">
        <v>1191.8399999999999</v>
      </c>
      <c r="AI305" t="s">
        <v>20</v>
      </c>
      <c r="AJ305" t="s">
        <v>2</v>
      </c>
    </row>
    <row r="306" spans="26:36" x14ac:dyDescent="0.25">
      <c r="Z306">
        <v>4252</v>
      </c>
      <c r="AA306">
        <v>6550</v>
      </c>
      <c r="AB306" t="s">
        <v>462</v>
      </c>
      <c r="AC306">
        <v>1005</v>
      </c>
      <c r="AD306" t="s">
        <v>9</v>
      </c>
      <c r="AE306">
        <v>15.092879999999999</v>
      </c>
      <c r="AF306">
        <v>46.239220000000003</v>
      </c>
      <c r="AG306">
        <v>267.87</v>
      </c>
      <c r="AH306" s="5">
        <v>170.47</v>
      </c>
      <c r="AI306" t="s">
        <v>463</v>
      </c>
      <c r="AJ306" t="s">
        <v>2</v>
      </c>
    </row>
    <row r="307" spans="26:36" x14ac:dyDescent="0.25">
      <c r="Z307">
        <v>4254</v>
      </c>
      <c r="AA307">
        <v>6720</v>
      </c>
      <c r="AB307" t="s">
        <v>464</v>
      </c>
      <c r="AC307">
        <v>1005</v>
      </c>
      <c r="AD307" t="s">
        <v>9</v>
      </c>
      <c r="AE307">
        <v>15.28322</v>
      </c>
      <c r="AF307">
        <v>46.232030000000002</v>
      </c>
      <c r="AG307">
        <v>234.23</v>
      </c>
      <c r="AH307" s="5">
        <v>202.89</v>
      </c>
      <c r="AI307" t="s">
        <v>465</v>
      </c>
      <c r="AJ307" t="s">
        <v>2</v>
      </c>
    </row>
    <row r="308" spans="26:36" x14ac:dyDescent="0.25">
      <c r="Z308">
        <v>4255</v>
      </c>
      <c r="AA308">
        <v>6790</v>
      </c>
      <c r="AB308" t="s">
        <v>561</v>
      </c>
      <c r="AC308">
        <v>1005</v>
      </c>
      <c r="AD308" t="s">
        <v>9</v>
      </c>
      <c r="AE308">
        <v>15.2867</v>
      </c>
      <c r="AF308">
        <v>46.264690000000002</v>
      </c>
      <c r="AG308">
        <v>242.23</v>
      </c>
      <c r="AH308" s="5">
        <v>155.91999999999999</v>
      </c>
      <c r="AI308" t="s">
        <v>466</v>
      </c>
      <c r="AJ308" t="s">
        <v>2</v>
      </c>
    </row>
    <row r="309" spans="26:36" x14ac:dyDescent="0.25">
      <c r="Z309">
        <v>4257</v>
      </c>
      <c r="AA309">
        <v>7060</v>
      </c>
      <c r="AB309" t="s">
        <v>467</v>
      </c>
      <c r="AC309">
        <v>1005</v>
      </c>
      <c r="AD309" t="s">
        <v>9</v>
      </c>
      <c r="AE309">
        <v>15.0192</v>
      </c>
      <c r="AF309">
        <v>45.779409999999999</v>
      </c>
      <c r="AG309">
        <v>167.59</v>
      </c>
      <c r="AH309" s="5">
        <v>950.12</v>
      </c>
      <c r="AI309" t="s">
        <v>21</v>
      </c>
      <c r="AJ309" t="s">
        <v>2</v>
      </c>
    </row>
    <row r="310" spans="26:36" x14ac:dyDescent="0.25">
      <c r="Z310">
        <v>4258</v>
      </c>
      <c r="AA310">
        <v>7110</v>
      </c>
      <c r="AB310" t="s">
        <v>468</v>
      </c>
      <c r="AC310">
        <v>1005</v>
      </c>
      <c r="AD310" t="s">
        <v>9</v>
      </c>
      <c r="AE310">
        <v>15.285550000000001</v>
      </c>
      <c r="AF310">
        <v>45.867510000000003</v>
      </c>
      <c r="AG310">
        <v>148.66999999999999</v>
      </c>
      <c r="AH310" s="5">
        <v>1873.63</v>
      </c>
      <c r="AI310" t="s">
        <v>21</v>
      </c>
      <c r="AJ310" t="s">
        <v>2</v>
      </c>
    </row>
    <row r="311" spans="26:36" x14ac:dyDescent="0.25">
      <c r="Z311">
        <v>5214</v>
      </c>
      <c r="AA311">
        <v>45628</v>
      </c>
      <c r="AB311" t="s">
        <v>469</v>
      </c>
      <c r="AC311">
        <v>1076</v>
      </c>
      <c r="AD311" t="s">
        <v>385</v>
      </c>
      <c r="AE311">
        <v>17.18852</v>
      </c>
      <c r="AF311">
        <v>44.764679999999998</v>
      </c>
      <c r="AG311">
        <v>151.21</v>
      </c>
      <c r="AH311" s="5">
        <v>4588</v>
      </c>
      <c r="AI311" t="s">
        <v>388</v>
      </c>
      <c r="AJ311" t="s">
        <v>2</v>
      </c>
    </row>
    <row r="312" spans="26:36" x14ac:dyDescent="0.25">
      <c r="Z312">
        <v>5216</v>
      </c>
      <c r="AA312">
        <v>45745</v>
      </c>
      <c r="AB312" t="s">
        <v>414</v>
      </c>
      <c r="AC312">
        <v>1076</v>
      </c>
      <c r="AD312" t="s">
        <v>385</v>
      </c>
      <c r="AE312">
        <v>18.095683000000001</v>
      </c>
      <c r="AF312">
        <v>44.744472219999999</v>
      </c>
      <c r="AG312">
        <v>137.01</v>
      </c>
      <c r="AH312" s="5">
        <v>4588</v>
      </c>
      <c r="AI312" t="s">
        <v>390</v>
      </c>
      <c r="AJ312" t="s">
        <v>2</v>
      </c>
    </row>
    <row r="313" spans="26:36" x14ac:dyDescent="0.25">
      <c r="Z313">
        <v>5217</v>
      </c>
      <c r="AA313">
        <v>45616</v>
      </c>
      <c r="AB313" t="s">
        <v>472</v>
      </c>
      <c r="AC313">
        <v>1076</v>
      </c>
      <c r="AD313" t="s">
        <v>385</v>
      </c>
      <c r="AE313">
        <v>17.024121000000001</v>
      </c>
      <c r="AF313">
        <v>44.238878</v>
      </c>
      <c r="AG313">
        <v>461.53</v>
      </c>
      <c r="AI313" t="s">
        <v>473</v>
      </c>
      <c r="AJ313" t="s">
        <v>2</v>
      </c>
    </row>
    <row r="314" spans="26:36" x14ac:dyDescent="0.25">
      <c r="Z314">
        <v>5218</v>
      </c>
      <c r="AA314">
        <v>45620</v>
      </c>
      <c r="AB314" t="s">
        <v>475</v>
      </c>
      <c r="AC314">
        <v>1076</v>
      </c>
      <c r="AD314" t="s">
        <v>385</v>
      </c>
      <c r="AE314">
        <v>17.11525</v>
      </c>
      <c r="AF314">
        <v>44.292152780000002</v>
      </c>
      <c r="AG314">
        <v>435.1</v>
      </c>
      <c r="AH314" s="5">
        <v>1665</v>
      </c>
      <c r="AI314" t="s">
        <v>473</v>
      </c>
      <c r="AJ314" t="s">
        <v>2</v>
      </c>
    </row>
    <row r="315" spans="26:36" x14ac:dyDescent="0.25">
      <c r="Z315">
        <v>5219</v>
      </c>
      <c r="AA315">
        <v>45640</v>
      </c>
      <c r="AB315" t="s">
        <v>415</v>
      </c>
      <c r="AC315">
        <v>1076</v>
      </c>
      <c r="AD315" t="s">
        <v>385</v>
      </c>
      <c r="AE315">
        <v>17.272767999999999</v>
      </c>
      <c r="AF315">
        <v>44.747435289999999</v>
      </c>
      <c r="AG315">
        <v>166.22</v>
      </c>
      <c r="AH315" s="5">
        <v>778</v>
      </c>
      <c r="AI315" t="s">
        <v>415</v>
      </c>
      <c r="AJ315" t="s">
        <v>2</v>
      </c>
    </row>
    <row r="316" spans="26:36" x14ac:dyDescent="0.25">
      <c r="Z316">
        <v>5220</v>
      </c>
      <c r="AA316">
        <v>45521</v>
      </c>
      <c r="AB316" t="s">
        <v>478</v>
      </c>
      <c r="AC316">
        <v>1076</v>
      </c>
      <c r="AD316" t="s">
        <v>385</v>
      </c>
      <c r="AE316">
        <v>16.384198999999999</v>
      </c>
      <c r="AF316">
        <v>45.053559040000003</v>
      </c>
      <c r="AG316">
        <v>116.06</v>
      </c>
      <c r="AH316" s="5">
        <v>8507</v>
      </c>
      <c r="AI316" t="s">
        <v>345</v>
      </c>
      <c r="AJ316" t="s">
        <v>2</v>
      </c>
    </row>
  </sheetData>
  <sortState xmlns:xlrd2="http://schemas.microsoft.com/office/spreadsheetml/2017/richdata2" ref="A2:V585">
    <sortCondition ref="A2:A5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A64F-235A-473D-BD9E-55239AD48E63}">
  <dimension ref="A1:BC47"/>
  <sheetViews>
    <sheetView topLeftCell="A16" workbookViewId="0">
      <selection activeCell="A2" sqref="A2:W47"/>
    </sheetView>
  </sheetViews>
  <sheetFormatPr defaultRowHeight="15" x14ac:dyDescent="0.25"/>
  <cols>
    <col min="13" max="13" width="13.42578125" customWidth="1"/>
    <col min="14" max="16" width="9.140625" customWidth="1"/>
    <col min="23" max="23" width="15.5703125" customWidth="1"/>
    <col min="24" max="24" width="13.42578125" customWidth="1"/>
  </cols>
  <sheetData>
    <row r="1" spans="1:55" s="9" customFormat="1" x14ac:dyDescent="0.25">
      <c r="A1" s="9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24</v>
      </c>
      <c r="Y1" s="9">
        <v>25</v>
      </c>
      <c r="AA1" s="9">
        <v>0</v>
      </c>
      <c r="AB1" s="9">
        <v>1</v>
      </c>
      <c r="AC1" s="9">
        <v>2</v>
      </c>
      <c r="AD1" s="9">
        <v>3</v>
      </c>
      <c r="AE1" s="9">
        <v>4</v>
      </c>
      <c r="AF1" s="9">
        <v>5</v>
      </c>
      <c r="AG1" s="9">
        <v>6</v>
      </c>
      <c r="AH1" s="9">
        <v>7</v>
      </c>
      <c r="AI1" s="9">
        <v>8</v>
      </c>
      <c r="AJ1" s="9">
        <v>9</v>
      </c>
      <c r="AK1" s="9">
        <v>10</v>
      </c>
      <c r="AL1" s="9">
        <v>11</v>
      </c>
      <c r="AM1" s="9">
        <v>12</v>
      </c>
      <c r="AN1" s="9">
        <v>13</v>
      </c>
      <c r="AO1" s="9">
        <v>14</v>
      </c>
      <c r="AP1" s="9">
        <v>15</v>
      </c>
      <c r="AQ1" s="9">
        <v>16</v>
      </c>
      <c r="AR1" s="9">
        <v>17</v>
      </c>
      <c r="AS1" s="9">
        <v>18</v>
      </c>
      <c r="AT1" s="9">
        <v>19</v>
      </c>
      <c r="AU1" s="9">
        <v>20</v>
      </c>
      <c r="AV1" s="9">
        <v>21</v>
      </c>
      <c r="AW1" s="9">
        <v>22</v>
      </c>
      <c r="AX1" s="9">
        <v>23</v>
      </c>
      <c r="AY1" s="9">
        <v>24</v>
      </c>
      <c r="AZ1" s="9">
        <v>26</v>
      </c>
      <c r="BA1" s="9">
        <v>30</v>
      </c>
      <c r="BB1" s="9">
        <v>31</v>
      </c>
    </row>
    <row r="2" spans="1:55" x14ac:dyDescent="0.25">
      <c r="A2" t="s">
        <v>634</v>
      </c>
      <c r="B2" t="s">
        <v>619</v>
      </c>
      <c r="C2" t="s">
        <v>506</v>
      </c>
      <c r="D2" t="s">
        <v>620</v>
      </c>
      <c r="E2" t="s">
        <v>509</v>
      </c>
      <c r="F2" t="s">
        <v>508</v>
      </c>
      <c r="G2" s="21" t="s">
        <v>511</v>
      </c>
      <c r="H2" t="s">
        <v>512</v>
      </c>
      <c r="I2" t="s">
        <v>618</v>
      </c>
      <c r="J2" s="22" t="s">
        <v>514</v>
      </c>
      <c r="K2" t="s">
        <v>515</v>
      </c>
      <c r="L2" t="s">
        <v>516</v>
      </c>
      <c r="M2" t="s">
        <v>621</v>
      </c>
      <c r="N2" t="s">
        <v>622</v>
      </c>
      <c r="O2" t="s">
        <v>623</v>
      </c>
      <c r="P2" t="s">
        <v>624</v>
      </c>
      <c r="Q2" t="s">
        <v>627</v>
      </c>
      <c r="R2" t="s">
        <v>628</v>
      </c>
      <c r="S2" t="s">
        <v>629</v>
      </c>
      <c r="T2" t="s">
        <v>630</v>
      </c>
      <c r="U2" t="s">
        <v>654</v>
      </c>
      <c r="V2" t="s">
        <v>655</v>
      </c>
      <c r="W2" t="s">
        <v>674</v>
      </c>
      <c r="X2" t="s">
        <v>632</v>
      </c>
      <c r="Y2" t="s">
        <v>667</v>
      </c>
      <c r="AA2" t="s">
        <v>634</v>
      </c>
      <c r="AB2" t="s">
        <v>619</v>
      </c>
      <c r="AC2" t="s">
        <v>506</v>
      </c>
      <c r="AD2" t="s">
        <v>620</v>
      </c>
      <c r="AE2" t="s">
        <v>509</v>
      </c>
      <c r="AF2" t="s">
        <v>508</v>
      </c>
      <c r="AG2" s="21" t="s">
        <v>511</v>
      </c>
      <c r="AH2" t="s">
        <v>512</v>
      </c>
      <c r="AI2" t="s">
        <v>618</v>
      </c>
      <c r="AJ2" s="22" t="s">
        <v>514</v>
      </c>
      <c r="AK2" t="s">
        <v>515</v>
      </c>
      <c r="AL2" t="s">
        <v>516</v>
      </c>
      <c r="AM2" t="s">
        <v>621</v>
      </c>
      <c r="AN2" t="s">
        <v>622</v>
      </c>
      <c r="AO2" t="s">
        <v>623</v>
      </c>
      <c r="AP2" t="s">
        <v>624</v>
      </c>
      <c r="AQ2" t="s">
        <v>627</v>
      </c>
      <c r="AR2" t="s">
        <v>628</v>
      </c>
      <c r="AS2" t="s">
        <v>629</v>
      </c>
      <c r="AT2" t="s">
        <v>630</v>
      </c>
      <c r="AU2" t="s">
        <v>653</v>
      </c>
      <c r="AV2" t="s">
        <v>649</v>
      </c>
      <c r="AW2" t="s">
        <v>650</v>
      </c>
      <c r="AX2" t="s">
        <v>654</v>
      </c>
      <c r="AY2" t="s">
        <v>655</v>
      </c>
      <c r="AZ2" t="s">
        <v>643</v>
      </c>
      <c r="BA2" t="s">
        <v>632</v>
      </c>
      <c r="BB2" t="s">
        <v>667</v>
      </c>
      <c r="BC2" t="s">
        <v>668</v>
      </c>
    </row>
    <row r="3" spans="1:55" x14ac:dyDescent="0.25">
      <c r="A3">
        <v>0</v>
      </c>
      <c r="B3">
        <v>429</v>
      </c>
      <c r="C3">
        <v>6342600</v>
      </c>
      <c r="D3" t="s">
        <v>608</v>
      </c>
      <c r="E3" s="7">
        <v>49.018000000000001</v>
      </c>
      <c r="F3" s="7">
        <v>12.144</v>
      </c>
      <c r="G3" s="21">
        <v>35399</v>
      </c>
      <c r="H3" t="s">
        <v>2</v>
      </c>
      <c r="I3" t="s">
        <v>2</v>
      </c>
      <c r="J3" s="23">
        <v>35216.199999999997</v>
      </c>
      <c r="K3">
        <v>12.125</v>
      </c>
      <c r="L3">
        <v>49.024999999999999</v>
      </c>
      <c r="M3" t="s">
        <v>569</v>
      </c>
      <c r="N3" t="s">
        <v>570</v>
      </c>
      <c r="O3" t="s">
        <v>571</v>
      </c>
      <c r="P3">
        <v>11689</v>
      </c>
      <c r="Q3" s="8">
        <v>0.87378470200000002</v>
      </c>
      <c r="R3" s="8">
        <v>0.96008062500000002</v>
      </c>
      <c r="S3" s="8">
        <v>0.90436921800000003</v>
      </c>
      <c r="T3" s="8">
        <v>1.072052054</v>
      </c>
      <c r="U3" s="3">
        <v>49.022083000000002</v>
      </c>
      <c r="V3" s="3">
        <v>12.143750000000001</v>
      </c>
      <c r="W3" s="11">
        <v>35344</v>
      </c>
      <c r="X3" s="11">
        <f>SQRT((E3-U3)^2+(F3-V3)^2)*110*1000</f>
        <v>449.97111785106159</v>
      </c>
      <c r="Y3" s="8">
        <f>100*(ABS(1-W3/G3))</f>
        <v>0.15537162066725507</v>
      </c>
      <c r="AA3">
        <v>21</v>
      </c>
      <c r="AB3">
        <v>517</v>
      </c>
      <c r="AC3">
        <v>6444200</v>
      </c>
      <c r="AD3" t="s">
        <v>612</v>
      </c>
      <c r="AE3" s="7">
        <v>47.183300000000003</v>
      </c>
      <c r="AF3" s="7">
        <v>20.2</v>
      </c>
      <c r="AG3" s="21">
        <v>75113</v>
      </c>
      <c r="AH3" t="s">
        <v>128</v>
      </c>
      <c r="AI3" t="s">
        <v>2</v>
      </c>
      <c r="AJ3" s="23">
        <v>74073.2</v>
      </c>
      <c r="AK3">
        <v>20.175000000000001</v>
      </c>
      <c r="AL3">
        <v>47.125</v>
      </c>
      <c r="AM3" t="s">
        <v>576</v>
      </c>
      <c r="AN3" t="s">
        <v>573</v>
      </c>
      <c r="AO3" t="s">
        <v>576</v>
      </c>
      <c r="AP3">
        <v>2557</v>
      </c>
      <c r="AQ3" s="8">
        <v>0.84585935800000001</v>
      </c>
      <c r="AR3" s="8">
        <v>1.039476689</v>
      </c>
      <c r="AS3" s="8">
        <v>0.86030052499999998</v>
      </c>
      <c r="AT3" s="8">
        <v>1.05181684422</v>
      </c>
      <c r="AU3">
        <v>517</v>
      </c>
      <c r="AV3" s="7">
        <v>47.183300000000003</v>
      </c>
      <c r="AW3" s="7">
        <v>20.2</v>
      </c>
      <c r="AX3" s="7">
        <v>47.172466666666601</v>
      </c>
      <c r="AY3" s="7">
        <v>20.2016666666666</v>
      </c>
      <c r="AZ3" s="11">
        <v>72672.390455939094</v>
      </c>
      <c r="BA3" s="11">
        <f>SQRT((AX3-AV3)^2+(AY3-AW3)^2)*110*1000</f>
        <v>1205.6867568198727</v>
      </c>
      <c r="BB3" s="8">
        <f>100*(ABS(1-AZ3/AG3))</f>
        <v>3.2492505212957878</v>
      </c>
      <c r="BC3" t="s">
        <v>669</v>
      </c>
    </row>
    <row r="4" spans="1:55" x14ac:dyDescent="0.25">
      <c r="A4">
        <v>1</v>
      </c>
      <c r="B4">
        <v>436</v>
      </c>
      <c r="C4">
        <v>6342910</v>
      </c>
      <c r="D4" t="s">
        <v>608</v>
      </c>
      <c r="E4" s="7">
        <v>48.947000000000003</v>
      </c>
      <c r="F4" s="7">
        <v>12.015000000000001</v>
      </c>
      <c r="G4" s="21">
        <v>26448</v>
      </c>
      <c r="H4" t="s">
        <v>2</v>
      </c>
      <c r="I4" t="s">
        <v>2</v>
      </c>
      <c r="J4" s="23">
        <v>26781.3</v>
      </c>
      <c r="K4">
        <v>11.975</v>
      </c>
      <c r="L4">
        <v>48.975000000000001</v>
      </c>
      <c r="M4" t="s">
        <v>569</v>
      </c>
      <c r="N4" t="s">
        <v>572</v>
      </c>
      <c r="O4" t="s">
        <v>573</v>
      </c>
      <c r="P4">
        <v>10227</v>
      </c>
      <c r="Q4" s="8">
        <v>0.86566627699999998</v>
      </c>
      <c r="R4" s="8">
        <v>0.96948167299999999</v>
      </c>
      <c r="S4" s="8">
        <v>0.89435434400000002</v>
      </c>
      <c r="T4" s="8">
        <v>1.077156829</v>
      </c>
      <c r="U4" s="3">
        <v>48.946249999999999</v>
      </c>
      <c r="V4" s="3">
        <v>12.014583</v>
      </c>
      <c r="W4" s="11">
        <v>26395</v>
      </c>
      <c r="X4" s="11">
        <f>SQRT((E4-U4)^2+(F4-V4)^2)*110*1000</f>
        <v>94.394421975403858</v>
      </c>
      <c r="Y4" s="8">
        <f>100*(ABS(1-W4/G4))</f>
        <v>0.20039322444040941</v>
      </c>
      <c r="AA4">
        <v>24</v>
      </c>
      <c r="AB4">
        <v>551</v>
      </c>
      <c r="AC4">
        <v>6444110</v>
      </c>
      <c r="AD4" t="s">
        <v>612</v>
      </c>
      <c r="AE4" s="7">
        <v>46.216700000000003</v>
      </c>
      <c r="AF4" s="7">
        <v>20.4833</v>
      </c>
      <c r="AG4" s="21">
        <v>30149</v>
      </c>
      <c r="AH4" t="s">
        <v>615</v>
      </c>
      <c r="AI4" t="s">
        <v>2</v>
      </c>
      <c r="AJ4" s="23">
        <v>29868.7</v>
      </c>
      <c r="AK4">
        <v>20.475000000000001</v>
      </c>
      <c r="AL4">
        <v>46.225000000000001</v>
      </c>
      <c r="AM4" t="s">
        <v>569</v>
      </c>
      <c r="AN4" t="s">
        <v>573</v>
      </c>
      <c r="AO4" t="s">
        <v>576</v>
      </c>
      <c r="AP4">
        <v>5114</v>
      </c>
      <c r="AQ4" s="8">
        <v>0.64260474499999998</v>
      </c>
      <c r="AR4" s="8">
        <v>1.2910197919999999</v>
      </c>
      <c r="AS4" s="8">
        <v>0.79395265400000004</v>
      </c>
      <c r="AT4" s="8">
        <v>0.97584755825000002</v>
      </c>
      <c r="AU4">
        <v>551</v>
      </c>
      <c r="AV4" s="7">
        <v>46.216700000000003</v>
      </c>
      <c r="AW4" s="7">
        <v>20.4833</v>
      </c>
      <c r="AX4" s="7">
        <v>46.195033333333299</v>
      </c>
      <c r="AY4" s="7">
        <v>20.479133333333301</v>
      </c>
      <c r="AZ4" s="11">
        <v>29877.961862051001</v>
      </c>
      <c r="BA4" s="11">
        <f>SQRT((AX4-AV4)^2+(AY4-AW4)^2)*110*1000</f>
        <v>2427.0037540648541</v>
      </c>
      <c r="BB4" s="8">
        <f t="shared" ref="BB4:BB6" si="0">100*(ABS(1-AZ4/AG4))</f>
        <v>0.89899544909947116</v>
      </c>
      <c r="BC4" t="s">
        <v>670</v>
      </c>
    </row>
    <row r="5" spans="1:55" x14ac:dyDescent="0.25">
      <c r="A5">
        <v>2</v>
      </c>
      <c r="B5">
        <v>439</v>
      </c>
      <c r="C5">
        <v>6342920</v>
      </c>
      <c r="D5" t="s">
        <v>608</v>
      </c>
      <c r="E5" s="7">
        <v>48.88</v>
      </c>
      <c r="F5" s="7">
        <v>12.747</v>
      </c>
      <c r="G5" s="21">
        <v>37687</v>
      </c>
      <c r="H5" t="s">
        <v>2</v>
      </c>
      <c r="I5" t="s">
        <v>2</v>
      </c>
      <c r="J5" s="23">
        <v>37622.5</v>
      </c>
      <c r="K5">
        <v>12.775</v>
      </c>
      <c r="L5">
        <v>48.875</v>
      </c>
      <c r="M5" t="s">
        <v>569</v>
      </c>
      <c r="N5" t="s">
        <v>574</v>
      </c>
      <c r="O5" t="s">
        <v>575</v>
      </c>
      <c r="P5">
        <v>11324</v>
      </c>
      <c r="Q5" s="8">
        <v>0.867188917</v>
      </c>
      <c r="R5" s="8">
        <v>0.94986067200000002</v>
      </c>
      <c r="S5" s="8">
        <v>0.90661011899999999</v>
      </c>
      <c r="T5" s="8">
        <v>1.080019759</v>
      </c>
      <c r="U5" s="3">
        <v>48.879582999999997</v>
      </c>
      <c r="V5" s="3">
        <v>12.74625</v>
      </c>
      <c r="W5" s="11">
        <v>37606</v>
      </c>
      <c r="X5" s="11">
        <f>SQRT((E5-U5)^2+(F5-V5)^2)*110*1000</f>
        <v>94.394421975347157</v>
      </c>
      <c r="Y5" s="8">
        <f>100*(ABS(1-W5/G5))</f>
        <v>0.21492822458673011</v>
      </c>
      <c r="AA5">
        <v>35</v>
      </c>
      <c r="AB5">
        <v>599</v>
      </c>
      <c r="AC5">
        <v>6545800</v>
      </c>
      <c r="AD5" t="s">
        <v>616</v>
      </c>
      <c r="AE5" s="7">
        <v>44.981299999999997</v>
      </c>
      <c r="AF5" s="7">
        <v>19.618300000000001</v>
      </c>
      <c r="AG5" s="21">
        <v>87966</v>
      </c>
      <c r="AH5" t="s">
        <v>14</v>
      </c>
      <c r="AI5" t="s">
        <v>2</v>
      </c>
      <c r="AJ5" s="23">
        <v>85051.7</v>
      </c>
      <c r="AK5">
        <v>19.625</v>
      </c>
      <c r="AL5">
        <v>44.975000000000001</v>
      </c>
      <c r="AM5" t="s">
        <v>594</v>
      </c>
      <c r="AN5" t="s">
        <v>592</v>
      </c>
      <c r="AO5" t="s">
        <v>598</v>
      </c>
      <c r="AP5">
        <v>6923</v>
      </c>
      <c r="AQ5" s="8">
        <v>0.77065138499999997</v>
      </c>
      <c r="AR5" s="8">
        <v>0.86118377400000001</v>
      </c>
      <c r="AS5" s="8">
        <v>0.81849175600000001</v>
      </c>
      <c r="AT5" s="8">
        <v>0.98036330236000002</v>
      </c>
      <c r="AU5">
        <v>599</v>
      </c>
      <c r="AV5" s="7">
        <v>44.981299999999997</v>
      </c>
      <c r="AW5" s="7">
        <v>19.618300000000001</v>
      </c>
      <c r="AX5" s="7">
        <v>44.968799999999902</v>
      </c>
      <c r="AY5" s="7">
        <v>19.6008</v>
      </c>
      <c r="AZ5" s="11">
        <v>91748.754827307697</v>
      </c>
      <c r="BA5" s="11">
        <f>SQRT((AX5-AV5)^2+(AY5-AW5)^2)*110*1000</f>
        <v>2365.6394484429757</v>
      </c>
      <c r="BB5" s="8">
        <f t="shared" si="0"/>
        <v>4.3002464899025705</v>
      </c>
      <c r="BC5" t="s">
        <v>671</v>
      </c>
    </row>
    <row r="6" spans="1:55" x14ac:dyDescent="0.25">
      <c r="A6">
        <v>3</v>
      </c>
      <c r="B6">
        <v>442</v>
      </c>
      <c r="C6">
        <v>6142110</v>
      </c>
      <c r="D6" t="s">
        <v>609</v>
      </c>
      <c r="E6" s="7">
        <v>48.8</v>
      </c>
      <c r="F6" s="7">
        <v>16.86</v>
      </c>
      <c r="G6" s="21">
        <v>12284</v>
      </c>
      <c r="H6" t="s">
        <v>84</v>
      </c>
      <c r="I6" t="s">
        <v>2</v>
      </c>
      <c r="J6" s="23">
        <v>12743.7</v>
      </c>
      <c r="K6">
        <v>16.875</v>
      </c>
      <c r="L6">
        <v>48.774999999999999</v>
      </c>
      <c r="M6" t="s">
        <v>576</v>
      </c>
      <c r="N6" t="s">
        <v>577</v>
      </c>
      <c r="O6" t="s">
        <v>578</v>
      </c>
      <c r="P6">
        <v>8036</v>
      </c>
      <c r="Q6" s="8">
        <v>0.72793803099999999</v>
      </c>
      <c r="R6" s="8">
        <v>0.90062775900000003</v>
      </c>
      <c r="S6" s="8">
        <v>0.76530148399999998</v>
      </c>
      <c r="T6" s="8">
        <v>1.095181296</v>
      </c>
      <c r="U6" s="3">
        <v>48.797916999999998</v>
      </c>
      <c r="V6" s="3">
        <v>16.858750000000001</v>
      </c>
      <c r="W6" s="11">
        <v>12281</v>
      </c>
      <c r="X6" s="11">
        <f>SQRT((E6-U6)^2+(F6-V6)^2)*110*1000</f>
        <v>267.22052110553284</v>
      </c>
      <c r="Y6" s="8">
        <f>100*(ABS(1-W6/G6))</f>
        <v>2.4422012373814805E-2</v>
      </c>
      <c r="AA6">
        <v>38</v>
      </c>
      <c r="AB6">
        <v>615</v>
      </c>
      <c r="AC6">
        <v>6742800</v>
      </c>
      <c r="AD6" t="s">
        <v>613</v>
      </c>
      <c r="AE6" s="7">
        <v>44.683300000000003</v>
      </c>
      <c r="AF6" s="7">
        <v>27.945</v>
      </c>
      <c r="AG6" s="21">
        <v>709100</v>
      </c>
      <c r="AH6" t="s">
        <v>2</v>
      </c>
      <c r="AI6" t="s">
        <v>2</v>
      </c>
      <c r="AJ6" s="23">
        <v>688044</v>
      </c>
      <c r="AK6">
        <v>27.925000000000001</v>
      </c>
      <c r="AL6">
        <v>44.625</v>
      </c>
      <c r="AM6" t="s">
        <v>569</v>
      </c>
      <c r="AN6" t="s">
        <v>586</v>
      </c>
      <c r="AO6" t="s">
        <v>602</v>
      </c>
      <c r="AP6">
        <v>10593</v>
      </c>
      <c r="AQ6" s="8">
        <v>0.82399905100000004</v>
      </c>
      <c r="AR6" s="8">
        <v>1.038177656</v>
      </c>
      <c r="AS6" s="8">
        <v>0.83414853</v>
      </c>
      <c r="AT6" s="8">
        <v>1.04485633239</v>
      </c>
      <c r="AU6">
        <v>615</v>
      </c>
      <c r="AV6" s="7">
        <v>44.683300000000003</v>
      </c>
      <c r="AW6" s="7">
        <v>27.945</v>
      </c>
      <c r="AX6" s="14">
        <v>44.753999999999998</v>
      </c>
      <c r="AY6" s="14">
        <v>27.876000000000001</v>
      </c>
      <c r="AZ6" s="15">
        <v>709861</v>
      </c>
      <c r="BA6" s="11">
        <f>SQRT((AX6-AV6)^2+(AY6-AW6)^2)*110*1000</f>
        <v>10866.914419465629</v>
      </c>
      <c r="BB6" s="8">
        <f t="shared" si="0"/>
        <v>0.10731913693413642</v>
      </c>
      <c r="BC6" t="s">
        <v>673</v>
      </c>
    </row>
    <row r="7" spans="1:55" x14ac:dyDescent="0.25">
      <c r="A7">
        <v>4</v>
      </c>
      <c r="B7">
        <v>444</v>
      </c>
      <c r="C7">
        <v>6342500</v>
      </c>
      <c r="D7" t="s">
        <v>608</v>
      </c>
      <c r="E7" s="7">
        <v>48.753999999999998</v>
      </c>
      <c r="F7" s="7">
        <v>11.422000000000001</v>
      </c>
      <c r="G7" s="21">
        <v>20001</v>
      </c>
      <c r="H7" t="s">
        <v>2</v>
      </c>
      <c r="I7" t="s">
        <v>2</v>
      </c>
      <c r="J7" s="23">
        <v>20419.3</v>
      </c>
      <c r="K7">
        <v>11.425000000000001</v>
      </c>
      <c r="L7">
        <v>48.774999999999999</v>
      </c>
      <c r="M7" t="s">
        <v>569</v>
      </c>
      <c r="N7" t="s">
        <v>579</v>
      </c>
      <c r="O7" t="s">
        <v>580</v>
      </c>
      <c r="P7">
        <v>9497</v>
      </c>
      <c r="Q7" s="8">
        <v>0.86520533899999996</v>
      </c>
      <c r="R7" s="8">
        <v>0.97930256199999999</v>
      </c>
      <c r="S7" s="8">
        <v>0.89544360300000003</v>
      </c>
      <c r="T7" s="8">
        <v>1.0825177349999999</v>
      </c>
      <c r="U7" s="3">
        <v>48.754582999999997</v>
      </c>
      <c r="V7" s="3">
        <v>11.422083000000001</v>
      </c>
      <c r="W7" s="11">
        <v>19982</v>
      </c>
      <c r="X7" s="11">
        <f>SQRT((E7-U7)^2+(F7-V7)^2)*110*1000</f>
        <v>64.776645482646359</v>
      </c>
      <c r="Y7" s="8">
        <f>100*(ABS(1-W7/G7))</f>
        <v>9.4995250237484008E-2</v>
      </c>
      <c r="AE7" s="7"/>
      <c r="AF7" s="7"/>
      <c r="AG7" s="21"/>
      <c r="AJ7" s="23"/>
      <c r="AQ7" s="8"/>
      <c r="AR7" s="8"/>
      <c r="AS7" s="8"/>
      <c r="AT7" s="8"/>
      <c r="AV7" s="7"/>
      <c r="AW7" s="7"/>
      <c r="AX7" s="7"/>
      <c r="AY7" s="7"/>
      <c r="AZ7" s="11"/>
      <c r="BA7" s="11"/>
      <c r="BB7" s="8"/>
    </row>
    <row r="8" spans="1:55" x14ac:dyDescent="0.25">
      <c r="A8">
        <v>5</v>
      </c>
      <c r="B8">
        <v>445</v>
      </c>
      <c r="C8">
        <v>6342800</v>
      </c>
      <c r="D8" t="s">
        <v>608</v>
      </c>
      <c r="E8" s="7">
        <v>48.676000000000002</v>
      </c>
      <c r="F8" s="7">
        <v>13.116</v>
      </c>
      <c r="G8" s="21">
        <v>47496</v>
      </c>
      <c r="H8" t="s">
        <v>2</v>
      </c>
      <c r="I8" t="s">
        <v>2</v>
      </c>
      <c r="J8" s="23">
        <v>47563.9</v>
      </c>
      <c r="K8">
        <v>13.125</v>
      </c>
      <c r="L8">
        <v>48.674999999999997</v>
      </c>
      <c r="M8" t="s">
        <v>569</v>
      </c>
      <c r="N8" t="s">
        <v>570</v>
      </c>
      <c r="O8" t="s">
        <v>571</v>
      </c>
      <c r="P8">
        <v>11689</v>
      </c>
      <c r="Q8" s="8">
        <v>0.86859061400000004</v>
      </c>
      <c r="R8" s="8">
        <v>0.96326896699999998</v>
      </c>
      <c r="S8" s="8">
        <v>0.89757138400000003</v>
      </c>
      <c r="T8" s="8">
        <v>1.0736724950000001</v>
      </c>
      <c r="U8" s="3">
        <v>48.676250000000003</v>
      </c>
      <c r="V8" s="3">
        <v>13.11375</v>
      </c>
      <c r="W8" s="11">
        <v>47488</v>
      </c>
      <c r="X8" s="11">
        <f>SQRT((E8-U8)^2+(F8-V8)^2)*110*1000</f>
        <v>249.0230912988028</v>
      </c>
      <c r="Y8" s="8">
        <f>100*(ABS(1-W8/G8))</f>
        <v>1.6843523665155402E-2</v>
      </c>
      <c r="AE8" s="7"/>
      <c r="AF8" s="7"/>
      <c r="AG8" s="21"/>
      <c r="AJ8" s="23"/>
      <c r="AQ8" s="8"/>
      <c r="AR8" s="8"/>
      <c r="AS8" s="8"/>
      <c r="AT8" s="8"/>
      <c r="AV8" s="7"/>
      <c r="AW8" s="7"/>
      <c r="AX8" s="7"/>
      <c r="AY8" s="7"/>
      <c r="AZ8" s="11"/>
      <c r="BA8" s="11"/>
      <c r="BB8" s="8"/>
    </row>
    <row r="9" spans="1:55" x14ac:dyDescent="0.25">
      <c r="A9">
        <v>6</v>
      </c>
      <c r="B9">
        <v>449</v>
      </c>
      <c r="C9">
        <v>6142150</v>
      </c>
      <c r="D9" t="s">
        <v>610</v>
      </c>
      <c r="E9" s="7">
        <v>48.602699999999999</v>
      </c>
      <c r="F9" s="7">
        <v>16.938600000000001</v>
      </c>
      <c r="G9" s="21">
        <v>24129</v>
      </c>
      <c r="H9" t="s">
        <v>138</v>
      </c>
      <c r="I9" t="s">
        <v>2</v>
      </c>
      <c r="J9" s="23">
        <v>24093.9</v>
      </c>
      <c r="K9">
        <v>16.925000000000001</v>
      </c>
      <c r="L9">
        <v>48.625</v>
      </c>
      <c r="M9" t="s">
        <v>569</v>
      </c>
      <c r="N9" t="s">
        <v>581</v>
      </c>
      <c r="O9" t="s">
        <v>582</v>
      </c>
      <c r="P9">
        <v>9802</v>
      </c>
      <c r="Q9" s="8">
        <v>0.79662909800000004</v>
      </c>
      <c r="R9" s="8">
        <v>0.88917073999999996</v>
      </c>
      <c r="S9" s="8">
        <v>0.83513173200000002</v>
      </c>
      <c r="T9" s="8">
        <v>1.04353221</v>
      </c>
      <c r="U9" s="3">
        <v>48.602916999999998</v>
      </c>
      <c r="V9" s="3">
        <v>16.937916999999999</v>
      </c>
      <c r="W9" s="11">
        <v>23997</v>
      </c>
      <c r="X9" s="11">
        <f>SQRT((E9-U9)^2+(F9-V9)^2)*110*1000</f>
        <v>78.830792207312996</v>
      </c>
      <c r="Y9" s="8">
        <f>100*(ABS(1-W9/G9))</f>
        <v>0.5470595548924484</v>
      </c>
      <c r="AE9" s="7"/>
      <c r="AF9" s="7"/>
      <c r="AG9" s="21"/>
      <c r="AJ9" s="23"/>
      <c r="AQ9" s="8"/>
      <c r="AR9" s="8"/>
      <c r="AS9" s="8"/>
      <c r="AT9" s="8"/>
      <c r="AV9" s="7"/>
      <c r="AW9" s="7"/>
      <c r="AX9" s="7"/>
      <c r="AY9" s="7"/>
      <c r="AZ9" s="11"/>
      <c r="BA9" s="11"/>
      <c r="BB9" s="8"/>
    </row>
    <row r="10" spans="1:55" x14ac:dyDescent="0.25">
      <c r="A10">
        <v>7</v>
      </c>
      <c r="B10">
        <v>450</v>
      </c>
      <c r="C10">
        <v>6342900</v>
      </c>
      <c r="D10" t="s">
        <v>611</v>
      </c>
      <c r="E10" s="7">
        <v>48.582000000000001</v>
      </c>
      <c r="F10" s="7">
        <v>13.504</v>
      </c>
      <c r="G10" s="21">
        <v>76653</v>
      </c>
      <c r="H10" t="s">
        <v>2</v>
      </c>
      <c r="I10" t="s">
        <v>2</v>
      </c>
      <c r="J10" s="23">
        <v>76461.2</v>
      </c>
      <c r="K10">
        <v>13.525</v>
      </c>
      <c r="L10">
        <v>48.575000000000003</v>
      </c>
      <c r="M10" t="s">
        <v>569</v>
      </c>
      <c r="N10" t="s">
        <v>570</v>
      </c>
      <c r="O10" t="s">
        <v>571</v>
      </c>
      <c r="P10">
        <v>11689</v>
      </c>
      <c r="Q10" s="8">
        <v>0.88607603300000004</v>
      </c>
      <c r="R10" s="8">
        <v>0.98893900599999995</v>
      </c>
      <c r="S10" s="8">
        <v>0.92806319100000001</v>
      </c>
      <c r="T10" s="8">
        <v>1.087643712</v>
      </c>
      <c r="U10" s="3">
        <v>48.582082999999997</v>
      </c>
      <c r="V10" s="3">
        <v>13.502083000000001</v>
      </c>
      <c r="W10" s="11">
        <v>76415</v>
      </c>
      <c r="X10" s="11">
        <f>SQRT((E10-U10)^2+(F10-V10)^2)*110*1000</f>
        <v>211.06755743111967</v>
      </c>
      <c r="Y10" s="8">
        <f>100*(ABS(1-W10/G10))</f>
        <v>0.31049013084941679</v>
      </c>
      <c r="AE10" s="7"/>
      <c r="AF10" s="7"/>
      <c r="AG10" s="21"/>
      <c r="AJ10" s="23"/>
      <c r="AQ10" s="8"/>
      <c r="AR10" s="8"/>
      <c r="AS10" s="8"/>
      <c r="AT10" s="8"/>
      <c r="AV10" s="7"/>
      <c r="AW10" s="7"/>
      <c r="AX10" s="7"/>
      <c r="AY10" s="7"/>
      <c r="AZ10" s="11"/>
      <c r="BA10" s="11"/>
      <c r="BB10" s="8"/>
    </row>
    <row r="11" spans="1:55" ht="11.25" customHeight="1" x14ac:dyDescent="0.25">
      <c r="A11">
        <v>8</v>
      </c>
      <c r="B11">
        <v>454</v>
      </c>
      <c r="C11">
        <v>6343900</v>
      </c>
      <c r="D11" t="s">
        <v>608</v>
      </c>
      <c r="E11" s="7">
        <v>48.561999999999998</v>
      </c>
      <c r="F11" s="7">
        <v>13.443</v>
      </c>
      <c r="G11" s="21">
        <v>26084</v>
      </c>
      <c r="H11" t="s">
        <v>50</v>
      </c>
      <c r="I11" t="s">
        <v>2</v>
      </c>
      <c r="J11" s="23">
        <v>25966.7</v>
      </c>
      <c r="K11">
        <v>13.425000000000001</v>
      </c>
      <c r="L11">
        <v>48.524999999999999</v>
      </c>
      <c r="M11" t="s">
        <v>569</v>
      </c>
      <c r="N11" t="s">
        <v>574</v>
      </c>
      <c r="O11" t="s">
        <v>575</v>
      </c>
      <c r="P11">
        <v>11324</v>
      </c>
      <c r="Q11" s="8">
        <v>0.90298198699999999</v>
      </c>
      <c r="R11" s="8">
        <v>1.0109209180000001</v>
      </c>
      <c r="S11" s="8">
        <v>0.917632224</v>
      </c>
      <c r="T11" s="8">
        <v>1.050087701</v>
      </c>
      <c r="U11" s="3">
        <v>48.560417000000001</v>
      </c>
      <c r="V11" s="3">
        <v>13.44375</v>
      </c>
      <c r="W11" s="11">
        <v>25950</v>
      </c>
      <c r="X11" s="11">
        <f>SQRT((E11-U11)^2+(F11-V11)^2)*110*1000</f>
        <v>192.68499396649631</v>
      </c>
      <c r="Y11" s="8">
        <f>100*(ABS(1-W11/G11))</f>
        <v>0.51372488882073242</v>
      </c>
      <c r="AE11" s="7"/>
      <c r="AF11" s="7"/>
      <c r="AG11" s="21"/>
      <c r="AJ11" s="23"/>
      <c r="AQ11" s="8"/>
      <c r="AR11" s="8"/>
      <c r="AS11" s="8"/>
      <c r="AT11" s="8"/>
      <c r="AV11" s="7"/>
      <c r="AW11" s="7"/>
      <c r="AX11" s="7"/>
      <c r="AY11" s="7"/>
      <c r="AZ11" s="11"/>
      <c r="BA11" s="11"/>
      <c r="BB11" s="8"/>
    </row>
    <row r="12" spans="1:55" x14ac:dyDescent="0.25">
      <c r="A12">
        <v>9</v>
      </c>
      <c r="B12">
        <v>456</v>
      </c>
      <c r="C12">
        <v>6243850</v>
      </c>
      <c r="D12" t="s">
        <v>611</v>
      </c>
      <c r="E12" s="7">
        <v>48.436100000000003</v>
      </c>
      <c r="F12" s="7">
        <v>13.441700000000001</v>
      </c>
      <c r="G12" s="21">
        <v>25664</v>
      </c>
      <c r="H12" t="s">
        <v>50</v>
      </c>
      <c r="I12" t="s">
        <v>2</v>
      </c>
      <c r="J12" s="23">
        <v>24361.4</v>
      </c>
      <c r="K12">
        <v>13.425000000000001</v>
      </c>
      <c r="L12">
        <v>48.424999999999997</v>
      </c>
      <c r="M12" t="s">
        <v>569</v>
      </c>
      <c r="N12" t="s">
        <v>577</v>
      </c>
      <c r="O12" t="s">
        <v>573</v>
      </c>
      <c r="P12">
        <v>10227</v>
      </c>
      <c r="Q12" s="8">
        <v>0.90410880199999999</v>
      </c>
      <c r="R12" s="8">
        <v>1.01525321</v>
      </c>
      <c r="S12" s="8">
        <v>0.91985935500000005</v>
      </c>
      <c r="T12" s="8">
        <v>1.0503978030000001</v>
      </c>
      <c r="U12" s="3">
        <v>48.436250000000001</v>
      </c>
      <c r="V12" s="3">
        <v>13.439583000000001</v>
      </c>
      <c r="W12" s="11">
        <v>24200</v>
      </c>
      <c r="X12" s="11">
        <f>SQRT((E12-U12)^2+(F12-V12)^2)*110*1000</f>
        <v>233.45382177210078</v>
      </c>
      <c r="Y12" s="8">
        <f>100*(ABS(1-W12/G12))</f>
        <v>5.704488778054861</v>
      </c>
      <c r="AE12" s="7"/>
      <c r="AF12" s="7"/>
      <c r="AG12" s="21"/>
      <c r="AJ12" s="23"/>
      <c r="AQ12" s="8"/>
      <c r="AR12" s="8"/>
      <c r="AS12" s="8"/>
      <c r="AT12" s="8"/>
      <c r="AV12" s="7"/>
      <c r="AW12" s="7"/>
      <c r="AX12" s="7"/>
      <c r="AY12" s="7"/>
      <c r="AZ12" s="11"/>
      <c r="BA12" s="11"/>
      <c r="BB12" s="8"/>
    </row>
    <row r="13" spans="1:55" x14ac:dyDescent="0.25">
      <c r="A13">
        <v>10</v>
      </c>
      <c r="B13">
        <v>460</v>
      </c>
      <c r="C13">
        <v>6144200</v>
      </c>
      <c r="D13" t="s">
        <v>610</v>
      </c>
      <c r="E13" s="7">
        <v>48.396099999999997</v>
      </c>
      <c r="F13" s="7">
        <v>21.7502</v>
      </c>
      <c r="G13" s="21">
        <v>11474</v>
      </c>
      <c r="H13" t="s">
        <v>156</v>
      </c>
      <c r="I13" t="s">
        <v>2</v>
      </c>
      <c r="J13" s="23">
        <v>11924.7</v>
      </c>
      <c r="K13">
        <v>21.774999999999999</v>
      </c>
      <c r="L13">
        <v>48.375</v>
      </c>
      <c r="M13" t="s">
        <v>569</v>
      </c>
      <c r="N13" t="s">
        <v>581</v>
      </c>
      <c r="O13" t="s">
        <v>582</v>
      </c>
      <c r="P13">
        <v>9802</v>
      </c>
      <c r="Q13" s="8">
        <v>0.80983878499999995</v>
      </c>
      <c r="R13" s="8">
        <v>1.0301576969999999</v>
      </c>
      <c r="S13" s="8">
        <v>0.82394610599999996</v>
      </c>
      <c r="T13" s="8">
        <v>0.93475563399999995</v>
      </c>
      <c r="U13" s="3">
        <v>48.395417000000002</v>
      </c>
      <c r="V13" s="3">
        <v>21.750416999999999</v>
      </c>
      <c r="W13" s="11">
        <v>11931</v>
      </c>
      <c r="X13" s="11">
        <f>SQRT((E13-U13)^2+(F13-V13)^2)*110*1000</f>
        <v>78.830792206568091</v>
      </c>
      <c r="Y13" s="8">
        <f>100*(ABS(1-W13/G13))</f>
        <v>3.9829179013421756</v>
      </c>
      <c r="AE13" s="7"/>
      <c r="AF13" s="7"/>
      <c r="AG13" s="21"/>
      <c r="AJ13" s="23"/>
      <c r="AQ13" s="8"/>
      <c r="AR13" s="8"/>
      <c r="AS13" s="8"/>
      <c r="AT13" s="8"/>
      <c r="AV13" s="7"/>
      <c r="AW13" s="7"/>
      <c r="AX13" s="7"/>
      <c r="AY13" s="7"/>
      <c r="AZ13" s="11"/>
      <c r="BA13" s="11"/>
      <c r="BB13" s="8"/>
    </row>
    <row r="14" spans="1:55" x14ac:dyDescent="0.25">
      <c r="A14">
        <v>11</v>
      </c>
      <c r="B14">
        <v>461</v>
      </c>
      <c r="C14">
        <v>6242401</v>
      </c>
      <c r="D14" t="s">
        <v>611</v>
      </c>
      <c r="E14" s="7">
        <v>48.383299999999998</v>
      </c>
      <c r="F14" s="7">
        <v>15.462199999999999</v>
      </c>
      <c r="G14" s="21">
        <v>95970</v>
      </c>
      <c r="H14" t="s">
        <v>2</v>
      </c>
      <c r="I14" t="s">
        <v>2</v>
      </c>
      <c r="J14" s="23">
        <v>95762.7</v>
      </c>
      <c r="K14">
        <v>15.425000000000001</v>
      </c>
      <c r="L14">
        <v>48.375</v>
      </c>
      <c r="M14" t="s">
        <v>569</v>
      </c>
      <c r="N14" t="s">
        <v>577</v>
      </c>
      <c r="O14" t="s">
        <v>583</v>
      </c>
      <c r="P14">
        <v>10228</v>
      </c>
      <c r="Q14" s="8">
        <v>0.90636629300000005</v>
      </c>
      <c r="R14" s="8">
        <v>0.98811799300000003</v>
      </c>
      <c r="S14" s="8">
        <v>0.92498591900000005</v>
      </c>
      <c r="T14" s="8">
        <v>1.0547629119999999</v>
      </c>
      <c r="U14" s="3">
        <v>48.383749999999999</v>
      </c>
      <c r="V14" s="3">
        <v>15.46125</v>
      </c>
      <c r="W14" s="11">
        <v>95701</v>
      </c>
      <c r="X14" s="11">
        <f>SQRT((E14-U14)^2+(F14-V14)^2)*110*1000</f>
        <v>115.63087822894828</v>
      </c>
      <c r="Y14" s="8">
        <f>100*(ABS(1-W14/G14))</f>
        <v>0.28029592581014784</v>
      </c>
      <c r="AE14" s="7"/>
      <c r="AF14" s="7"/>
      <c r="AG14" s="21"/>
      <c r="AJ14" s="23"/>
      <c r="AQ14" s="8"/>
      <c r="AR14" s="8"/>
      <c r="AS14" s="8"/>
      <c r="AT14" s="8"/>
      <c r="AV14" s="7"/>
      <c r="AW14" s="7"/>
      <c r="AX14" s="7"/>
      <c r="AY14" s="7"/>
      <c r="AZ14" s="11"/>
      <c r="BA14" s="11"/>
      <c r="BB14" s="8"/>
    </row>
    <row r="15" spans="1:55" x14ac:dyDescent="0.25">
      <c r="A15">
        <v>12</v>
      </c>
      <c r="B15">
        <v>464</v>
      </c>
      <c r="C15">
        <v>6242501</v>
      </c>
      <c r="D15" t="s">
        <v>611</v>
      </c>
      <c r="E15" s="7">
        <v>48.3337</v>
      </c>
      <c r="F15" s="7">
        <v>16.325700000000001</v>
      </c>
      <c r="G15" s="21">
        <v>101537</v>
      </c>
      <c r="H15" t="s">
        <v>2</v>
      </c>
      <c r="I15" t="s">
        <v>2</v>
      </c>
      <c r="J15" s="23">
        <v>101383.7</v>
      </c>
      <c r="K15">
        <v>16.324999999999999</v>
      </c>
      <c r="L15">
        <v>48.325000000000003</v>
      </c>
      <c r="M15" t="s">
        <v>584</v>
      </c>
      <c r="N15" t="s">
        <v>577</v>
      </c>
      <c r="O15" t="s">
        <v>585</v>
      </c>
      <c r="P15">
        <v>5113</v>
      </c>
      <c r="Q15" s="8">
        <v>0.92779435399999999</v>
      </c>
      <c r="R15" s="8">
        <v>1.0146811039999999</v>
      </c>
      <c r="S15" s="8">
        <v>0.93121375200000001</v>
      </c>
      <c r="T15" s="8">
        <v>1.0163270499999999</v>
      </c>
      <c r="U15" s="3">
        <v>48.333750000000002</v>
      </c>
      <c r="V15" s="3">
        <v>16.326250000000002</v>
      </c>
      <c r="W15" s="11">
        <v>101272</v>
      </c>
      <c r="X15" s="11">
        <f>SQRT((E15-U15)^2+(F15-V15)^2)*110*1000</f>
        <v>60.749485594600642</v>
      </c>
      <c r="Y15" s="8">
        <f>100*(ABS(1-W15/G15))</f>
        <v>0.26098860513901201</v>
      </c>
      <c r="AE15" s="7"/>
      <c r="AF15" s="7"/>
      <c r="AG15" s="21"/>
      <c r="AJ15" s="23"/>
      <c r="AQ15" s="8"/>
      <c r="AR15" s="8"/>
      <c r="AS15" s="8"/>
      <c r="AT15" s="8"/>
      <c r="AV15" s="7"/>
      <c r="AW15" s="7"/>
      <c r="AX15" s="7"/>
      <c r="AY15" s="7"/>
      <c r="AZ15" s="11"/>
      <c r="BA15" s="11"/>
      <c r="BB15" s="8"/>
    </row>
    <row r="16" spans="1:55" x14ac:dyDescent="0.25">
      <c r="A16">
        <v>13</v>
      </c>
      <c r="B16">
        <v>465</v>
      </c>
      <c r="C16">
        <v>6242100</v>
      </c>
      <c r="D16" t="s">
        <v>611</v>
      </c>
      <c r="E16" s="7">
        <v>48.31</v>
      </c>
      <c r="F16" s="7">
        <v>14.3</v>
      </c>
      <c r="G16" s="21">
        <v>79490</v>
      </c>
      <c r="H16" t="s">
        <v>2</v>
      </c>
      <c r="I16" t="s">
        <v>2</v>
      </c>
      <c r="J16" s="23">
        <v>79360.100000000006</v>
      </c>
      <c r="K16">
        <v>14.324999999999999</v>
      </c>
      <c r="L16">
        <v>48.325000000000003</v>
      </c>
      <c r="M16" t="s">
        <v>569</v>
      </c>
      <c r="N16" t="s">
        <v>586</v>
      </c>
      <c r="O16" t="s">
        <v>587</v>
      </c>
      <c r="P16">
        <v>6210</v>
      </c>
      <c r="Q16" s="8">
        <v>0.84981644199999995</v>
      </c>
      <c r="R16" s="8">
        <v>1.0334107850000001</v>
      </c>
      <c r="S16" s="8">
        <v>0.91904841100000001</v>
      </c>
      <c r="T16" s="8">
        <v>1.1220068059999999</v>
      </c>
      <c r="U16" s="3">
        <v>48.316249999999997</v>
      </c>
      <c r="V16" s="3">
        <v>14.295417</v>
      </c>
      <c r="W16" s="11">
        <v>79257</v>
      </c>
      <c r="X16" s="11">
        <f>SQRT((E16-U16)^2+(F16-V16)^2)*110*1000</f>
        <v>852.52759890760444</v>
      </c>
      <c r="Y16" s="8">
        <f>100*(ABS(1-W16/G16))</f>
        <v>0.29311863127436943</v>
      </c>
      <c r="AE16" s="7"/>
      <c r="AF16" s="7"/>
      <c r="AG16" s="21"/>
      <c r="AJ16" s="23"/>
      <c r="AQ16" s="8"/>
      <c r="AR16" s="8"/>
      <c r="AS16" s="8"/>
      <c r="AT16" s="8"/>
      <c r="AV16" s="7"/>
      <c r="AW16" s="7"/>
      <c r="AX16" s="7"/>
      <c r="AY16" s="7"/>
      <c r="AZ16" s="11"/>
      <c r="BA16" s="11"/>
      <c r="BB16" s="8"/>
    </row>
    <row r="17" spans="1:54" x14ac:dyDescent="0.25">
      <c r="A17">
        <v>14</v>
      </c>
      <c r="B17">
        <v>469</v>
      </c>
      <c r="C17">
        <v>6142620</v>
      </c>
      <c r="D17" t="s">
        <v>610</v>
      </c>
      <c r="E17" s="7">
        <v>48.161700000000003</v>
      </c>
      <c r="F17" s="7">
        <v>17.883400000000002</v>
      </c>
      <c r="G17" s="21">
        <v>11218</v>
      </c>
      <c r="H17" t="s">
        <v>139</v>
      </c>
      <c r="I17" t="s">
        <v>2</v>
      </c>
      <c r="J17" s="23">
        <v>10904.8</v>
      </c>
      <c r="K17">
        <v>17.875</v>
      </c>
      <c r="L17">
        <v>48.174999999999997</v>
      </c>
      <c r="M17" t="s">
        <v>569</v>
      </c>
      <c r="N17" t="s">
        <v>581</v>
      </c>
      <c r="O17" t="s">
        <v>582</v>
      </c>
      <c r="P17">
        <v>9802</v>
      </c>
      <c r="Q17" s="8">
        <v>0.74462687599999999</v>
      </c>
      <c r="R17" s="8">
        <v>0.99417222800000005</v>
      </c>
      <c r="S17" s="8">
        <v>0.74763435</v>
      </c>
      <c r="T17" s="8">
        <v>1.0386399850000001</v>
      </c>
      <c r="U17" s="3">
        <v>48.159582999999998</v>
      </c>
      <c r="V17" s="3">
        <v>17.882916999999999</v>
      </c>
      <c r="W17" s="11">
        <v>10435</v>
      </c>
      <c r="X17" s="11">
        <f>SQRT((E17-U17)^2+(F17-V17)^2)*110*1000</f>
        <v>238.85400101382393</v>
      </c>
      <c r="Y17" s="8">
        <f>100*(ABS(1-W17/G17))</f>
        <v>6.9798538063825966</v>
      </c>
      <c r="AE17" s="7"/>
      <c r="AF17" s="7"/>
      <c r="AG17" s="21"/>
      <c r="AJ17" s="23"/>
      <c r="AQ17" s="8"/>
      <c r="AR17" s="8"/>
      <c r="AS17" s="8"/>
      <c r="AT17" s="8"/>
      <c r="AV17" s="7"/>
      <c r="AW17" s="7"/>
      <c r="AX17" s="7"/>
      <c r="AY17" s="7"/>
      <c r="AZ17" s="11"/>
      <c r="BA17" s="11"/>
      <c r="BB17" s="8"/>
    </row>
    <row r="18" spans="1:54" x14ac:dyDescent="0.25">
      <c r="A18">
        <v>15</v>
      </c>
      <c r="B18">
        <v>471</v>
      </c>
      <c r="C18">
        <v>6142200</v>
      </c>
      <c r="D18" t="s">
        <v>610</v>
      </c>
      <c r="E18" s="7">
        <v>48.1402</v>
      </c>
      <c r="F18" s="7">
        <v>17.1096</v>
      </c>
      <c r="G18" s="21">
        <v>131331</v>
      </c>
      <c r="H18" t="s">
        <v>2</v>
      </c>
      <c r="I18" t="s">
        <v>2</v>
      </c>
      <c r="J18" s="23">
        <v>130716.7</v>
      </c>
      <c r="K18">
        <v>17.074999999999999</v>
      </c>
      <c r="L18">
        <v>48.125</v>
      </c>
      <c r="M18" t="s">
        <v>569</v>
      </c>
      <c r="N18" t="s">
        <v>581</v>
      </c>
      <c r="O18" t="s">
        <v>582</v>
      </c>
      <c r="P18">
        <v>9802</v>
      </c>
      <c r="Q18" s="8">
        <v>0.89073311899999996</v>
      </c>
      <c r="R18" s="8">
        <v>0.97135555900000004</v>
      </c>
      <c r="S18" s="8">
        <v>0.92133995400000002</v>
      </c>
      <c r="T18" s="8">
        <v>1.0702235309999999</v>
      </c>
      <c r="U18" s="3">
        <v>48.137917000000002</v>
      </c>
      <c r="V18" s="3">
        <v>17.109583000000001</v>
      </c>
      <c r="W18" s="11">
        <v>131093</v>
      </c>
      <c r="X18" s="11">
        <f>SQRT((E18-U18)^2+(F18-V18)^2)*110*1000</f>
        <v>251.13696223359068</v>
      </c>
      <c r="Y18" s="8">
        <f>100*(ABS(1-W18/G18))</f>
        <v>0.18122149378287933</v>
      </c>
      <c r="AE18" s="7"/>
      <c r="AF18" s="7"/>
      <c r="AG18" s="21"/>
      <c r="AJ18" s="23"/>
      <c r="AQ18" s="8"/>
      <c r="AR18" s="8"/>
      <c r="AS18" s="8"/>
      <c r="AT18" s="8"/>
      <c r="AV18" s="7"/>
      <c r="AW18" s="7"/>
      <c r="AX18" s="7"/>
      <c r="AY18" s="7"/>
      <c r="AZ18" s="11"/>
      <c r="BA18" s="11"/>
      <c r="BB18" s="8"/>
    </row>
    <row r="19" spans="1:54" x14ac:dyDescent="0.25">
      <c r="A19">
        <v>16</v>
      </c>
      <c r="B19">
        <v>475</v>
      </c>
      <c r="C19">
        <v>6343100</v>
      </c>
      <c r="D19" t="s">
        <v>608</v>
      </c>
      <c r="E19" s="7">
        <v>48.058999999999997</v>
      </c>
      <c r="F19" s="7">
        <v>12.233000000000001</v>
      </c>
      <c r="G19" s="21">
        <v>11983</v>
      </c>
      <c r="H19" t="s">
        <v>50</v>
      </c>
      <c r="I19" t="s">
        <v>2</v>
      </c>
      <c r="J19" s="23">
        <v>11894.5</v>
      </c>
      <c r="K19">
        <v>12.225</v>
      </c>
      <c r="L19">
        <v>48.075000000000003</v>
      </c>
      <c r="M19" t="s">
        <v>569</v>
      </c>
      <c r="N19" t="s">
        <v>574</v>
      </c>
      <c r="O19" t="s">
        <v>575</v>
      </c>
      <c r="P19">
        <v>11324</v>
      </c>
      <c r="Q19" s="8">
        <v>0.857052963</v>
      </c>
      <c r="R19" s="8">
        <v>1.063144036</v>
      </c>
      <c r="S19" s="8">
        <v>0.88565991700000002</v>
      </c>
      <c r="T19" s="8">
        <v>1.0580778070000001</v>
      </c>
      <c r="U19" s="3">
        <v>48.059583000000003</v>
      </c>
      <c r="V19" s="3">
        <v>12.232917</v>
      </c>
      <c r="W19" s="11">
        <v>11920</v>
      </c>
      <c r="X19" s="11">
        <f>SQRT((E19-U19)^2+(F19-V19)^2)*110*1000</f>
        <v>64.776645483420154</v>
      </c>
      <c r="Y19" s="8">
        <f>100*(ABS(1-W19/G19))</f>
        <v>0.5257448051406155</v>
      </c>
      <c r="AE19" s="7"/>
      <c r="AF19" s="7"/>
      <c r="AG19" s="21"/>
      <c r="AJ19" s="23"/>
      <c r="AQ19" s="8"/>
      <c r="AR19" s="8"/>
      <c r="AS19" s="8"/>
      <c r="AT19" s="8"/>
      <c r="AV19" s="7"/>
      <c r="AW19" s="7"/>
      <c r="AX19" s="7"/>
      <c r="AY19" s="7"/>
      <c r="AZ19" s="11"/>
      <c r="BA19" s="11"/>
      <c r="BB19" s="8"/>
    </row>
    <row r="20" spans="1:54" x14ac:dyDescent="0.25">
      <c r="A20">
        <v>17</v>
      </c>
      <c r="B20">
        <v>484</v>
      </c>
      <c r="C20">
        <v>6444310</v>
      </c>
      <c r="D20" t="s">
        <v>612</v>
      </c>
      <c r="E20" s="7">
        <v>47.883299999999998</v>
      </c>
      <c r="F20" s="7">
        <v>21.066700000000001</v>
      </c>
      <c r="G20" s="21">
        <v>62723</v>
      </c>
      <c r="H20" t="s">
        <v>128</v>
      </c>
      <c r="I20" t="s">
        <v>2</v>
      </c>
      <c r="J20" s="23">
        <v>62689.9</v>
      </c>
      <c r="K20">
        <v>21.074999999999999</v>
      </c>
      <c r="L20">
        <v>47.875</v>
      </c>
      <c r="M20" t="s">
        <v>576</v>
      </c>
      <c r="N20" t="s">
        <v>573</v>
      </c>
      <c r="O20" t="s">
        <v>576</v>
      </c>
      <c r="P20">
        <v>2557</v>
      </c>
      <c r="Q20" s="8">
        <v>0.87249511700000004</v>
      </c>
      <c r="R20" s="8">
        <v>0.99574983100000003</v>
      </c>
      <c r="S20" s="8">
        <v>0.87258899199999995</v>
      </c>
      <c r="T20" s="8">
        <v>0.99757791699999998</v>
      </c>
      <c r="U20" s="3">
        <v>47.881250000000001</v>
      </c>
      <c r="V20" s="3">
        <v>21.065417</v>
      </c>
      <c r="W20" s="11">
        <v>62310</v>
      </c>
      <c r="X20" s="11">
        <f>SQRT((E20-U20)^2+(F20-V20)^2)*110*1000</f>
        <v>266.02241804005223</v>
      </c>
      <c r="Y20" s="8">
        <f>100*(ABS(1-W20/G20))</f>
        <v>0.65845064808762732</v>
      </c>
      <c r="AE20" s="7"/>
      <c r="AF20" s="7"/>
      <c r="AG20" s="21"/>
      <c r="AJ20" s="23"/>
      <c r="AQ20" s="8"/>
      <c r="AR20" s="8"/>
      <c r="AS20" s="8"/>
      <c r="AT20" s="8"/>
      <c r="AV20" s="7"/>
      <c r="AW20" s="7"/>
      <c r="AX20" s="7"/>
      <c r="AY20" s="7"/>
      <c r="AZ20" s="11"/>
      <c r="BA20" s="11"/>
      <c r="BB20" s="8"/>
    </row>
    <row r="21" spans="1:54" x14ac:dyDescent="0.25">
      <c r="A21">
        <v>18</v>
      </c>
      <c r="B21">
        <v>488</v>
      </c>
      <c r="C21">
        <v>6744500</v>
      </c>
      <c r="D21" t="s">
        <v>613</v>
      </c>
      <c r="E21" s="7">
        <v>47.787199999999999</v>
      </c>
      <c r="F21" s="7">
        <v>22.876899999999999</v>
      </c>
      <c r="G21" s="21">
        <v>15385</v>
      </c>
      <c r="H21" t="s">
        <v>614</v>
      </c>
      <c r="I21" t="s">
        <v>2</v>
      </c>
      <c r="J21" s="23">
        <v>15286</v>
      </c>
      <c r="K21">
        <v>22.875</v>
      </c>
      <c r="L21">
        <v>47.774999999999999</v>
      </c>
      <c r="M21" t="s">
        <v>569</v>
      </c>
      <c r="N21" t="s">
        <v>588</v>
      </c>
      <c r="O21" t="s">
        <v>589</v>
      </c>
      <c r="P21">
        <v>9849</v>
      </c>
      <c r="Q21" s="8">
        <v>0.776682282</v>
      </c>
      <c r="R21" s="8">
        <v>1.1071652279999999</v>
      </c>
      <c r="S21" s="8">
        <v>0.81698622600000004</v>
      </c>
      <c r="T21" s="8">
        <v>0.93005448099999999</v>
      </c>
      <c r="U21" s="3">
        <v>47.787083000000003</v>
      </c>
      <c r="V21" s="3">
        <v>22.876249999999999</v>
      </c>
      <c r="W21" s="11">
        <v>15101</v>
      </c>
      <c r="X21" s="11">
        <f>SQRT((E21-U21)^2+(F21-V21)^2)*110*1000</f>
        <v>72.649066752385593</v>
      </c>
      <c r="Y21" s="8">
        <f>100*(ABS(1-W21/G21))</f>
        <v>1.8459538511537255</v>
      </c>
      <c r="AE21" s="7"/>
      <c r="AF21" s="7"/>
      <c r="AG21" s="21"/>
      <c r="AJ21" s="23"/>
      <c r="AQ21" s="8"/>
      <c r="AR21" s="8"/>
      <c r="AS21" s="8"/>
      <c r="AT21" s="8"/>
      <c r="AV21" s="7"/>
      <c r="AW21" s="7"/>
      <c r="AX21" s="7"/>
      <c r="AY21" s="7"/>
      <c r="AZ21" s="11"/>
      <c r="BA21" s="11"/>
      <c r="BB21" s="8"/>
    </row>
    <row r="22" spans="1:54" x14ac:dyDescent="0.25">
      <c r="A22">
        <v>19</v>
      </c>
      <c r="B22">
        <v>489</v>
      </c>
      <c r="C22">
        <v>6442500</v>
      </c>
      <c r="D22" t="s">
        <v>612</v>
      </c>
      <c r="E22" s="7">
        <v>47.78</v>
      </c>
      <c r="F22" s="7">
        <v>18.95</v>
      </c>
      <c r="G22" s="21">
        <v>183533</v>
      </c>
      <c r="H22" t="s">
        <v>2</v>
      </c>
      <c r="I22" t="s">
        <v>2</v>
      </c>
      <c r="J22" s="23">
        <v>183125.5</v>
      </c>
      <c r="K22">
        <v>18.925000000000001</v>
      </c>
      <c r="L22">
        <v>47.774999999999999</v>
      </c>
      <c r="M22" t="s">
        <v>569</v>
      </c>
      <c r="N22" t="s">
        <v>586</v>
      </c>
      <c r="O22" t="s">
        <v>590</v>
      </c>
      <c r="P22">
        <v>6209</v>
      </c>
      <c r="Q22" s="8">
        <v>0.85684885399999999</v>
      </c>
      <c r="R22" s="8">
        <v>1.0457885609999999</v>
      </c>
      <c r="S22" s="8">
        <v>0.896633024</v>
      </c>
      <c r="T22" s="8">
        <v>1.087811882</v>
      </c>
      <c r="U22" s="3">
        <v>47.776249999999997</v>
      </c>
      <c r="V22" s="3">
        <v>18.955417000000001</v>
      </c>
      <c r="W22" s="11">
        <v>182832</v>
      </c>
      <c r="X22" s="11">
        <f>SQRT((E22-U22)^2+(F22-V22)^2)*110*1000</f>
        <v>724.71877780316333</v>
      </c>
      <c r="Y22" s="8">
        <f>100*(ABS(1-W22/G22))</f>
        <v>0.3819476606386818</v>
      </c>
      <c r="AE22" s="7"/>
      <c r="AF22" s="7"/>
      <c r="AG22" s="21"/>
      <c r="AJ22" s="23"/>
      <c r="AQ22" s="8"/>
      <c r="AR22" s="8"/>
      <c r="AS22" s="8"/>
      <c r="AT22" s="8"/>
      <c r="AV22" s="7"/>
      <c r="AW22" s="7"/>
      <c r="AX22" s="7"/>
      <c r="AY22" s="7"/>
      <c r="AZ22" s="11"/>
      <c r="BA22" s="11"/>
      <c r="BB22" s="8"/>
    </row>
    <row r="23" spans="1:54" x14ac:dyDescent="0.25">
      <c r="A23">
        <v>20</v>
      </c>
      <c r="B23">
        <v>491</v>
      </c>
      <c r="C23">
        <v>6442450</v>
      </c>
      <c r="D23" t="s">
        <v>612</v>
      </c>
      <c r="E23" s="7">
        <v>47.73</v>
      </c>
      <c r="F23" s="7">
        <v>18.329999999999998</v>
      </c>
      <c r="G23" s="21">
        <v>171720</v>
      </c>
      <c r="H23" t="s">
        <v>2</v>
      </c>
      <c r="I23" t="s">
        <v>2</v>
      </c>
      <c r="J23" s="23">
        <v>171392.1</v>
      </c>
      <c r="K23">
        <v>18.324999999999999</v>
      </c>
      <c r="L23">
        <v>47.725000000000001</v>
      </c>
      <c r="M23" t="s">
        <v>569</v>
      </c>
      <c r="N23" t="s">
        <v>573</v>
      </c>
      <c r="O23" t="s">
        <v>576</v>
      </c>
      <c r="P23">
        <v>5114</v>
      </c>
      <c r="Q23" s="8">
        <v>0.86510317800000003</v>
      </c>
      <c r="R23" s="8">
        <v>1.049242418</v>
      </c>
      <c r="S23" s="8">
        <v>0.90337202299999997</v>
      </c>
      <c r="T23" s="8">
        <v>1.0802207639999999</v>
      </c>
      <c r="U23" s="3">
        <v>47.736249999999998</v>
      </c>
      <c r="V23" s="3">
        <v>18.329583</v>
      </c>
      <c r="W23" s="11">
        <v>171048</v>
      </c>
      <c r="X23" s="11">
        <f>SQRT((E23-U23)^2+(F23-V23)^2)*110*1000</f>
        <v>689.02852401058306</v>
      </c>
      <c r="Y23" s="8">
        <f>100*(ABS(1-W23/G23))</f>
        <v>0.39133473095737115</v>
      </c>
      <c r="AE23" s="7"/>
      <c r="AF23" s="7"/>
      <c r="AG23" s="21"/>
      <c r="AJ23" s="23"/>
      <c r="AQ23" s="8"/>
      <c r="AR23" s="8"/>
      <c r="AS23" s="8"/>
      <c r="AT23" s="8"/>
      <c r="AV23" s="7"/>
      <c r="AW23" s="7"/>
      <c r="AX23" s="7"/>
      <c r="AY23" s="7"/>
      <c r="AZ23" s="11"/>
      <c r="BA23" s="11"/>
      <c r="BB23" s="8"/>
    </row>
    <row r="24" spans="1:54" x14ac:dyDescent="0.25">
      <c r="A24">
        <v>21</v>
      </c>
      <c r="B24">
        <v>517</v>
      </c>
      <c r="C24">
        <v>6444200</v>
      </c>
      <c r="D24" t="s">
        <v>612</v>
      </c>
      <c r="E24" s="7">
        <v>47.183300000000003</v>
      </c>
      <c r="F24" s="7">
        <v>20.2</v>
      </c>
      <c r="G24" s="21">
        <v>75113</v>
      </c>
      <c r="H24" t="s">
        <v>128</v>
      </c>
      <c r="I24" t="s">
        <v>2</v>
      </c>
      <c r="J24" s="23">
        <v>74073.2</v>
      </c>
      <c r="K24">
        <v>20.175000000000001</v>
      </c>
      <c r="L24">
        <v>47.125</v>
      </c>
      <c r="M24" t="s">
        <v>576</v>
      </c>
      <c r="N24" t="s">
        <v>573</v>
      </c>
      <c r="O24" t="s">
        <v>576</v>
      </c>
      <c r="P24">
        <v>2557</v>
      </c>
      <c r="Q24" s="8">
        <v>0.84585935800000001</v>
      </c>
      <c r="R24" s="8">
        <v>1.039476689</v>
      </c>
      <c r="S24" s="8">
        <v>0.86030052499999998</v>
      </c>
      <c r="T24" s="8">
        <v>1.051816844</v>
      </c>
      <c r="U24" s="3">
        <v>47.172083000000001</v>
      </c>
      <c r="V24" s="3">
        <v>20.202082999999998</v>
      </c>
      <c r="W24" s="11">
        <v>72672</v>
      </c>
      <c r="X24" s="11">
        <f>SQRT((E24-U24)^2+(F24-V24)^2)*110*1000</f>
        <v>1254.9644352731666</v>
      </c>
      <c r="Y24" s="8">
        <f>100*(ABS(1-W24/G24))</f>
        <v>3.2497703460120042</v>
      </c>
      <c r="AE24" s="7"/>
      <c r="AF24" s="7"/>
      <c r="AG24" s="21"/>
      <c r="AJ24" s="23"/>
      <c r="AQ24" s="8"/>
      <c r="AR24" s="8"/>
      <c r="AS24" s="8"/>
      <c r="AT24" s="8"/>
      <c r="AV24" s="7"/>
      <c r="AW24" s="7"/>
      <c r="AX24" s="7"/>
      <c r="AY24" s="7"/>
      <c r="AZ24" s="11"/>
      <c r="BA24" s="11"/>
      <c r="BB24" s="8"/>
    </row>
    <row r="25" spans="1:54" x14ac:dyDescent="0.25">
      <c r="A25">
        <v>22</v>
      </c>
      <c r="B25">
        <v>529</v>
      </c>
      <c r="C25">
        <v>6742701</v>
      </c>
      <c r="D25" t="s">
        <v>613</v>
      </c>
      <c r="E25" s="7">
        <v>46.7258</v>
      </c>
      <c r="F25" s="7">
        <v>26.946100000000001</v>
      </c>
      <c r="G25" s="21">
        <v>11899</v>
      </c>
      <c r="H25" t="s">
        <v>306</v>
      </c>
      <c r="I25" t="s">
        <v>2</v>
      </c>
      <c r="J25" s="23">
        <v>11796.1</v>
      </c>
      <c r="K25">
        <v>26.925000000000001</v>
      </c>
      <c r="L25">
        <v>46.725000000000001</v>
      </c>
      <c r="M25" t="s">
        <v>569</v>
      </c>
      <c r="N25" t="s">
        <v>588</v>
      </c>
      <c r="O25" t="s">
        <v>589</v>
      </c>
      <c r="P25">
        <v>9849</v>
      </c>
      <c r="Q25" s="8">
        <v>0.76488588300000004</v>
      </c>
      <c r="R25" s="8">
        <v>1.1033399939999999</v>
      </c>
      <c r="S25" s="8">
        <v>0.80070872999999998</v>
      </c>
      <c r="T25" s="8">
        <v>0.930125231</v>
      </c>
      <c r="U25" s="3">
        <v>46.725417</v>
      </c>
      <c r="V25" s="3">
        <v>26.946249999999999</v>
      </c>
      <c r="W25" s="11">
        <v>11986</v>
      </c>
      <c r="X25" s="11">
        <f>SQRT((E25-U25)^2+(F25-V25)^2)*110*1000</f>
        <v>45.245849533259012</v>
      </c>
      <c r="Y25" s="8">
        <f>100*(ABS(1-W25/G25))</f>
        <v>0.73115387847717539</v>
      </c>
      <c r="AE25" s="7"/>
      <c r="AF25" s="7"/>
      <c r="AG25" s="21"/>
      <c r="AJ25" s="23"/>
      <c r="AQ25" s="8"/>
      <c r="AR25" s="8"/>
      <c r="AS25" s="8"/>
      <c r="AT25" s="8"/>
      <c r="AV25" s="7"/>
      <c r="AW25" s="7"/>
      <c r="AX25" s="7"/>
      <c r="AY25" s="7"/>
      <c r="AZ25" s="11"/>
      <c r="BA25" s="11"/>
      <c r="BB25" s="8"/>
    </row>
    <row r="26" spans="1:54" x14ac:dyDescent="0.25">
      <c r="A26">
        <v>23</v>
      </c>
      <c r="B26">
        <v>550</v>
      </c>
      <c r="C26">
        <v>6444100</v>
      </c>
      <c r="D26" t="s">
        <v>612</v>
      </c>
      <c r="E26" s="7">
        <v>46.25</v>
      </c>
      <c r="F26" s="7">
        <v>20.166699999999999</v>
      </c>
      <c r="G26" s="21">
        <v>138408</v>
      </c>
      <c r="H26" t="s">
        <v>128</v>
      </c>
      <c r="I26" t="s">
        <v>2</v>
      </c>
      <c r="J26" s="23">
        <v>139008.79999999999</v>
      </c>
      <c r="K26">
        <v>20.175000000000001</v>
      </c>
      <c r="L26">
        <v>46.274999999999999</v>
      </c>
      <c r="M26" t="s">
        <v>569</v>
      </c>
      <c r="N26" t="s">
        <v>586</v>
      </c>
      <c r="O26" t="s">
        <v>591</v>
      </c>
      <c r="P26">
        <v>6575</v>
      </c>
      <c r="Q26" s="8">
        <v>0.79136941299999997</v>
      </c>
      <c r="R26" s="8">
        <v>1.096889534</v>
      </c>
      <c r="S26" s="8">
        <v>0.81775729100000005</v>
      </c>
      <c r="T26" s="8">
        <v>0.96955768200000003</v>
      </c>
      <c r="U26" s="3">
        <v>46.256250000000001</v>
      </c>
      <c r="V26" s="3">
        <v>20.167083000000002</v>
      </c>
      <c r="W26" s="11">
        <v>138469</v>
      </c>
      <c r="X26" s="11">
        <f>SQRT((E26-U26)^2+(F26-V26)^2)*110*1000</f>
        <v>688.78965359552399</v>
      </c>
      <c r="Y26" s="8">
        <f>100*(ABS(1-W26/G26))</f>
        <v>4.4072596959709998E-2</v>
      </c>
      <c r="AE26" s="7"/>
      <c r="AF26" s="7"/>
      <c r="AG26" s="21"/>
      <c r="AJ26" s="23"/>
      <c r="AQ26" s="8"/>
      <c r="AR26" s="8"/>
      <c r="AS26" s="8"/>
      <c r="AT26" s="8"/>
      <c r="AV26" s="7"/>
      <c r="AW26" s="7"/>
      <c r="AX26" s="7"/>
      <c r="AY26" s="7"/>
      <c r="AZ26" s="11"/>
      <c r="BA26" s="11"/>
      <c r="BB26" s="8"/>
    </row>
    <row r="27" spans="1:54" x14ac:dyDescent="0.25">
      <c r="A27">
        <v>24</v>
      </c>
      <c r="B27">
        <v>551</v>
      </c>
      <c r="C27">
        <v>6444110</v>
      </c>
      <c r="D27" t="s">
        <v>612</v>
      </c>
      <c r="E27" s="7">
        <v>46.216700000000003</v>
      </c>
      <c r="F27" s="7">
        <v>20.4833</v>
      </c>
      <c r="G27" s="21">
        <v>30149</v>
      </c>
      <c r="H27" t="s">
        <v>615</v>
      </c>
      <c r="I27" t="s">
        <v>2</v>
      </c>
      <c r="J27" s="23">
        <v>29868.7</v>
      </c>
      <c r="K27">
        <v>20.475000000000001</v>
      </c>
      <c r="L27">
        <v>46.225000000000001</v>
      </c>
      <c r="M27" t="s">
        <v>569</v>
      </c>
      <c r="N27" t="s">
        <v>573</v>
      </c>
      <c r="O27" t="s">
        <v>576</v>
      </c>
      <c r="P27">
        <v>5114</v>
      </c>
      <c r="Q27" s="8">
        <v>0.64260474499999998</v>
      </c>
      <c r="R27" s="8">
        <v>1.2910197919999999</v>
      </c>
      <c r="S27" s="8">
        <v>0.79395265400000004</v>
      </c>
      <c r="T27" s="8">
        <v>0.975847558</v>
      </c>
      <c r="U27" s="3">
        <v>46.195416999999999</v>
      </c>
      <c r="V27" s="3">
        <v>20.478750000000002</v>
      </c>
      <c r="W27" s="11">
        <v>29878</v>
      </c>
      <c r="X27" s="11">
        <f>SQRT((E27-U27)^2+(F27-V27)^2)*110*1000</f>
        <v>2394.0321482598847</v>
      </c>
      <c r="Y27" s="8">
        <f>100*(ABS(1-W27/G27))</f>
        <v>0.89886895087730734</v>
      </c>
      <c r="AE27" s="7"/>
      <c r="AF27" s="7"/>
      <c r="AG27" s="21"/>
      <c r="AJ27" s="23"/>
      <c r="AQ27" s="8"/>
      <c r="AR27" s="8"/>
      <c r="AS27" s="8"/>
      <c r="AT27" s="8"/>
      <c r="AV27" s="7"/>
      <c r="AW27" s="7"/>
      <c r="AX27" s="7"/>
      <c r="AY27" s="7"/>
      <c r="AZ27" s="11"/>
      <c r="BA27" s="11"/>
      <c r="BB27" s="8"/>
    </row>
    <row r="28" spans="1:54" x14ac:dyDescent="0.25">
      <c r="A28">
        <v>25</v>
      </c>
      <c r="B28">
        <v>553</v>
      </c>
      <c r="C28">
        <v>6744200</v>
      </c>
      <c r="D28" t="s">
        <v>613</v>
      </c>
      <c r="E28" s="7">
        <v>46.160800000000002</v>
      </c>
      <c r="F28" s="7">
        <v>21.3217</v>
      </c>
      <c r="G28" s="21">
        <v>27280</v>
      </c>
      <c r="H28" t="s">
        <v>615</v>
      </c>
      <c r="I28" t="s">
        <v>2</v>
      </c>
      <c r="J28" s="23">
        <v>27383.599999999999</v>
      </c>
      <c r="K28">
        <v>21.324999999999999</v>
      </c>
      <c r="L28">
        <v>46.174999999999997</v>
      </c>
      <c r="M28" t="s">
        <v>569</v>
      </c>
      <c r="N28" t="s">
        <v>588</v>
      </c>
      <c r="O28" t="s">
        <v>589</v>
      </c>
      <c r="P28">
        <v>9849</v>
      </c>
      <c r="Q28" s="8">
        <v>0.79404013799999995</v>
      </c>
      <c r="R28" s="8">
        <v>1.1218025439999999</v>
      </c>
      <c r="S28" s="8">
        <v>0.845739028</v>
      </c>
      <c r="T28" s="8">
        <v>0.93846011399999996</v>
      </c>
      <c r="U28" s="3">
        <v>46.160417000000002</v>
      </c>
      <c r="V28" s="3">
        <v>21.322082999999999</v>
      </c>
      <c r="W28" s="11">
        <v>27175</v>
      </c>
      <c r="X28" s="11">
        <f>SQRT((E28-U28)^2+(F28-V28)^2)*110*1000</f>
        <v>59.580817382678319</v>
      </c>
      <c r="Y28" s="8">
        <f>100*(ABS(1-W28/G28))</f>
        <v>0.38489736070381753</v>
      </c>
      <c r="AE28" s="7"/>
      <c r="AF28" s="7"/>
      <c r="AG28" s="21"/>
      <c r="AJ28" s="23"/>
      <c r="AQ28" s="8"/>
      <c r="AR28" s="8"/>
      <c r="AS28" s="8"/>
      <c r="AT28" s="8"/>
      <c r="AV28" s="7"/>
      <c r="AW28" s="7"/>
      <c r="AX28" s="7"/>
      <c r="AY28" s="7"/>
      <c r="AZ28" s="11"/>
      <c r="BA28" s="11"/>
      <c r="BB28" s="8"/>
    </row>
    <row r="29" spans="1:54" x14ac:dyDescent="0.25">
      <c r="A29">
        <v>26</v>
      </c>
      <c r="B29">
        <v>559</v>
      </c>
      <c r="C29">
        <v>6744201</v>
      </c>
      <c r="D29" t="s">
        <v>613</v>
      </c>
      <c r="E29" s="7">
        <v>46.037500000000001</v>
      </c>
      <c r="F29" s="7">
        <v>23.581700000000001</v>
      </c>
      <c r="G29" s="21">
        <v>18055</v>
      </c>
      <c r="H29" t="s">
        <v>615</v>
      </c>
      <c r="I29" t="s">
        <v>2</v>
      </c>
      <c r="J29" s="23">
        <v>19416.599999999999</v>
      </c>
      <c r="K29">
        <v>23.574999999999999</v>
      </c>
      <c r="L29">
        <v>46.024999999999999</v>
      </c>
      <c r="M29" t="s">
        <v>569</v>
      </c>
      <c r="N29" t="s">
        <v>588</v>
      </c>
      <c r="O29" t="s">
        <v>589</v>
      </c>
      <c r="P29">
        <v>9849</v>
      </c>
      <c r="Q29" s="8">
        <v>0.76821930199999999</v>
      </c>
      <c r="R29" s="8">
        <v>1.138683517</v>
      </c>
      <c r="S29" s="8">
        <v>0.81904614399999998</v>
      </c>
      <c r="T29" s="8">
        <v>0.95822828699999996</v>
      </c>
      <c r="U29" s="3">
        <v>46.037917</v>
      </c>
      <c r="V29" s="3">
        <v>23.582083000000001</v>
      </c>
      <c r="W29" s="11">
        <v>17961</v>
      </c>
      <c r="X29" s="11">
        <f>SQRT((E29-U29)^2+(F29-V29)^2)*110*1000</f>
        <v>62.28156870199814</v>
      </c>
      <c r="Y29" s="8">
        <f>100*(ABS(1-W29/G29))</f>
        <v>0.52063140404320363</v>
      </c>
      <c r="AE29" s="7"/>
      <c r="AF29" s="7"/>
      <c r="AG29" s="21"/>
      <c r="AJ29" s="23"/>
      <c r="AQ29" s="8"/>
      <c r="AR29" s="8"/>
      <c r="AS29" s="8"/>
      <c r="AT29" s="8"/>
      <c r="AV29" s="7"/>
      <c r="AW29" s="7"/>
      <c r="AX29" s="7"/>
      <c r="AY29" s="7"/>
      <c r="AZ29" s="11"/>
      <c r="BA29" s="11"/>
      <c r="BB29" s="8"/>
    </row>
    <row r="30" spans="1:54" x14ac:dyDescent="0.25">
      <c r="A30">
        <v>27</v>
      </c>
      <c r="B30">
        <v>560</v>
      </c>
      <c r="C30">
        <v>6442600</v>
      </c>
      <c r="D30" t="s">
        <v>612</v>
      </c>
      <c r="E30" s="7">
        <v>46</v>
      </c>
      <c r="F30" s="7">
        <v>18.670000000000002</v>
      </c>
      <c r="G30" s="21">
        <v>209064</v>
      </c>
      <c r="H30" t="s">
        <v>2</v>
      </c>
      <c r="I30" t="s">
        <v>2</v>
      </c>
      <c r="J30" s="23">
        <v>208922.2</v>
      </c>
      <c r="K30">
        <v>18.675000000000001</v>
      </c>
      <c r="L30">
        <v>46.024999999999999</v>
      </c>
      <c r="M30" t="s">
        <v>569</v>
      </c>
      <c r="N30" t="s">
        <v>586</v>
      </c>
      <c r="O30" t="s">
        <v>591</v>
      </c>
      <c r="P30">
        <v>6575</v>
      </c>
      <c r="Q30" s="8">
        <v>0.83369680800000001</v>
      </c>
      <c r="R30" s="8">
        <v>1.0892167829999999</v>
      </c>
      <c r="S30" s="8">
        <v>0.87960829399999996</v>
      </c>
      <c r="T30" s="8">
        <v>1.0721315069999999</v>
      </c>
      <c r="U30" s="3">
        <v>46.009582999999999</v>
      </c>
      <c r="V30" s="3">
        <v>18.682917</v>
      </c>
      <c r="W30" s="11">
        <v>208380</v>
      </c>
      <c r="X30" s="11">
        <f>SQRT((E30-U30)^2+(F30-V30)^2)*110*1000</f>
        <v>1769.1980142989137</v>
      </c>
      <c r="Y30" s="8">
        <f>100*(ABS(1-W30/G30))</f>
        <v>0.3271725404660808</v>
      </c>
      <c r="AE30" s="7"/>
      <c r="AF30" s="7"/>
      <c r="AG30" s="21"/>
      <c r="AJ30" s="23"/>
      <c r="AQ30" s="8"/>
      <c r="AR30" s="8"/>
      <c r="AS30" s="8"/>
      <c r="AT30" s="8"/>
      <c r="AV30" s="7"/>
      <c r="AW30" s="7"/>
      <c r="AX30" s="7"/>
      <c r="AY30" s="7"/>
      <c r="AZ30" s="11"/>
      <c r="BA30" s="11"/>
      <c r="BB30" s="8"/>
    </row>
    <row r="31" spans="1:54" x14ac:dyDescent="0.25">
      <c r="A31">
        <v>28</v>
      </c>
      <c r="B31">
        <v>562</v>
      </c>
      <c r="C31">
        <v>6544100</v>
      </c>
      <c r="D31" t="s">
        <v>616</v>
      </c>
      <c r="E31" s="7">
        <v>45.932899999999997</v>
      </c>
      <c r="F31" s="7">
        <v>20.0825</v>
      </c>
      <c r="G31" s="21">
        <v>140130</v>
      </c>
      <c r="H31" t="s">
        <v>128</v>
      </c>
      <c r="I31" t="s">
        <v>2</v>
      </c>
      <c r="J31" s="23">
        <v>141735.79999999999</v>
      </c>
      <c r="K31">
        <v>20.074999999999999</v>
      </c>
      <c r="L31">
        <v>45.975000000000001</v>
      </c>
      <c r="M31" t="s">
        <v>569</v>
      </c>
      <c r="N31" t="s">
        <v>592</v>
      </c>
      <c r="O31" t="s">
        <v>593</v>
      </c>
      <c r="P31">
        <v>10593</v>
      </c>
      <c r="Q31" s="8">
        <v>0.76834261100000001</v>
      </c>
      <c r="R31" s="8">
        <v>1.1128132770000001</v>
      </c>
      <c r="S31" s="8">
        <v>0.79845817799999996</v>
      </c>
      <c r="T31" s="8">
        <v>0.98213370499999997</v>
      </c>
      <c r="U31" s="3">
        <v>45.936250000000001</v>
      </c>
      <c r="V31" s="3">
        <v>20.092082999999999</v>
      </c>
      <c r="W31" s="11">
        <v>140234</v>
      </c>
      <c r="X31" s="11">
        <f>SQRT((E31-U31)^2+(F31-V31)^2)*110*1000</f>
        <v>1116.6836198763717</v>
      </c>
      <c r="Y31" s="8">
        <f>100*(ABS(1-W31/G31))</f>
        <v>7.4216798686932428E-2</v>
      </c>
      <c r="AE31" s="7"/>
      <c r="AF31" s="7"/>
      <c r="AG31" s="21"/>
      <c r="AJ31" s="23"/>
      <c r="AQ31" s="8"/>
      <c r="AR31" s="8"/>
      <c r="AS31" s="8"/>
      <c r="AT31" s="8"/>
      <c r="AV31" s="7"/>
      <c r="AW31" s="7"/>
      <c r="AX31" s="7"/>
      <c r="AY31" s="7"/>
      <c r="AZ31" s="11"/>
      <c r="BA31" s="11"/>
      <c r="BB31" s="8"/>
    </row>
    <row r="32" spans="1:54" x14ac:dyDescent="0.25">
      <c r="A32">
        <v>29</v>
      </c>
      <c r="B32">
        <v>564</v>
      </c>
      <c r="C32">
        <v>6545050</v>
      </c>
      <c r="D32" t="s">
        <v>617</v>
      </c>
      <c r="E32" s="7">
        <v>45.8932</v>
      </c>
      <c r="F32" s="7">
        <v>15.6097</v>
      </c>
      <c r="G32" s="21">
        <v>10186</v>
      </c>
      <c r="H32" t="s">
        <v>14</v>
      </c>
      <c r="I32" t="s">
        <v>2</v>
      </c>
      <c r="J32" s="23">
        <v>9067.7999999999993</v>
      </c>
      <c r="K32">
        <v>15.625</v>
      </c>
      <c r="L32">
        <v>45.875</v>
      </c>
      <c r="M32" t="s">
        <v>569</v>
      </c>
      <c r="N32" t="s">
        <v>574</v>
      </c>
      <c r="O32" t="s">
        <v>575</v>
      </c>
      <c r="P32">
        <v>11324</v>
      </c>
      <c r="Q32" s="8">
        <v>0.75447983200000002</v>
      </c>
      <c r="R32" s="8">
        <v>0.82241038600000005</v>
      </c>
      <c r="S32" s="8">
        <v>0.83101418500000002</v>
      </c>
      <c r="T32" s="8">
        <v>0.98636635100000003</v>
      </c>
      <c r="U32" s="3">
        <v>45.893749999999997</v>
      </c>
      <c r="V32" s="3">
        <v>15.609583000000001</v>
      </c>
      <c r="W32" s="11">
        <v>9929</v>
      </c>
      <c r="X32" s="11">
        <f>SQRT((E32-U32)^2+(F32-V32)^2)*110*1000</f>
        <v>61.85375412986523</v>
      </c>
      <c r="Y32" s="8">
        <f>100*(ABS(1-W32/G32))</f>
        <v>2.5230708816021963</v>
      </c>
      <c r="AE32" s="7"/>
      <c r="AF32" s="7"/>
      <c r="AG32" s="21"/>
      <c r="AJ32" s="23"/>
      <c r="AQ32" s="8"/>
      <c r="AR32" s="8"/>
      <c r="AS32" s="8"/>
      <c r="AT32" s="8"/>
      <c r="AV32" s="7"/>
      <c r="AW32" s="7"/>
      <c r="AX32" s="7"/>
      <c r="AY32" s="7"/>
      <c r="AZ32" s="11"/>
      <c r="BA32" s="11"/>
      <c r="BB32" s="8"/>
    </row>
    <row r="33" spans="1:54" x14ac:dyDescent="0.25">
      <c r="A33">
        <v>30</v>
      </c>
      <c r="B33">
        <v>566</v>
      </c>
      <c r="C33">
        <v>6542100</v>
      </c>
      <c r="D33" t="s">
        <v>616</v>
      </c>
      <c r="E33" s="7">
        <v>45.85</v>
      </c>
      <c r="F33" s="7">
        <v>18.87</v>
      </c>
      <c r="G33" s="21">
        <v>210245</v>
      </c>
      <c r="H33" t="s">
        <v>2</v>
      </c>
      <c r="I33" t="s">
        <v>2</v>
      </c>
      <c r="J33" s="23">
        <v>210774.5</v>
      </c>
      <c r="K33">
        <v>18.875</v>
      </c>
      <c r="L33">
        <v>45.825000000000003</v>
      </c>
      <c r="M33" t="s">
        <v>594</v>
      </c>
      <c r="N33" t="s">
        <v>592</v>
      </c>
      <c r="O33" t="s">
        <v>595</v>
      </c>
      <c r="P33">
        <v>6940</v>
      </c>
      <c r="Q33" s="8">
        <v>0.817399019</v>
      </c>
      <c r="R33" s="8">
        <v>1.141225274</v>
      </c>
      <c r="S33" s="8">
        <v>0.88558051400000004</v>
      </c>
      <c r="T33" s="8">
        <v>0.98248653500000005</v>
      </c>
      <c r="U33" s="3">
        <v>45.850417</v>
      </c>
      <c r="V33" s="3">
        <v>18.857082999999999</v>
      </c>
      <c r="W33" s="11">
        <v>213013</v>
      </c>
      <c r="X33" s="11">
        <f>SQRT((E33-U33)^2+(F33-V33)^2)*110*1000</f>
        <v>1421.6102186606897</v>
      </c>
      <c r="Y33" s="8">
        <f>100*(ABS(1-W33/G33))</f>
        <v>1.3165592523008973</v>
      </c>
      <c r="AE33" s="7"/>
      <c r="AF33" s="7"/>
      <c r="AG33" s="21"/>
      <c r="AJ33" s="23"/>
      <c r="AQ33" s="8"/>
      <c r="AR33" s="8"/>
      <c r="AS33" s="8"/>
      <c r="AT33" s="8"/>
      <c r="AV33" s="7"/>
      <c r="AW33" s="7"/>
      <c r="AX33" s="7"/>
      <c r="AY33" s="7"/>
      <c r="AZ33" s="11"/>
      <c r="BA33" s="11"/>
      <c r="BB33" s="8"/>
    </row>
    <row r="34" spans="1:54" x14ac:dyDescent="0.25">
      <c r="A34">
        <v>31</v>
      </c>
      <c r="B34">
        <v>578</v>
      </c>
      <c r="C34">
        <v>6742700</v>
      </c>
      <c r="D34" t="s">
        <v>613</v>
      </c>
      <c r="E34" s="7">
        <v>45.555900000000001</v>
      </c>
      <c r="F34" s="7">
        <v>27.5122</v>
      </c>
      <c r="G34" s="21">
        <v>36030</v>
      </c>
      <c r="H34" t="s">
        <v>306</v>
      </c>
      <c r="I34" t="s">
        <v>2</v>
      </c>
      <c r="J34" s="23">
        <v>36463.4</v>
      </c>
      <c r="K34">
        <v>27.524999999999999</v>
      </c>
      <c r="L34">
        <v>45.575000000000003</v>
      </c>
      <c r="M34" t="s">
        <v>569</v>
      </c>
      <c r="N34" t="s">
        <v>592</v>
      </c>
      <c r="O34" t="s">
        <v>596</v>
      </c>
      <c r="P34">
        <v>10579</v>
      </c>
      <c r="Q34" s="8">
        <v>0.74920705700000001</v>
      </c>
      <c r="R34" s="8">
        <v>1.0932312049999999</v>
      </c>
      <c r="S34" s="8">
        <v>0.77337334800000002</v>
      </c>
      <c r="T34" s="8">
        <v>0.94665767999999995</v>
      </c>
      <c r="U34" s="3">
        <v>45.557917000000003</v>
      </c>
      <c r="V34" s="3">
        <v>27.512083000000001</v>
      </c>
      <c r="W34" s="11">
        <v>36211</v>
      </c>
      <c r="X34" s="11">
        <f>SQRT((E34-U34)^2+(F34-V34)^2)*110*1000</f>
        <v>222.24296119360847</v>
      </c>
      <c r="Y34" s="8">
        <f>100*(ABS(1-W34/G34))</f>
        <v>0.50235914515681657</v>
      </c>
      <c r="AE34" s="7"/>
      <c r="AF34" s="7"/>
      <c r="AG34" s="21"/>
      <c r="AJ34" s="23"/>
      <c r="AQ34" s="8"/>
      <c r="AR34" s="8"/>
      <c r="AS34" s="8"/>
      <c r="AT34" s="8"/>
      <c r="AV34" s="7"/>
      <c r="AW34" s="7"/>
      <c r="AX34" s="7"/>
      <c r="AY34" s="7"/>
      <c r="AZ34" s="11"/>
      <c r="BA34" s="11"/>
      <c r="BB34" s="8"/>
    </row>
    <row r="35" spans="1:54" x14ac:dyDescent="0.25">
      <c r="A35">
        <v>32</v>
      </c>
      <c r="B35">
        <v>579</v>
      </c>
      <c r="C35">
        <v>6542200</v>
      </c>
      <c r="D35" t="s">
        <v>616</v>
      </c>
      <c r="E35" s="7">
        <v>45.53</v>
      </c>
      <c r="F35" s="7">
        <v>19.079999999999998</v>
      </c>
      <c r="G35" s="21">
        <v>251593</v>
      </c>
      <c r="H35" t="s">
        <v>2</v>
      </c>
      <c r="I35" t="s">
        <v>2</v>
      </c>
      <c r="J35" s="23">
        <v>252057.8</v>
      </c>
      <c r="K35">
        <v>19.074999999999999</v>
      </c>
      <c r="L35">
        <v>45.524999999999999</v>
      </c>
      <c r="M35" t="s">
        <v>569</v>
      </c>
      <c r="N35" t="s">
        <v>577</v>
      </c>
      <c r="O35" t="s">
        <v>580</v>
      </c>
      <c r="P35">
        <v>9497</v>
      </c>
      <c r="Q35" s="8">
        <v>0.83186664799999999</v>
      </c>
      <c r="R35" s="8">
        <v>1.0742362249999999</v>
      </c>
      <c r="S35" s="8">
        <v>0.84995268800000001</v>
      </c>
      <c r="T35" s="8">
        <v>1.015608053</v>
      </c>
      <c r="U35" s="3">
        <v>45.527917000000002</v>
      </c>
      <c r="V35" s="3">
        <v>19.077916999999999</v>
      </c>
      <c r="W35" s="11">
        <v>253996</v>
      </c>
      <c r="X35" s="11">
        <f>SQRT((E35-U35)^2+(F35-V35)^2)*110*1000</f>
        <v>324.03875354638348</v>
      </c>
      <c r="Y35" s="8">
        <f>100*(ABS(1-W35/G35))</f>
        <v>0.95511401350594216</v>
      </c>
      <c r="AE35" s="7"/>
      <c r="AF35" s="7"/>
      <c r="AG35" s="21"/>
      <c r="AJ35" s="23"/>
      <c r="AQ35" s="8"/>
      <c r="AR35" s="8"/>
      <c r="AS35" s="8"/>
      <c r="AT35" s="8"/>
      <c r="AV35" s="7"/>
      <c r="AW35" s="7"/>
      <c r="AX35" s="7"/>
      <c r="AY35" s="7"/>
      <c r="AZ35" s="11"/>
      <c r="BA35" s="11"/>
      <c r="BB35" s="8"/>
    </row>
    <row r="36" spans="1:54" x14ac:dyDescent="0.25">
      <c r="A36">
        <v>33</v>
      </c>
      <c r="B36">
        <v>585</v>
      </c>
      <c r="C36">
        <v>6742451</v>
      </c>
      <c r="D36" t="s">
        <v>613</v>
      </c>
      <c r="E36" s="7">
        <v>45.384999999999998</v>
      </c>
      <c r="F36" s="7">
        <v>24.299399999999999</v>
      </c>
      <c r="G36" s="21">
        <v>13733</v>
      </c>
      <c r="H36" t="s">
        <v>311</v>
      </c>
      <c r="I36" t="s">
        <v>2</v>
      </c>
      <c r="J36" s="23">
        <v>13823</v>
      </c>
      <c r="K36">
        <v>24.274999999999999</v>
      </c>
      <c r="L36">
        <v>45.375</v>
      </c>
      <c r="M36" t="s">
        <v>569</v>
      </c>
      <c r="N36" t="s">
        <v>592</v>
      </c>
      <c r="O36" t="s">
        <v>596</v>
      </c>
      <c r="P36">
        <v>10579</v>
      </c>
      <c r="Q36" s="8">
        <v>0.77602879999999996</v>
      </c>
      <c r="R36" s="8">
        <v>1.115808197</v>
      </c>
      <c r="S36" s="8">
        <v>0.81517310899999995</v>
      </c>
      <c r="T36" s="8">
        <v>0.94910225400000003</v>
      </c>
      <c r="U36" s="3">
        <v>45.385416999999997</v>
      </c>
      <c r="V36" s="3">
        <v>24.298749999999998</v>
      </c>
      <c r="W36" s="11">
        <v>13844</v>
      </c>
      <c r="X36" s="11">
        <f>SQRT((E36-U36)^2+(F36-V36)^2)*110*1000</f>
        <v>84.948848726700206</v>
      </c>
      <c r="Y36" s="8">
        <f>100*(ABS(1-W36/G36))</f>
        <v>0.80827204543798548</v>
      </c>
      <c r="AE36" s="7"/>
      <c r="AF36" s="7"/>
      <c r="AG36" s="21"/>
      <c r="AJ36" s="23"/>
      <c r="AQ36" s="8"/>
      <c r="AR36" s="8"/>
      <c r="AS36" s="8"/>
      <c r="AT36" s="8"/>
      <c r="AV36" s="7"/>
      <c r="AW36" s="7"/>
      <c r="AX36" s="7"/>
      <c r="AY36" s="7"/>
      <c r="AZ36" s="11"/>
      <c r="BA36" s="11"/>
      <c r="BB36" s="8"/>
    </row>
    <row r="37" spans="1:54" x14ac:dyDescent="0.25">
      <c r="A37">
        <v>34</v>
      </c>
      <c r="B37">
        <v>591</v>
      </c>
      <c r="C37">
        <v>6742900</v>
      </c>
      <c r="D37" t="s">
        <v>613</v>
      </c>
      <c r="E37" s="7">
        <v>45.216700000000003</v>
      </c>
      <c r="F37" s="7">
        <v>28.716699999999999</v>
      </c>
      <c r="G37" s="21">
        <v>807000</v>
      </c>
      <c r="H37" t="s">
        <v>2</v>
      </c>
      <c r="I37" t="s">
        <v>2</v>
      </c>
      <c r="J37" s="23">
        <v>785727.7</v>
      </c>
      <c r="K37">
        <v>28.725000000000001</v>
      </c>
      <c r="L37">
        <v>45.225000000000001</v>
      </c>
      <c r="M37" t="s">
        <v>569</v>
      </c>
      <c r="N37" t="s">
        <v>592</v>
      </c>
      <c r="O37" t="s">
        <v>597</v>
      </c>
      <c r="P37">
        <v>9856</v>
      </c>
      <c r="Q37" s="8">
        <v>0.84383588099999995</v>
      </c>
      <c r="R37" s="8">
        <v>1.0365078700000001</v>
      </c>
      <c r="S37" s="8">
        <v>0.85045592599999997</v>
      </c>
      <c r="T37" s="8">
        <v>1.0262864540000001</v>
      </c>
      <c r="U37" s="3">
        <v>45.223750000000003</v>
      </c>
      <c r="V37" s="3">
        <v>28.717082999999999</v>
      </c>
      <c r="W37" s="11">
        <v>790514</v>
      </c>
      <c r="X37" s="11">
        <f>SQRT((E37-U37)^2+(F37-V37)^2)*110*1000</f>
        <v>776.64353914773437</v>
      </c>
      <c r="Y37" s="8">
        <f>100*(ABS(1-W37/G37))</f>
        <v>2.0428748451053247</v>
      </c>
      <c r="AE37" s="7"/>
      <c r="AF37" s="7"/>
      <c r="AG37" s="21"/>
      <c r="AJ37" s="23"/>
      <c r="AQ37" s="8"/>
      <c r="AR37" s="8"/>
      <c r="AS37" s="8"/>
      <c r="AT37" s="8"/>
      <c r="AV37" s="7"/>
      <c r="AW37" s="7"/>
      <c r="AX37" s="7"/>
      <c r="AY37" s="7"/>
      <c r="AZ37" s="11"/>
      <c r="BA37" s="11"/>
      <c r="BB37" s="8"/>
    </row>
    <row r="38" spans="1:54" x14ac:dyDescent="0.25">
      <c r="A38">
        <v>35</v>
      </c>
      <c r="B38">
        <v>599</v>
      </c>
      <c r="C38">
        <v>6545800</v>
      </c>
      <c r="D38" t="s">
        <v>616</v>
      </c>
      <c r="E38" s="7">
        <v>44.981299999999997</v>
      </c>
      <c r="F38" s="7">
        <v>19.618300000000001</v>
      </c>
      <c r="G38" s="21">
        <v>87966</v>
      </c>
      <c r="H38" t="s">
        <v>14</v>
      </c>
      <c r="I38" t="s">
        <v>2</v>
      </c>
      <c r="J38" s="23">
        <v>85051.7</v>
      </c>
      <c r="K38">
        <v>19.625</v>
      </c>
      <c r="L38">
        <v>44.975000000000001</v>
      </c>
      <c r="M38" t="s">
        <v>594</v>
      </c>
      <c r="N38" t="s">
        <v>592</v>
      </c>
      <c r="O38" t="s">
        <v>598</v>
      </c>
      <c r="P38">
        <v>6923</v>
      </c>
      <c r="Q38" s="8">
        <v>0.77065138499999997</v>
      </c>
      <c r="R38" s="8">
        <v>0.86118377400000001</v>
      </c>
      <c r="S38" s="8">
        <v>0.81849175600000001</v>
      </c>
      <c r="T38" s="8">
        <v>0.98036330199999999</v>
      </c>
      <c r="U38" s="3">
        <v>44.96875</v>
      </c>
      <c r="V38" s="3">
        <v>19.600417</v>
      </c>
      <c r="W38" s="11">
        <v>91749</v>
      </c>
      <c r="X38" s="11">
        <f>SQRT((E38-U38)^2+(F38-V38)^2)*110*1000</f>
        <v>2403.2021735384083</v>
      </c>
      <c r="Y38" s="8">
        <f>100*(ABS(1-W38/G38))</f>
        <v>4.3005252029193031</v>
      </c>
      <c r="AE38" s="7"/>
      <c r="AF38" s="7"/>
      <c r="AG38" s="21"/>
      <c r="AJ38" s="23"/>
      <c r="AQ38" s="8"/>
      <c r="AR38" s="8"/>
      <c r="AS38" s="8"/>
      <c r="AT38" s="8"/>
      <c r="AV38" s="7"/>
      <c r="AW38" s="7"/>
      <c r="AX38" s="7"/>
      <c r="AY38" s="7"/>
      <c r="AZ38" s="11"/>
      <c r="BA38" s="11"/>
      <c r="BB38" s="8"/>
    </row>
    <row r="39" spans="1:54" x14ac:dyDescent="0.25">
      <c r="A39">
        <v>36</v>
      </c>
      <c r="B39">
        <v>608</v>
      </c>
      <c r="C39">
        <v>6742201</v>
      </c>
      <c r="D39" t="s">
        <v>613</v>
      </c>
      <c r="E39" s="7">
        <v>44.814700000000002</v>
      </c>
      <c r="F39" s="7">
        <v>21.3794</v>
      </c>
      <c r="G39" s="21">
        <v>570896</v>
      </c>
      <c r="H39" t="s">
        <v>2</v>
      </c>
      <c r="I39" t="s">
        <v>2</v>
      </c>
      <c r="J39" s="23">
        <v>562077.6</v>
      </c>
      <c r="K39">
        <v>21.375</v>
      </c>
      <c r="L39">
        <v>44.825000000000003</v>
      </c>
      <c r="M39" t="s">
        <v>599</v>
      </c>
      <c r="N39" t="s">
        <v>588</v>
      </c>
      <c r="O39" t="s">
        <v>600</v>
      </c>
      <c r="P39">
        <v>6569</v>
      </c>
      <c r="Q39" s="8">
        <v>0.83635538300000001</v>
      </c>
      <c r="R39" s="8">
        <v>1.016091383</v>
      </c>
      <c r="S39" s="8">
        <v>0.84916373199999995</v>
      </c>
      <c r="T39" s="8">
        <v>1.061392576</v>
      </c>
      <c r="U39" s="3">
        <v>44.813749999999999</v>
      </c>
      <c r="V39" s="3">
        <v>21.379583</v>
      </c>
      <c r="W39" s="11">
        <v>567948</v>
      </c>
      <c r="X39" s="11">
        <f>SQRT((E39-U39)^2+(F39-V39)^2)*110*1000</f>
        <v>106.42117693424944</v>
      </c>
      <c r="Y39" s="8">
        <f>100*(ABS(1-W39/G39))</f>
        <v>0.51638126734115941</v>
      </c>
      <c r="AE39" s="7"/>
      <c r="AF39" s="7"/>
      <c r="AG39" s="21"/>
      <c r="AJ39" s="23"/>
      <c r="AQ39" s="8"/>
      <c r="AR39" s="8"/>
      <c r="AS39" s="8"/>
      <c r="AT39" s="8"/>
      <c r="AV39" s="7"/>
      <c r="AW39" s="7"/>
      <c r="AX39" s="7"/>
      <c r="AY39" s="7"/>
      <c r="AZ39" s="11"/>
      <c r="BA39" s="11"/>
      <c r="BB39" s="8"/>
    </row>
    <row r="40" spans="1:54" x14ac:dyDescent="0.25">
      <c r="A40">
        <v>37</v>
      </c>
      <c r="B40">
        <v>612</v>
      </c>
      <c r="C40">
        <v>6742200</v>
      </c>
      <c r="D40" t="s">
        <v>616</v>
      </c>
      <c r="E40" s="7">
        <v>44.7</v>
      </c>
      <c r="F40" s="7">
        <v>22.42</v>
      </c>
      <c r="G40" s="21">
        <v>576232</v>
      </c>
      <c r="H40" t="s">
        <v>2</v>
      </c>
      <c r="I40" t="s">
        <v>2</v>
      </c>
      <c r="J40" s="23">
        <v>567474.19999999995</v>
      </c>
      <c r="K40">
        <v>22.425000000000001</v>
      </c>
      <c r="L40">
        <v>44.725000000000001</v>
      </c>
      <c r="M40" t="s">
        <v>569</v>
      </c>
      <c r="N40" t="s">
        <v>591</v>
      </c>
      <c r="O40" t="s">
        <v>601</v>
      </c>
      <c r="P40">
        <v>3288</v>
      </c>
      <c r="Q40" s="8">
        <v>0.84501407699999997</v>
      </c>
      <c r="R40" s="8">
        <v>1.0515212309999999</v>
      </c>
      <c r="S40" s="8">
        <v>0.86059048699999996</v>
      </c>
      <c r="T40" s="8">
        <v>1.0439452680000001</v>
      </c>
      <c r="U40" s="3">
        <v>44.703749999999999</v>
      </c>
      <c r="V40" s="3">
        <v>22.417083000000002</v>
      </c>
      <c r="W40" s="11">
        <v>571933</v>
      </c>
      <c r="X40" s="11">
        <f>SQRT((E40-U40)^2+(F40-V40)^2)*110*1000</f>
        <v>522.60291512743652</v>
      </c>
      <c r="Y40" s="8">
        <f>100*(ABS(1-W40/G40))</f>
        <v>0.74605367282621904</v>
      </c>
      <c r="AE40" s="7"/>
      <c r="AF40" s="7"/>
      <c r="AG40" s="21"/>
      <c r="AJ40" s="23"/>
      <c r="AQ40" s="8"/>
      <c r="AR40" s="8"/>
      <c r="AS40" s="8"/>
      <c r="AT40" s="8"/>
      <c r="AV40" s="7"/>
      <c r="AW40" s="7"/>
      <c r="AX40" s="7"/>
      <c r="AY40" s="7"/>
      <c r="AZ40" s="11"/>
      <c r="BA40" s="11"/>
      <c r="BB40" s="8"/>
    </row>
    <row r="41" spans="1:54" x14ac:dyDescent="0.25">
      <c r="A41">
        <v>38</v>
      </c>
      <c r="B41">
        <v>615</v>
      </c>
      <c r="C41">
        <v>6742800</v>
      </c>
      <c r="D41" t="s">
        <v>613</v>
      </c>
      <c r="E41" s="7">
        <v>44.683300000000003</v>
      </c>
      <c r="F41" s="7">
        <v>27.945</v>
      </c>
      <c r="G41" s="21">
        <v>709100</v>
      </c>
      <c r="H41" t="s">
        <v>2</v>
      </c>
      <c r="I41" t="s">
        <v>2</v>
      </c>
      <c r="J41" s="23">
        <v>688044</v>
      </c>
      <c r="K41">
        <v>27.925000000000001</v>
      </c>
      <c r="L41">
        <v>44.625</v>
      </c>
      <c r="M41" t="s">
        <v>569</v>
      </c>
      <c r="N41" t="s">
        <v>586</v>
      </c>
      <c r="O41" t="s">
        <v>602</v>
      </c>
      <c r="P41">
        <v>10593</v>
      </c>
      <c r="Q41" s="8">
        <v>0.82399905100000004</v>
      </c>
      <c r="R41" s="8">
        <v>1.038177656</v>
      </c>
      <c r="S41" s="8">
        <v>0.83414853</v>
      </c>
      <c r="T41" s="8">
        <v>1.0448563319999999</v>
      </c>
      <c r="U41" s="19">
        <v>44.753999999999998</v>
      </c>
      <c r="V41" s="19">
        <v>27.876000000000001</v>
      </c>
      <c r="W41" s="15">
        <v>709861</v>
      </c>
      <c r="X41" s="11">
        <f>SQRT((E41-U41)^2+(F41-V41)^2)*110*1000</f>
        <v>10866.914419465629</v>
      </c>
      <c r="Y41" s="8">
        <f>100*(ABS(1-W41/G41))</f>
        <v>0.10731913693413642</v>
      </c>
      <c r="Z41" t="s">
        <v>672</v>
      </c>
      <c r="AE41" s="7"/>
      <c r="AF41" s="7"/>
      <c r="AG41" s="21"/>
      <c r="AJ41" s="23"/>
      <c r="AQ41" s="8"/>
      <c r="AR41" s="8"/>
      <c r="AS41" s="8"/>
      <c r="AT41" s="8"/>
      <c r="AV41" s="7"/>
      <c r="AW41" s="7"/>
      <c r="AX41" s="7"/>
      <c r="AY41" s="7"/>
      <c r="AZ41" s="11"/>
      <c r="BA41" s="11"/>
      <c r="BB41" s="8"/>
    </row>
    <row r="42" spans="1:54" x14ac:dyDescent="0.25">
      <c r="A42">
        <v>39</v>
      </c>
      <c r="B42">
        <v>617</v>
      </c>
      <c r="C42">
        <v>6547500</v>
      </c>
      <c r="D42" t="s">
        <v>616</v>
      </c>
      <c r="E42" s="7">
        <v>44.58</v>
      </c>
      <c r="F42" s="7">
        <v>21.12</v>
      </c>
      <c r="G42" s="21">
        <v>34345</v>
      </c>
      <c r="H42" t="s">
        <v>110</v>
      </c>
      <c r="I42" t="s">
        <v>2</v>
      </c>
      <c r="J42" s="23">
        <v>37456.9</v>
      </c>
      <c r="K42">
        <v>21.125</v>
      </c>
      <c r="L42">
        <v>44.575000000000003</v>
      </c>
      <c r="M42" t="s">
        <v>594</v>
      </c>
      <c r="N42" t="s">
        <v>592</v>
      </c>
      <c r="O42" t="s">
        <v>595</v>
      </c>
      <c r="P42">
        <v>6940</v>
      </c>
      <c r="Q42" s="8">
        <v>0.81224965100000002</v>
      </c>
      <c r="R42" s="8">
        <v>0.90308631299999997</v>
      </c>
      <c r="S42" s="8">
        <v>0.86916906400000005</v>
      </c>
      <c r="T42" s="8">
        <v>1.093494368</v>
      </c>
      <c r="U42" s="3">
        <v>44.585417</v>
      </c>
      <c r="V42" s="3">
        <v>21.120417</v>
      </c>
      <c r="W42" s="11">
        <v>37148</v>
      </c>
      <c r="X42" s="11">
        <f>SQRT((E42-U42)^2+(F42-V42)^2)*110*1000</f>
        <v>597.63292563258506</v>
      </c>
      <c r="Y42" s="8">
        <f>100*(ABS(1-W42/G42))</f>
        <v>8.1613044111224387</v>
      </c>
      <c r="AE42" s="7"/>
      <c r="AF42" s="7"/>
      <c r="AG42" s="21"/>
      <c r="AJ42" s="23"/>
      <c r="AQ42" s="8"/>
      <c r="AR42" s="8"/>
      <c r="AS42" s="8"/>
      <c r="AT42" s="8"/>
      <c r="AV42" s="7"/>
      <c r="AW42" s="7"/>
      <c r="AX42" s="7"/>
      <c r="AY42" s="7"/>
      <c r="AZ42" s="11"/>
      <c r="BA42" s="11"/>
      <c r="BB42" s="8"/>
    </row>
    <row r="43" spans="1:54" x14ac:dyDescent="0.25">
      <c r="A43">
        <v>40</v>
      </c>
      <c r="B43">
        <v>626</v>
      </c>
      <c r="C43">
        <v>6842200</v>
      </c>
      <c r="D43" t="s">
        <v>613</v>
      </c>
      <c r="E43" s="7">
        <v>44.16</v>
      </c>
      <c r="F43" s="7">
        <v>22.82</v>
      </c>
      <c r="G43" s="21">
        <v>584900</v>
      </c>
      <c r="H43" t="s">
        <v>2</v>
      </c>
      <c r="I43" t="s">
        <v>2</v>
      </c>
      <c r="J43" s="23">
        <v>575195.30000000005</v>
      </c>
      <c r="K43">
        <v>22.824999999999999</v>
      </c>
      <c r="L43">
        <v>44.125</v>
      </c>
      <c r="M43" t="s">
        <v>594</v>
      </c>
      <c r="N43" t="s">
        <v>586</v>
      </c>
      <c r="O43" t="s">
        <v>594</v>
      </c>
      <c r="P43">
        <v>2922</v>
      </c>
      <c r="Q43" s="8">
        <v>0.80467192600000004</v>
      </c>
      <c r="R43" s="8">
        <v>0.99056091400000001</v>
      </c>
      <c r="S43" s="8">
        <v>0.83238199999999996</v>
      </c>
      <c r="T43" s="8">
        <v>1.0998407029999999</v>
      </c>
      <c r="U43" s="3">
        <v>44.153750000000002</v>
      </c>
      <c r="V43" s="3">
        <v>22.819583000000002</v>
      </c>
      <c r="W43" s="11">
        <v>581127</v>
      </c>
      <c r="X43" s="11">
        <f>SQRT((E43-U43)^2+(F43-V43)^2)*110*1000</f>
        <v>689.02852400980316</v>
      </c>
      <c r="Y43" s="8">
        <f>100*(ABS(1-W43/G43))</f>
        <v>0.64506753291161401</v>
      </c>
      <c r="AE43" s="7"/>
      <c r="AF43" s="7"/>
      <c r="AG43" s="21"/>
      <c r="AJ43" s="23"/>
      <c r="AQ43" s="8"/>
      <c r="AR43" s="8"/>
      <c r="AS43" s="8"/>
      <c r="AT43" s="8"/>
      <c r="AV43" s="7"/>
      <c r="AW43" s="7"/>
      <c r="AX43" s="7"/>
      <c r="AY43" s="7"/>
      <c r="AZ43" s="11"/>
      <c r="BA43" s="11"/>
      <c r="BB43" s="8"/>
    </row>
    <row r="44" spans="1:54" x14ac:dyDescent="0.25">
      <c r="A44">
        <v>41</v>
      </c>
      <c r="B44">
        <v>627</v>
      </c>
      <c r="C44">
        <v>6842900</v>
      </c>
      <c r="D44" t="s">
        <v>613</v>
      </c>
      <c r="E44" s="7">
        <v>44.13</v>
      </c>
      <c r="F44" s="7">
        <v>27.26</v>
      </c>
      <c r="G44" s="21">
        <v>689700</v>
      </c>
      <c r="H44" t="s">
        <v>2</v>
      </c>
      <c r="I44" t="s">
        <v>2</v>
      </c>
      <c r="J44" s="23">
        <v>680260.5</v>
      </c>
      <c r="K44">
        <v>27.274999999999999</v>
      </c>
      <c r="L44">
        <v>44.125</v>
      </c>
      <c r="M44" t="s">
        <v>594</v>
      </c>
      <c r="N44" t="s">
        <v>586</v>
      </c>
      <c r="O44" t="s">
        <v>594</v>
      </c>
      <c r="P44">
        <v>2922</v>
      </c>
      <c r="Q44" s="8">
        <v>0.80318740200000005</v>
      </c>
      <c r="R44" s="8">
        <v>1.0243875309999999</v>
      </c>
      <c r="S44" s="8">
        <v>0.82405098200000004</v>
      </c>
      <c r="T44" s="8">
        <v>1.084748982</v>
      </c>
      <c r="U44" s="3">
        <v>44.124583000000001</v>
      </c>
      <c r="V44" s="3">
        <v>27.26125</v>
      </c>
      <c r="W44" s="11">
        <v>686677</v>
      </c>
      <c r="X44" s="11">
        <f>SQRT((E44-U44)^2+(F44-V44)^2)*110*1000</f>
        <v>611.52866400532764</v>
      </c>
      <c r="Y44" s="8">
        <f>100*(ABS(1-W44/G44))</f>
        <v>0.43830651007684684</v>
      </c>
      <c r="AE44" s="7"/>
      <c r="AF44" s="7"/>
      <c r="AG44" s="21"/>
      <c r="AJ44" s="23"/>
      <c r="AQ44" s="8"/>
      <c r="AR44" s="8"/>
      <c r="AS44" s="8"/>
      <c r="AT44" s="8"/>
      <c r="AV44" s="7"/>
      <c r="AW44" s="7"/>
      <c r="AX44" s="7"/>
      <c r="AY44" s="7"/>
      <c r="AZ44" s="11"/>
      <c r="BA44" s="11"/>
      <c r="BB44" s="8"/>
    </row>
    <row r="45" spans="1:54" x14ac:dyDescent="0.25">
      <c r="A45">
        <v>42</v>
      </c>
      <c r="B45">
        <v>632</v>
      </c>
      <c r="C45">
        <v>6842800</v>
      </c>
      <c r="D45" t="s">
        <v>613</v>
      </c>
      <c r="E45" s="7">
        <v>43.86</v>
      </c>
      <c r="F45" s="7">
        <v>25.95</v>
      </c>
      <c r="G45" s="21">
        <v>669900</v>
      </c>
      <c r="H45" t="s">
        <v>2</v>
      </c>
      <c r="I45" t="s">
        <v>2</v>
      </c>
      <c r="J45" s="23">
        <v>659920.5</v>
      </c>
      <c r="K45">
        <v>25.975000000000001</v>
      </c>
      <c r="L45">
        <v>43.875</v>
      </c>
      <c r="M45" t="s">
        <v>594</v>
      </c>
      <c r="N45" t="s">
        <v>586</v>
      </c>
      <c r="O45" t="s">
        <v>594</v>
      </c>
      <c r="P45">
        <v>2922</v>
      </c>
      <c r="Q45" s="8">
        <v>0.82472906499999998</v>
      </c>
      <c r="R45" s="8">
        <v>1.020668567</v>
      </c>
      <c r="S45" s="8">
        <v>0.84095136800000003</v>
      </c>
      <c r="T45" s="8">
        <v>1.0706841119999999</v>
      </c>
      <c r="U45" s="3">
        <v>43.858750000000001</v>
      </c>
      <c r="V45" s="3">
        <v>25.952082999999998</v>
      </c>
      <c r="W45" s="11">
        <v>665381</v>
      </c>
      <c r="X45" s="11">
        <f>SQRT((E45-U45)^2+(F45-V45)^2)*110*1000</f>
        <v>267.22052110553284</v>
      </c>
      <c r="Y45" s="8">
        <f>100*(ABS(1-W45/G45))</f>
        <v>0.67457829526794688</v>
      </c>
      <c r="AE45" s="7"/>
      <c r="AF45" s="7"/>
      <c r="AG45" s="21"/>
      <c r="AJ45" s="23"/>
      <c r="AQ45" s="8"/>
      <c r="AR45" s="8"/>
      <c r="AS45" s="8"/>
      <c r="AT45" s="8"/>
      <c r="AV45" s="7"/>
      <c r="AW45" s="7"/>
      <c r="AX45" s="7"/>
      <c r="AY45" s="7"/>
      <c r="AZ45" s="11"/>
      <c r="BA45" s="11"/>
      <c r="BB45" s="8"/>
    </row>
    <row r="46" spans="1:54" x14ac:dyDescent="0.25">
      <c r="A46">
        <v>43</v>
      </c>
      <c r="B46">
        <v>633</v>
      </c>
      <c r="C46">
        <v>6842400</v>
      </c>
      <c r="D46" t="s">
        <v>613</v>
      </c>
      <c r="E46" s="7">
        <v>43.84</v>
      </c>
      <c r="F46" s="7">
        <v>23.24</v>
      </c>
      <c r="G46" s="21">
        <v>588860</v>
      </c>
      <c r="H46" t="s">
        <v>2</v>
      </c>
      <c r="I46" t="s">
        <v>2</v>
      </c>
      <c r="J46" s="23">
        <v>580261.30000000005</v>
      </c>
      <c r="K46">
        <v>23.274999999999999</v>
      </c>
      <c r="L46">
        <v>43.825000000000003</v>
      </c>
      <c r="M46" t="s">
        <v>594</v>
      </c>
      <c r="N46" t="s">
        <v>586</v>
      </c>
      <c r="O46" t="s">
        <v>594</v>
      </c>
      <c r="P46">
        <v>2922</v>
      </c>
      <c r="Q46" s="8">
        <v>0.81421585900000004</v>
      </c>
      <c r="R46" s="8">
        <v>1.0003321380000001</v>
      </c>
      <c r="S46" s="8">
        <v>0.83512903100000002</v>
      </c>
      <c r="T46" s="8">
        <v>1.085634107</v>
      </c>
      <c r="U46" s="3">
        <v>43.838749999999997</v>
      </c>
      <c r="V46" s="3">
        <v>23.239583</v>
      </c>
      <c r="W46" s="11">
        <v>584380</v>
      </c>
      <c r="X46" s="11">
        <f>SQRT((E46-U46)^2+(F46-V46)^2)*110*1000</f>
        <v>144.94932528359087</v>
      </c>
      <c r="Y46" s="8">
        <f>100*(ABS(1-W46/G46))</f>
        <v>0.76079203885474067</v>
      </c>
      <c r="AE46" s="7"/>
      <c r="AF46" s="7"/>
      <c r="AG46" s="21"/>
      <c r="AJ46" s="23"/>
      <c r="AQ46" s="8"/>
      <c r="AR46" s="8"/>
      <c r="AS46" s="8"/>
      <c r="AT46" s="8"/>
      <c r="AV46" s="7"/>
      <c r="AW46" s="7"/>
      <c r="AX46" s="7"/>
      <c r="AY46" s="7"/>
      <c r="AZ46" s="11"/>
      <c r="BA46" s="11"/>
      <c r="BB46" s="8"/>
    </row>
    <row r="47" spans="1:54" x14ac:dyDescent="0.25">
      <c r="A47">
        <v>44</v>
      </c>
      <c r="B47">
        <v>639</v>
      </c>
      <c r="C47">
        <v>6742500</v>
      </c>
      <c r="D47" t="s">
        <v>613</v>
      </c>
      <c r="E47" s="7">
        <v>43.627200000000002</v>
      </c>
      <c r="F47" s="7">
        <v>25.354399999999998</v>
      </c>
      <c r="G47" s="21">
        <v>658400</v>
      </c>
      <c r="H47" t="s">
        <v>2</v>
      </c>
      <c r="I47" t="s">
        <v>2</v>
      </c>
      <c r="J47" s="23">
        <v>641845</v>
      </c>
      <c r="K47">
        <v>25.324999999999999</v>
      </c>
      <c r="L47">
        <v>43.625</v>
      </c>
      <c r="M47" t="s">
        <v>569</v>
      </c>
      <c r="N47" t="s">
        <v>592</v>
      </c>
      <c r="O47" t="s">
        <v>593</v>
      </c>
      <c r="P47">
        <v>10585</v>
      </c>
      <c r="Q47" s="8">
        <v>0.86886758799999997</v>
      </c>
      <c r="R47" s="8">
        <v>1.0236771570000001</v>
      </c>
      <c r="S47" s="8">
        <v>0.87682397499999998</v>
      </c>
      <c r="T47" s="8">
        <v>1.0382461569999999</v>
      </c>
      <c r="U47" s="3">
        <v>43.626249999999999</v>
      </c>
      <c r="V47" s="3">
        <v>25.354583000000002</v>
      </c>
      <c r="W47" s="11">
        <v>647711</v>
      </c>
      <c r="X47" s="11">
        <f>SQRT((E47-U47)^2+(F47-V47)^2)*110*1000</f>
        <v>106.42117693432336</v>
      </c>
      <c r="Y47" s="8">
        <f>100*(ABS(1-W47/G47))</f>
        <v>1.623481166464158</v>
      </c>
      <c r="AE47" s="7"/>
      <c r="AF47" s="7"/>
      <c r="AG47" s="21"/>
      <c r="AJ47" s="23"/>
      <c r="AQ47" s="8"/>
      <c r="AR47" s="8"/>
      <c r="AS47" s="8"/>
      <c r="AT47" s="8"/>
      <c r="AV47" s="7"/>
      <c r="AW47" s="7"/>
      <c r="AX47" s="7"/>
      <c r="AY47" s="7"/>
      <c r="AZ47" s="11"/>
      <c r="BA47" s="11"/>
      <c r="BB47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5EF-651C-4AD0-BA68-4E87DB70AD1E}">
  <dimension ref="A1:AW48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D33" sqref="D33"/>
    </sheetView>
  </sheetViews>
  <sheetFormatPr defaultRowHeight="15" x14ac:dyDescent="0.25"/>
  <cols>
    <col min="11" max="22" width="0" hidden="1" customWidth="1"/>
    <col min="29" max="49" width="0" hidden="1" customWidth="1"/>
  </cols>
  <sheetData>
    <row r="1" spans="1:49" x14ac:dyDescent="0.25">
      <c r="A1" t="s">
        <v>634</v>
      </c>
      <c r="B1" t="s">
        <v>619</v>
      </c>
      <c r="C1" t="s">
        <v>506</v>
      </c>
      <c r="D1" t="s">
        <v>620</v>
      </c>
      <c r="E1" t="s">
        <v>509</v>
      </c>
      <c r="F1" t="s">
        <v>508</v>
      </c>
      <c r="G1" t="s">
        <v>511</v>
      </c>
      <c r="H1" t="s">
        <v>512</v>
      </c>
      <c r="I1" t="s">
        <v>618</v>
      </c>
      <c r="J1" t="s">
        <v>514</v>
      </c>
      <c r="K1" t="s">
        <v>515</v>
      </c>
      <c r="L1" t="s">
        <v>516</v>
      </c>
      <c r="M1" t="s">
        <v>621</v>
      </c>
      <c r="N1" t="s">
        <v>622</v>
      </c>
      <c r="O1" t="s">
        <v>623</v>
      </c>
      <c r="P1" t="s">
        <v>624</v>
      </c>
      <c r="Q1" t="s">
        <v>627</v>
      </c>
      <c r="R1" t="s">
        <v>628</v>
      </c>
      <c r="S1" t="s">
        <v>629</v>
      </c>
      <c r="T1" t="s">
        <v>630</v>
      </c>
      <c r="U1" t="s">
        <v>654</v>
      </c>
      <c r="V1" t="s">
        <v>655</v>
      </c>
      <c r="W1" t="s">
        <v>674</v>
      </c>
      <c r="X1" t="s">
        <v>675</v>
      </c>
      <c r="Y1" t="s">
        <v>678</v>
      </c>
      <c r="Z1" t="s">
        <v>676</v>
      </c>
      <c r="AA1" t="s">
        <v>677</v>
      </c>
      <c r="AC1" t="s">
        <v>634</v>
      </c>
      <c r="AD1" t="s">
        <v>619</v>
      </c>
      <c r="AE1" t="s">
        <v>506</v>
      </c>
      <c r="AF1" t="s">
        <v>620</v>
      </c>
      <c r="AG1" t="s">
        <v>509</v>
      </c>
      <c r="AH1" t="s">
        <v>508</v>
      </c>
      <c r="AI1" t="s">
        <v>511</v>
      </c>
      <c r="AJ1" t="s">
        <v>512</v>
      </c>
      <c r="AK1" t="s">
        <v>618</v>
      </c>
      <c r="AL1" t="s">
        <v>514</v>
      </c>
      <c r="AM1" t="s">
        <v>515</v>
      </c>
      <c r="AN1" t="s">
        <v>516</v>
      </c>
      <c r="AO1" t="s">
        <v>621</v>
      </c>
      <c r="AP1" t="s">
        <v>622</v>
      </c>
      <c r="AQ1" t="s">
        <v>623</v>
      </c>
      <c r="AR1" t="s">
        <v>624</v>
      </c>
      <c r="AS1" t="s">
        <v>627</v>
      </c>
      <c r="AT1" t="s">
        <v>628</v>
      </c>
      <c r="AU1" t="s">
        <v>629</v>
      </c>
      <c r="AV1" t="s">
        <v>630</v>
      </c>
      <c r="AW1" t="s">
        <v>654</v>
      </c>
    </row>
    <row r="2" spans="1:49" x14ac:dyDescent="0.25">
      <c r="A2">
        <v>0</v>
      </c>
      <c r="B2">
        <v>429</v>
      </c>
      <c r="C2">
        <v>6342600</v>
      </c>
      <c r="D2" t="s">
        <v>608</v>
      </c>
      <c r="E2">
        <v>49.018000000000001</v>
      </c>
      <c r="F2">
        <v>12.144</v>
      </c>
      <c r="G2" s="21">
        <v>35399</v>
      </c>
      <c r="H2" t="s">
        <v>2</v>
      </c>
      <c r="I2" t="s">
        <v>2</v>
      </c>
      <c r="J2" s="26">
        <v>35216</v>
      </c>
      <c r="K2">
        <v>12.125</v>
      </c>
      <c r="L2">
        <v>49.024999999999999</v>
      </c>
      <c r="M2" t="s">
        <v>569</v>
      </c>
      <c r="N2" t="s">
        <v>570</v>
      </c>
      <c r="O2" t="s">
        <v>571</v>
      </c>
      <c r="P2">
        <v>11689</v>
      </c>
      <c r="Q2">
        <v>0.87</v>
      </c>
      <c r="R2">
        <v>0.96</v>
      </c>
      <c r="S2">
        <v>0.9</v>
      </c>
      <c r="T2">
        <v>1.07</v>
      </c>
      <c r="U2">
        <v>49.022080000000003</v>
      </c>
      <c r="V2">
        <v>12.143750000000001</v>
      </c>
      <c r="W2" s="25">
        <v>35344</v>
      </c>
      <c r="X2">
        <v>49.024999999999999</v>
      </c>
      <c r="Y2">
        <v>12.125</v>
      </c>
      <c r="Z2" s="24">
        <v>35216</v>
      </c>
      <c r="AA2">
        <v>0</v>
      </c>
      <c r="AB2" s="10"/>
      <c r="AC2">
        <v>0</v>
      </c>
      <c r="AD2">
        <v>429</v>
      </c>
      <c r="AE2">
        <v>6342600</v>
      </c>
      <c r="AF2" t="s">
        <v>608</v>
      </c>
      <c r="AG2">
        <v>49.018000000000001</v>
      </c>
      <c r="AH2">
        <v>12.144</v>
      </c>
      <c r="AI2">
        <v>35399</v>
      </c>
      <c r="AJ2" t="s">
        <v>2</v>
      </c>
      <c r="AK2" t="s">
        <v>2</v>
      </c>
      <c r="AL2">
        <v>35216</v>
      </c>
      <c r="AM2">
        <v>12.125</v>
      </c>
      <c r="AN2">
        <v>49.024999999999999</v>
      </c>
      <c r="AO2" t="s">
        <v>569</v>
      </c>
      <c r="AP2" t="s">
        <v>570</v>
      </c>
      <c r="AQ2" t="s">
        <v>571</v>
      </c>
      <c r="AR2">
        <v>11689</v>
      </c>
      <c r="AS2">
        <v>0.87</v>
      </c>
      <c r="AT2">
        <v>0.96</v>
      </c>
      <c r="AU2">
        <v>0.9</v>
      </c>
      <c r="AV2">
        <v>1.07</v>
      </c>
      <c r="AW2">
        <v>49.022100000000002</v>
      </c>
    </row>
    <row r="3" spans="1:49" x14ac:dyDescent="0.25">
      <c r="A3">
        <v>1</v>
      </c>
      <c r="B3">
        <v>436</v>
      </c>
      <c r="C3">
        <v>6342910</v>
      </c>
      <c r="D3" t="s">
        <v>608</v>
      </c>
      <c r="E3">
        <v>48.947000000000003</v>
      </c>
      <c r="F3">
        <v>12.015000000000001</v>
      </c>
      <c r="G3" s="21">
        <v>26448</v>
      </c>
      <c r="H3" t="s">
        <v>2</v>
      </c>
      <c r="I3" t="s">
        <v>2</v>
      </c>
      <c r="J3" s="26">
        <v>26781</v>
      </c>
      <c r="K3">
        <v>11.975</v>
      </c>
      <c r="L3">
        <v>48.975000000000001</v>
      </c>
      <c r="M3" t="s">
        <v>569</v>
      </c>
      <c r="N3" t="s">
        <v>572</v>
      </c>
      <c r="O3" t="s">
        <v>573</v>
      </c>
      <c r="P3">
        <v>10227</v>
      </c>
      <c r="Q3">
        <v>0.87</v>
      </c>
      <c r="R3">
        <v>0.97</v>
      </c>
      <c r="S3">
        <v>0.89</v>
      </c>
      <c r="T3">
        <v>1.08</v>
      </c>
      <c r="U3">
        <v>48.946249999999999</v>
      </c>
      <c r="V3">
        <v>12.01458</v>
      </c>
      <c r="W3" s="25">
        <v>26395</v>
      </c>
      <c r="X3">
        <v>48.924999999999997</v>
      </c>
      <c r="Y3">
        <v>12.025</v>
      </c>
      <c r="Z3" s="24">
        <v>26335</v>
      </c>
      <c r="AA3">
        <v>1</v>
      </c>
      <c r="AB3" s="10"/>
      <c r="AC3">
        <v>1</v>
      </c>
      <c r="AD3">
        <v>436</v>
      </c>
      <c r="AE3">
        <v>6342910</v>
      </c>
      <c r="AF3" t="s">
        <v>608</v>
      </c>
      <c r="AG3">
        <v>48.947000000000003</v>
      </c>
      <c r="AH3">
        <v>12.015000000000001</v>
      </c>
      <c r="AI3">
        <v>26448</v>
      </c>
      <c r="AJ3" t="s">
        <v>2</v>
      </c>
      <c r="AK3" t="s">
        <v>2</v>
      </c>
      <c r="AL3">
        <v>26781</v>
      </c>
      <c r="AM3">
        <v>11.975</v>
      </c>
      <c r="AN3">
        <v>48.975000000000001</v>
      </c>
      <c r="AO3" t="s">
        <v>569</v>
      </c>
      <c r="AP3" t="s">
        <v>572</v>
      </c>
      <c r="AQ3" t="s">
        <v>573</v>
      </c>
      <c r="AR3">
        <v>10227</v>
      </c>
      <c r="AS3">
        <v>0.87</v>
      </c>
      <c r="AT3">
        <v>0.97</v>
      </c>
      <c r="AU3">
        <v>0.89</v>
      </c>
      <c r="AV3">
        <v>1.08</v>
      </c>
      <c r="AW3">
        <v>48.946199999999997</v>
      </c>
    </row>
    <row r="4" spans="1:49" x14ac:dyDescent="0.25">
      <c r="A4">
        <v>2</v>
      </c>
      <c r="B4">
        <v>439</v>
      </c>
      <c r="C4">
        <v>6342920</v>
      </c>
      <c r="D4" t="s">
        <v>608</v>
      </c>
      <c r="E4">
        <v>48.88</v>
      </c>
      <c r="F4">
        <v>12.747</v>
      </c>
      <c r="G4" s="21">
        <v>37687</v>
      </c>
      <c r="H4" t="s">
        <v>2</v>
      </c>
      <c r="I4" t="s">
        <v>2</v>
      </c>
      <c r="J4" s="26">
        <v>37623</v>
      </c>
      <c r="K4">
        <v>12.775</v>
      </c>
      <c r="L4">
        <v>48.875</v>
      </c>
      <c r="M4" t="s">
        <v>569</v>
      </c>
      <c r="N4" t="s">
        <v>574</v>
      </c>
      <c r="O4" t="s">
        <v>575</v>
      </c>
      <c r="P4">
        <v>11324</v>
      </c>
      <c r="Q4">
        <v>0.87</v>
      </c>
      <c r="R4">
        <v>0.95</v>
      </c>
      <c r="S4">
        <v>0.91</v>
      </c>
      <c r="T4">
        <v>1.08</v>
      </c>
      <c r="U4">
        <v>48.879579999999997</v>
      </c>
      <c r="V4">
        <v>12.74625</v>
      </c>
      <c r="W4" s="25">
        <v>37606</v>
      </c>
      <c r="X4">
        <v>48.924999999999997</v>
      </c>
      <c r="Y4">
        <v>12.675000000000001</v>
      </c>
      <c r="Z4" s="24">
        <v>37541</v>
      </c>
      <c r="AA4">
        <v>1</v>
      </c>
      <c r="AB4" s="10"/>
      <c r="AC4">
        <v>2</v>
      </c>
      <c r="AD4">
        <v>439</v>
      </c>
      <c r="AE4">
        <v>6342920</v>
      </c>
      <c r="AF4" t="s">
        <v>608</v>
      </c>
      <c r="AG4">
        <v>48.88</v>
      </c>
      <c r="AH4">
        <v>12.747</v>
      </c>
      <c r="AI4">
        <v>37687</v>
      </c>
      <c r="AJ4" t="s">
        <v>2</v>
      </c>
      <c r="AK4" t="s">
        <v>2</v>
      </c>
      <c r="AL4">
        <v>37623</v>
      </c>
      <c r="AM4">
        <v>12.775</v>
      </c>
      <c r="AN4">
        <v>48.875</v>
      </c>
      <c r="AO4" t="s">
        <v>569</v>
      </c>
      <c r="AP4" t="s">
        <v>574</v>
      </c>
      <c r="AQ4" t="s">
        <v>575</v>
      </c>
      <c r="AR4">
        <v>11324</v>
      </c>
      <c r="AS4">
        <v>0.87</v>
      </c>
      <c r="AT4">
        <v>0.95</v>
      </c>
      <c r="AU4">
        <v>0.91</v>
      </c>
      <c r="AV4">
        <v>1.08</v>
      </c>
      <c r="AW4">
        <v>48.879600000000003</v>
      </c>
    </row>
    <row r="5" spans="1:49" x14ac:dyDescent="0.25">
      <c r="A5">
        <v>3</v>
      </c>
      <c r="B5">
        <v>442</v>
      </c>
      <c r="C5">
        <v>6142110</v>
      </c>
      <c r="D5" t="s">
        <v>609</v>
      </c>
      <c r="E5">
        <v>48.8</v>
      </c>
      <c r="F5">
        <v>16.86</v>
      </c>
      <c r="G5" s="21">
        <v>12284</v>
      </c>
      <c r="H5" t="s">
        <v>84</v>
      </c>
      <c r="I5" t="s">
        <v>2</v>
      </c>
      <c r="J5" s="26">
        <v>12744</v>
      </c>
      <c r="K5">
        <v>16.875</v>
      </c>
      <c r="L5">
        <v>48.774999999999999</v>
      </c>
      <c r="M5" t="s">
        <v>576</v>
      </c>
      <c r="N5" t="s">
        <v>577</v>
      </c>
      <c r="O5" t="s">
        <v>578</v>
      </c>
      <c r="P5">
        <v>8036</v>
      </c>
      <c r="Q5">
        <v>0.73</v>
      </c>
      <c r="R5">
        <v>0.9</v>
      </c>
      <c r="S5">
        <v>0.77</v>
      </c>
      <c r="T5">
        <v>1.1000000000000001</v>
      </c>
      <c r="U5">
        <v>48.797919999999998</v>
      </c>
      <c r="V5">
        <v>16.858750000000001</v>
      </c>
      <c r="W5" s="25">
        <v>12281</v>
      </c>
      <c r="X5">
        <v>48.825000000000003</v>
      </c>
      <c r="Y5">
        <v>16.824999999999999</v>
      </c>
      <c r="Z5" s="24">
        <v>12498</v>
      </c>
      <c r="AA5">
        <v>1</v>
      </c>
      <c r="AB5" s="10"/>
      <c r="AC5">
        <v>3</v>
      </c>
      <c r="AD5">
        <v>442</v>
      </c>
      <c r="AE5">
        <v>6142110</v>
      </c>
      <c r="AF5" t="s">
        <v>609</v>
      </c>
      <c r="AG5">
        <v>48.8</v>
      </c>
      <c r="AH5">
        <v>16.86</v>
      </c>
      <c r="AI5">
        <v>12284</v>
      </c>
      <c r="AJ5" t="s">
        <v>84</v>
      </c>
      <c r="AK5" t="s">
        <v>2</v>
      </c>
      <c r="AL5">
        <v>12744</v>
      </c>
      <c r="AM5">
        <v>16.875</v>
      </c>
      <c r="AN5">
        <v>48.774999999999999</v>
      </c>
      <c r="AO5" t="s">
        <v>576</v>
      </c>
      <c r="AP5" t="s">
        <v>577</v>
      </c>
      <c r="AQ5" t="s">
        <v>578</v>
      </c>
      <c r="AR5">
        <v>8036</v>
      </c>
      <c r="AS5">
        <v>0.73</v>
      </c>
      <c r="AT5">
        <v>0.9</v>
      </c>
      <c r="AU5">
        <v>0.77</v>
      </c>
      <c r="AV5">
        <v>1.1000000000000001</v>
      </c>
      <c r="AW5">
        <v>48.797899999999998</v>
      </c>
    </row>
    <row r="6" spans="1:49" x14ac:dyDescent="0.25">
      <c r="A6">
        <v>4</v>
      </c>
      <c r="B6">
        <v>444</v>
      </c>
      <c r="C6">
        <v>6342500</v>
      </c>
      <c r="D6" t="s">
        <v>608</v>
      </c>
      <c r="E6">
        <v>48.753999999999998</v>
      </c>
      <c r="F6">
        <v>11.422000000000001</v>
      </c>
      <c r="G6" s="21">
        <v>20001</v>
      </c>
      <c r="H6" t="s">
        <v>2</v>
      </c>
      <c r="I6" t="s">
        <v>2</v>
      </c>
      <c r="J6" s="26">
        <v>20419</v>
      </c>
      <c r="K6">
        <v>11.425000000000001</v>
      </c>
      <c r="L6">
        <v>48.774999999999999</v>
      </c>
      <c r="M6" t="s">
        <v>569</v>
      </c>
      <c r="N6" t="s">
        <v>579</v>
      </c>
      <c r="O6" t="s">
        <v>580</v>
      </c>
      <c r="P6">
        <v>9497</v>
      </c>
      <c r="Q6">
        <v>0.87</v>
      </c>
      <c r="R6">
        <v>0.98</v>
      </c>
      <c r="S6">
        <v>0.9</v>
      </c>
      <c r="T6">
        <v>1.08</v>
      </c>
      <c r="U6">
        <v>48.754579999999997</v>
      </c>
      <c r="V6">
        <v>11.422079999999999</v>
      </c>
      <c r="W6" s="25">
        <v>19982</v>
      </c>
      <c r="X6">
        <v>48.725000000000001</v>
      </c>
      <c r="Y6">
        <v>11.324999999999999</v>
      </c>
      <c r="Z6" s="24">
        <v>20194</v>
      </c>
      <c r="AA6">
        <v>1</v>
      </c>
      <c r="AB6" s="10"/>
      <c r="AC6">
        <v>4</v>
      </c>
      <c r="AD6">
        <v>444</v>
      </c>
      <c r="AE6">
        <v>6342500</v>
      </c>
      <c r="AF6" t="s">
        <v>608</v>
      </c>
      <c r="AG6">
        <v>48.753999999999998</v>
      </c>
      <c r="AH6">
        <v>11.422000000000001</v>
      </c>
      <c r="AI6">
        <v>20001</v>
      </c>
      <c r="AJ6" t="s">
        <v>2</v>
      </c>
      <c r="AK6" t="s">
        <v>2</v>
      </c>
      <c r="AL6">
        <v>20419</v>
      </c>
      <c r="AM6">
        <v>11.425000000000001</v>
      </c>
      <c r="AN6">
        <v>48.774999999999999</v>
      </c>
      <c r="AO6" t="s">
        <v>569</v>
      </c>
      <c r="AP6" t="s">
        <v>579</v>
      </c>
      <c r="AQ6" t="s">
        <v>580</v>
      </c>
      <c r="AR6">
        <v>9497</v>
      </c>
      <c r="AS6">
        <v>0.87</v>
      </c>
      <c r="AT6">
        <v>0.98</v>
      </c>
      <c r="AU6">
        <v>0.9</v>
      </c>
      <c r="AV6">
        <v>1.08</v>
      </c>
      <c r="AW6">
        <v>48.754600000000003</v>
      </c>
    </row>
    <row r="7" spans="1:49" x14ac:dyDescent="0.25">
      <c r="A7">
        <v>5</v>
      </c>
      <c r="B7">
        <v>445</v>
      </c>
      <c r="C7">
        <v>6342800</v>
      </c>
      <c r="D7" t="s">
        <v>608</v>
      </c>
      <c r="E7">
        <v>48.676000000000002</v>
      </c>
      <c r="F7">
        <v>13.116</v>
      </c>
      <c r="G7" s="21">
        <v>47496</v>
      </c>
      <c r="H7" t="s">
        <v>2</v>
      </c>
      <c r="I7" t="s">
        <v>2</v>
      </c>
      <c r="J7" s="26">
        <v>47564</v>
      </c>
      <c r="K7">
        <v>13.125</v>
      </c>
      <c r="L7">
        <v>48.674999999999997</v>
      </c>
      <c r="M7" t="s">
        <v>569</v>
      </c>
      <c r="N7" t="s">
        <v>570</v>
      </c>
      <c r="O7" t="s">
        <v>571</v>
      </c>
      <c r="P7">
        <v>11689</v>
      </c>
      <c r="Q7">
        <v>0.87</v>
      </c>
      <c r="R7">
        <v>0.96</v>
      </c>
      <c r="S7">
        <v>0.9</v>
      </c>
      <c r="T7">
        <v>1.07</v>
      </c>
      <c r="U7">
        <v>48.676250000000003</v>
      </c>
      <c r="V7">
        <v>13.11375</v>
      </c>
      <c r="W7" s="25">
        <v>47488</v>
      </c>
      <c r="X7">
        <v>48.674999999999997</v>
      </c>
      <c r="Y7">
        <v>13.074999999999999</v>
      </c>
      <c r="Z7" s="24">
        <v>47462</v>
      </c>
      <c r="AA7">
        <v>1</v>
      </c>
      <c r="AB7" s="10"/>
      <c r="AC7">
        <v>5</v>
      </c>
      <c r="AD7">
        <v>445</v>
      </c>
      <c r="AE7">
        <v>6342800</v>
      </c>
      <c r="AF7" t="s">
        <v>608</v>
      </c>
      <c r="AG7">
        <v>48.676000000000002</v>
      </c>
      <c r="AH7">
        <v>13.116</v>
      </c>
      <c r="AI7">
        <v>47496</v>
      </c>
      <c r="AJ7" t="s">
        <v>2</v>
      </c>
      <c r="AK7" t="s">
        <v>2</v>
      </c>
      <c r="AL7">
        <v>47564</v>
      </c>
      <c r="AM7">
        <v>13.125</v>
      </c>
      <c r="AN7">
        <v>48.674999999999997</v>
      </c>
      <c r="AO7" t="s">
        <v>569</v>
      </c>
      <c r="AP7" t="s">
        <v>570</v>
      </c>
      <c r="AQ7" t="s">
        <v>571</v>
      </c>
      <c r="AR7">
        <v>11689</v>
      </c>
      <c r="AS7">
        <v>0.87</v>
      </c>
      <c r="AT7">
        <v>0.96</v>
      </c>
      <c r="AU7">
        <v>0.9</v>
      </c>
      <c r="AV7">
        <v>1.07</v>
      </c>
      <c r="AW7">
        <v>48.676299999999998</v>
      </c>
    </row>
    <row r="8" spans="1:49" x14ac:dyDescent="0.25">
      <c r="A8">
        <v>6</v>
      </c>
      <c r="B8">
        <v>449</v>
      </c>
      <c r="C8">
        <v>6142150</v>
      </c>
      <c r="D8" t="s">
        <v>610</v>
      </c>
      <c r="E8">
        <v>48.603000000000002</v>
      </c>
      <c r="F8">
        <v>16.939</v>
      </c>
      <c r="G8" s="21">
        <v>24129</v>
      </c>
      <c r="H8" t="s">
        <v>138</v>
      </c>
      <c r="I8" t="s">
        <v>2</v>
      </c>
      <c r="J8" s="26">
        <v>24094</v>
      </c>
      <c r="K8">
        <v>16.925000000000001</v>
      </c>
      <c r="L8">
        <v>48.625</v>
      </c>
      <c r="M8" t="s">
        <v>569</v>
      </c>
      <c r="N8" t="s">
        <v>581</v>
      </c>
      <c r="O8" t="s">
        <v>582</v>
      </c>
      <c r="P8">
        <v>9802</v>
      </c>
      <c r="Q8">
        <v>0.8</v>
      </c>
      <c r="R8">
        <v>0.89</v>
      </c>
      <c r="S8">
        <v>0.84</v>
      </c>
      <c r="T8">
        <v>1.04</v>
      </c>
      <c r="U8">
        <v>48.602919999999997</v>
      </c>
      <c r="V8">
        <v>16.937919999999998</v>
      </c>
      <c r="W8" s="25">
        <v>23997</v>
      </c>
      <c r="X8">
        <v>48.625</v>
      </c>
      <c r="Y8">
        <v>16.925000000000001</v>
      </c>
      <c r="Z8" s="24">
        <v>24094</v>
      </c>
      <c r="AA8">
        <v>0</v>
      </c>
      <c r="AB8" s="10"/>
      <c r="AC8">
        <v>6</v>
      </c>
      <c r="AD8">
        <v>449</v>
      </c>
      <c r="AE8">
        <v>6142150</v>
      </c>
      <c r="AF8" t="s">
        <v>610</v>
      </c>
      <c r="AG8">
        <v>48.603000000000002</v>
      </c>
      <c r="AH8">
        <v>16.939</v>
      </c>
      <c r="AI8">
        <v>24129</v>
      </c>
      <c r="AJ8" t="s">
        <v>138</v>
      </c>
      <c r="AK8" t="s">
        <v>2</v>
      </c>
      <c r="AL8">
        <v>24094</v>
      </c>
      <c r="AM8">
        <v>16.925000000000001</v>
      </c>
      <c r="AN8">
        <v>48.625</v>
      </c>
      <c r="AO8" t="s">
        <v>569</v>
      </c>
      <c r="AP8" t="s">
        <v>581</v>
      </c>
      <c r="AQ8" t="s">
        <v>582</v>
      </c>
      <c r="AR8">
        <v>9802</v>
      </c>
      <c r="AS8">
        <v>0.8</v>
      </c>
      <c r="AT8">
        <v>0.89</v>
      </c>
      <c r="AU8">
        <v>0.84</v>
      </c>
      <c r="AV8">
        <v>1.04</v>
      </c>
      <c r="AW8">
        <v>48.602899999999998</v>
      </c>
    </row>
    <row r="9" spans="1:49" x14ac:dyDescent="0.25">
      <c r="A9">
        <v>7</v>
      </c>
      <c r="B9">
        <v>450</v>
      </c>
      <c r="C9">
        <v>6342900</v>
      </c>
      <c r="D9" t="s">
        <v>611</v>
      </c>
      <c r="E9">
        <v>48.582000000000001</v>
      </c>
      <c r="F9">
        <v>13.504</v>
      </c>
      <c r="G9" s="21">
        <v>76653</v>
      </c>
      <c r="H9" t="s">
        <v>2</v>
      </c>
      <c r="I9" t="s">
        <v>2</v>
      </c>
      <c r="J9" s="26">
        <v>76461</v>
      </c>
      <c r="K9">
        <v>13.525</v>
      </c>
      <c r="L9">
        <v>48.575000000000003</v>
      </c>
      <c r="M9" t="s">
        <v>569</v>
      </c>
      <c r="N9" t="s">
        <v>570</v>
      </c>
      <c r="O9" t="s">
        <v>571</v>
      </c>
      <c r="P9">
        <v>11689</v>
      </c>
      <c r="Q9">
        <v>0.89</v>
      </c>
      <c r="R9">
        <v>0.99</v>
      </c>
      <c r="S9">
        <v>0.93</v>
      </c>
      <c r="T9">
        <v>1.0900000000000001</v>
      </c>
      <c r="U9">
        <v>48.582079999999998</v>
      </c>
      <c r="V9">
        <v>13.502079999999999</v>
      </c>
      <c r="W9" s="25">
        <v>76415</v>
      </c>
      <c r="X9">
        <v>48.575000000000003</v>
      </c>
      <c r="Y9">
        <v>13.525</v>
      </c>
      <c r="Z9" s="24">
        <v>76461</v>
      </c>
      <c r="AA9">
        <v>0</v>
      </c>
      <c r="AB9" s="10"/>
      <c r="AC9">
        <v>7</v>
      </c>
      <c r="AD9">
        <v>450</v>
      </c>
      <c r="AE9">
        <v>6342900</v>
      </c>
      <c r="AF9" t="s">
        <v>611</v>
      </c>
      <c r="AG9">
        <v>48.582000000000001</v>
      </c>
      <c r="AH9">
        <v>13.504</v>
      </c>
      <c r="AI9">
        <v>76653</v>
      </c>
      <c r="AJ9" t="s">
        <v>2</v>
      </c>
      <c r="AK9" t="s">
        <v>2</v>
      </c>
      <c r="AL9">
        <v>76461</v>
      </c>
      <c r="AM9">
        <v>13.525</v>
      </c>
      <c r="AN9">
        <v>48.575000000000003</v>
      </c>
      <c r="AO9" t="s">
        <v>569</v>
      </c>
      <c r="AP9" t="s">
        <v>570</v>
      </c>
      <c r="AQ9" t="s">
        <v>571</v>
      </c>
      <c r="AR9">
        <v>11689</v>
      </c>
      <c r="AS9">
        <v>0.89</v>
      </c>
      <c r="AT9">
        <v>0.99</v>
      </c>
      <c r="AU9">
        <v>0.93</v>
      </c>
      <c r="AV9">
        <v>1.0900000000000001</v>
      </c>
      <c r="AW9">
        <v>48.582099999999997</v>
      </c>
    </row>
    <row r="10" spans="1:49" x14ac:dyDescent="0.25">
      <c r="A10">
        <v>8</v>
      </c>
      <c r="B10">
        <v>454</v>
      </c>
      <c r="C10">
        <v>6343900</v>
      </c>
      <c r="D10" t="s">
        <v>608</v>
      </c>
      <c r="E10">
        <v>48.561999999999998</v>
      </c>
      <c r="F10">
        <v>13.443</v>
      </c>
      <c r="G10" s="21">
        <v>26084</v>
      </c>
      <c r="H10" t="s">
        <v>50</v>
      </c>
      <c r="I10" t="s">
        <v>2</v>
      </c>
      <c r="J10" s="26">
        <v>25967</v>
      </c>
      <c r="K10">
        <v>13.425000000000001</v>
      </c>
      <c r="L10">
        <v>48.524999999999999</v>
      </c>
      <c r="M10" t="s">
        <v>569</v>
      </c>
      <c r="N10" t="s">
        <v>574</v>
      </c>
      <c r="O10" t="s">
        <v>575</v>
      </c>
      <c r="P10">
        <v>11324</v>
      </c>
      <c r="Q10">
        <v>0.9</v>
      </c>
      <c r="R10">
        <v>1.01</v>
      </c>
      <c r="S10">
        <v>0.92</v>
      </c>
      <c r="T10">
        <v>1.05</v>
      </c>
      <c r="U10">
        <v>48.560420000000001</v>
      </c>
      <c r="V10">
        <v>13.44375</v>
      </c>
      <c r="W10" s="25">
        <v>25950</v>
      </c>
      <c r="X10">
        <v>48.524999999999999</v>
      </c>
      <c r="Y10">
        <v>13.425000000000001</v>
      </c>
      <c r="Z10" s="24">
        <v>25967</v>
      </c>
      <c r="AA10">
        <v>0</v>
      </c>
      <c r="AB10" s="10"/>
      <c r="AC10">
        <v>8</v>
      </c>
      <c r="AD10">
        <v>454</v>
      </c>
      <c r="AE10">
        <v>6343900</v>
      </c>
      <c r="AF10" t="s">
        <v>608</v>
      </c>
      <c r="AG10">
        <v>48.561999999999998</v>
      </c>
      <c r="AH10">
        <v>13.443</v>
      </c>
      <c r="AI10">
        <v>26084</v>
      </c>
      <c r="AJ10" t="s">
        <v>50</v>
      </c>
      <c r="AK10" t="s">
        <v>2</v>
      </c>
      <c r="AL10">
        <v>25967</v>
      </c>
      <c r="AM10">
        <v>13.425000000000001</v>
      </c>
      <c r="AN10">
        <v>48.524999999999999</v>
      </c>
      <c r="AO10" t="s">
        <v>569</v>
      </c>
      <c r="AP10" t="s">
        <v>574</v>
      </c>
      <c r="AQ10" t="s">
        <v>575</v>
      </c>
      <c r="AR10">
        <v>11324</v>
      </c>
      <c r="AS10">
        <v>0.9</v>
      </c>
      <c r="AT10">
        <v>1.01</v>
      </c>
      <c r="AU10">
        <v>0.92</v>
      </c>
      <c r="AV10">
        <v>1.05</v>
      </c>
      <c r="AW10">
        <v>48.560400000000001</v>
      </c>
    </row>
    <row r="11" spans="1:49" x14ac:dyDescent="0.25">
      <c r="A11">
        <v>9</v>
      </c>
      <c r="B11">
        <v>456</v>
      </c>
      <c r="C11">
        <v>6243850</v>
      </c>
      <c r="D11" t="s">
        <v>611</v>
      </c>
      <c r="E11">
        <v>48.436</v>
      </c>
      <c r="F11">
        <v>13.442</v>
      </c>
      <c r="G11" s="21">
        <v>25664</v>
      </c>
      <c r="H11" t="s">
        <v>50</v>
      </c>
      <c r="I11" t="s">
        <v>2</v>
      </c>
      <c r="J11" s="26">
        <v>24361</v>
      </c>
      <c r="K11">
        <v>13.425000000000001</v>
      </c>
      <c r="L11">
        <v>48.424999999999997</v>
      </c>
      <c r="M11" t="s">
        <v>569</v>
      </c>
      <c r="N11" t="s">
        <v>577</v>
      </c>
      <c r="O11" t="s">
        <v>573</v>
      </c>
      <c r="P11">
        <v>10227</v>
      </c>
      <c r="Q11">
        <v>0.9</v>
      </c>
      <c r="R11">
        <v>1.02</v>
      </c>
      <c r="S11">
        <v>0.92</v>
      </c>
      <c r="T11">
        <v>1.05</v>
      </c>
      <c r="U11">
        <v>48.436250000000001</v>
      </c>
      <c r="V11">
        <v>13.439579999999999</v>
      </c>
      <c r="W11" s="25">
        <v>24200</v>
      </c>
      <c r="X11">
        <v>48.424999999999997</v>
      </c>
      <c r="Y11">
        <v>13.425000000000001</v>
      </c>
      <c r="Z11" s="24">
        <v>24361</v>
      </c>
      <c r="AA11">
        <v>0</v>
      </c>
      <c r="AB11" s="10"/>
      <c r="AC11">
        <v>9</v>
      </c>
      <c r="AD11">
        <v>456</v>
      </c>
      <c r="AE11">
        <v>6243850</v>
      </c>
      <c r="AF11" t="s">
        <v>611</v>
      </c>
      <c r="AG11">
        <v>48.436</v>
      </c>
      <c r="AH11">
        <v>13.442</v>
      </c>
      <c r="AI11">
        <v>25664</v>
      </c>
      <c r="AJ11" t="s">
        <v>50</v>
      </c>
      <c r="AK11" t="s">
        <v>2</v>
      </c>
      <c r="AL11">
        <v>24361</v>
      </c>
      <c r="AM11">
        <v>13.425000000000001</v>
      </c>
      <c r="AN11">
        <v>48.424999999999997</v>
      </c>
      <c r="AO11" t="s">
        <v>569</v>
      </c>
      <c r="AP11" t="s">
        <v>577</v>
      </c>
      <c r="AQ11" t="s">
        <v>573</v>
      </c>
      <c r="AR11">
        <v>10227</v>
      </c>
      <c r="AS11">
        <v>0.9</v>
      </c>
      <c r="AT11">
        <v>1.02</v>
      </c>
      <c r="AU11">
        <v>0.92</v>
      </c>
      <c r="AV11">
        <v>1.05</v>
      </c>
      <c r="AW11">
        <v>48.436300000000003</v>
      </c>
    </row>
    <row r="12" spans="1:49" x14ac:dyDescent="0.25">
      <c r="A12">
        <v>10</v>
      </c>
      <c r="B12">
        <v>460</v>
      </c>
      <c r="C12">
        <v>6144200</v>
      </c>
      <c r="D12" t="s">
        <v>610</v>
      </c>
      <c r="E12">
        <v>48.396000000000001</v>
      </c>
      <c r="F12">
        <v>21.75</v>
      </c>
      <c r="G12" s="21">
        <v>11474</v>
      </c>
      <c r="H12" t="s">
        <v>156</v>
      </c>
      <c r="I12" t="s">
        <v>2</v>
      </c>
      <c r="J12" s="26">
        <v>11925</v>
      </c>
      <c r="K12">
        <v>21.774999999999999</v>
      </c>
      <c r="L12">
        <v>48.375</v>
      </c>
      <c r="M12" t="s">
        <v>569</v>
      </c>
      <c r="N12" t="s">
        <v>581</v>
      </c>
      <c r="O12" t="s">
        <v>582</v>
      </c>
      <c r="P12">
        <v>9802</v>
      </c>
      <c r="Q12">
        <v>0.81</v>
      </c>
      <c r="R12">
        <v>1.03</v>
      </c>
      <c r="S12">
        <v>0.82</v>
      </c>
      <c r="T12">
        <v>0.93</v>
      </c>
      <c r="U12">
        <v>48.395420000000001</v>
      </c>
      <c r="V12">
        <v>21.750419999999998</v>
      </c>
      <c r="W12" s="25">
        <v>11931</v>
      </c>
      <c r="X12">
        <v>48.375</v>
      </c>
      <c r="Y12">
        <v>21.774999999999999</v>
      </c>
      <c r="Z12" s="24">
        <v>11925</v>
      </c>
      <c r="AA12">
        <v>0</v>
      </c>
      <c r="AB12" s="10"/>
      <c r="AC12">
        <v>10</v>
      </c>
      <c r="AD12">
        <v>460</v>
      </c>
      <c r="AE12">
        <v>6144200</v>
      </c>
      <c r="AF12" t="s">
        <v>610</v>
      </c>
      <c r="AG12">
        <v>48.396000000000001</v>
      </c>
      <c r="AH12">
        <v>21.75</v>
      </c>
      <c r="AI12">
        <v>11474</v>
      </c>
      <c r="AJ12" t="s">
        <v>156</v>
      </c>
      <c r="AK12" t="s">
        <v>2</v>
      </c>
      <c r="AL12">
        <v>11925</v>
      </c>
      <c r="AM12">
        <v>21.774999999999999</v>
      </c>
      <c r="AN12">
        <v>48.375</v>
      </c>
      <c r="AO12" t="s">
        <v>569</v>
      </c>
      <c r="AP12" t="s">
        <v>581</v>
      </c>
      <c r="AQ12" t="s">
        <v>582</v>
      </c>
      <c r="AR12">
        <v>9802</v>
      </c>
      <c r="AS12">
        <v>0.81</v>
      </c>
      <c r="AT12">
        <v>1.03</v>
      </c>
      <c r="AU12">
        <v>0.82</v>
      </c>
      <c r="AV12">
        <v>0.93</v>
      </c>
      <c r="AW12">
        <v>48.395400000000002</v>
      </c>
    </row>
    <row r="13" spans="1:49" x14ac:dyDescent="0.25">
      <c r="A13">
        <v>11</v>
      </c>
      <c r="B13">
        <v>461</v>
      </c>
      <c r="C13">
        <v>6242401</v>
      </c>
      <c r="D13" t="s">
        <v>611</v>
      </c>
      <c r="E13">
        <v>48.383000000000003</v>
      </c>
      <c r="F13">
        <v>15.462</v>
      </c>
      <c r="G13" s="21">
        <v>95970</v>
      </c>
      <c r="H13" t="s">
        <v>2</v>
      </c>
      <c r="I13" t="s">
        <v>2</v>
      </c>
      <c r="J13" s="26">
        <v>95763</v>
      </c>
      <c r="K13">
        <v>15.425000000000001</v>
      </c>
      <c r="L13">
        <v>48.375</v>
      </c>
      <c r="M13" t="s">
        <v>569</v>
      </c>
      <c r="N13" t="s">
        <v>577</v>
      </c>
      <c r="O13" t="s">
        <v>583</v>
      </c>
      <c r="P13">
        <v>10228</v>
      </c>
      <c r="Q13">
        <v>0.91</v>
      </c>
      <c r="R13">
        <v>0.99</v>
      </c>
      <c r="S13">
        <v>0.92</v>
      </c>
      <c r="T13">
        <v>1.05</v>
      </c>
      <c r="U13">
        <v>48.383749999999999</v>
      </c>
      <c r="V13">
        <v>15.46125</v>
      </c>
      <c r="W13" s="25">
        <v>95701</v>
      </c>
      <c r="X13">
        <v>48.375</v>
      </c>
      <c r="Y13">
        <v>15.475</v>
      </c>
      <c r="Z13" s="24">
        <v>95783</v>
      </c>
      <c r="AA13">
        <v>1</v>
      </c>
      <c r="AB13" s="10"/>
      <c r="AC13">
        <v>11</v>
      </c>
      <c r="AD13">
        <v>461</v>
      </c>
      <c r="AE13">
        <v>6242401</v>
      </c>
      <c r="AF13" t="s">
        <v>611</v>
      </c>
      <c r="AG13">
        <v>48.383000000000003</v>
      </c>
      <c r="AH13">
        <v>15.462</v>
      </c>
      <c r="AI13">
        <v>95970</v>
      </c>
      <c r="AJ13" t="s">
        <v>2</v>
      </c>
      <c r="AK13" t="s">
        <v>2</v>
      </c>
      <c r="AL13">
        <v>95763</v>
      </c>
      <c r="AM13">
        <v>15.425000000000001</v>
      </c>
      <c r="AN13">
        <v>48.375</v>
      </c>
      <c r="AO13" t="s">
        <v>569</v>
      </c>
      <c r="AP13" t="s">
        <v>577</v>
      </c>
      <c r="AQ13" t="s">
        <v>583</v>
      </c>
      <c r="AR13">
        <v>10228</v>
      </c>
      <c r="AS13">
        <v>0.91</v>
      </c>
      <c r="AT13">
        <v>0.99</v>
      </c>
      <c r="AU13">
        <v>0.92</v>
      </c>
      <c r="AV13">
        <v>1.05</v>
      </c>
      <c r="AW13">
        <v>48.383699999999997</v>
      </c>
    </row>
    <row r="14" spans="1:49" x14ac:dyDescent="0.25">
      <c r="A14">
        <v>12</v>
      </c>
      <c r="B14">
        <v>464</v>
      </c>
      <c r="C14">
        <v>6242501</v>
      </c>
      <c r="D14" t="s">
        <v>611</v>
      </c>
      <c r="E14">
        <v>48.334000000000003</v>
      </c>
      <c r="F14">
        <v>16.326000000000001</v>
      </c>
      <c r="G14" s="21">
        <v>101537</v>
      </c>
      <c r="H14" t="s">
        <v>2</v>
      </c>
      <c r="I14" t="s">
        <v>2</v>
      </c>
      <c r="J14" s="26">
        <v>101384</v>
      </c>
      <c r="K14">
        <v>16.324999999999999</v>
      </c>
      <c r="L14">
        <v>48.325000000000003</v>
      </c>
      <c r="M14" t="s">
        <v>584</v>
      </c>
      <c r="N14" t="s">
        <v>577</v>
      </c>
      <c r="O14" t="s">
        <v>585</v>
      </c>
      <c r="P14">
        <v>5113</v>
      </c>
      <c r="Q14">
        <v>0.93</v>
      </c>
      <c r="R14">
        <v>1.01</v>
      </c>
      <c r="S14">
        <v>0.93</v>
      </c>
      <c r="T14">
        <v>1.02</v>
      </c>
      <c r="U14">
        <v>48.333750000000002</v>
      </c>
      <c r="V14">
        <v>16.326250000000002</v>
      </c>
      <c r="W14" s="25">
        <v>101272</v>
      </c>
      <c r="X14">
        <v>48.325000000000003</v>
      </c>
      <c r="Y14">
        <v>16.274999999999999</v>
      </c>
      <c r="Z14" s="24">
        <v>101219</v>
      </c>
      <c r="AA14">
        <v>1</v>
      </c>
      <c r="AB14" s="10"/>
      <c r="AC14">
        <v>12</v>
      </c>
      <c r="AD14">
        <v>464</v>
      </c>
      <c r="AE14">
        <v>6242501</v>
      </c>
      <c r="AF14" t="s">
        <v>611</v>
      </c>
      <c r="AG14">
        <v>48.334000000000003</v>
      </c>
      <c r="AH14">
        <v>16.326000000000001</v>
      </c>
      <c r="AI14">
        <v>101537</v>
      </c>
      <c r="AJ14" t="s">
        <v>2</v>
      </c>
      <c r="AK14" t="s">
        <v>2</v>
      </c>
      <c r="AL14">
        <v>101384</v>
      </c>
      <c r="AM14">
        <v>16.324999999999999</v>
      </c>
      <c r="AN14">
        <v>48.325000000000003</v>
      </c>
      <c r="AO14" t="s">
        <v>584</v>
      </c>
      <c r="AP14" t="s">
        <v>577</v>
      </c>
      <c r="AQ14" t="s">
        <v>585</v>
      </c>
      <c r="AR14">
        <v>5113</v>
      </c>
      <c r="AS14">
        <v>0.93</v>
      </c>
      <c r="AT14">
        <v>1.01</v>
      </c>
      <c r="AU14">
        <v>0.93</v>
      </c>
      <c r="AV14">
        <v>1.02</v>
      </c>
      <c r="AW14">
        <v>48.333799999999997</v>
      </c>
    </row>
    <row r="15" spans="1:49" x14ac:dyDescent="0.25">
      <c r="A15">
        <v>13</v>
      </c>
      <c r="B15">
        <v>465</v>
      </c>
      <c r="C15">
        <v>6242100</v>
      </c>
      <c r="D15" t="s">
        <v>611</v>
      </c>
      <c r="E15">
        <v>48.31</v>
      </c>
      <c r="F15">
        <v>14.3</v>
      </c>
      <c r="G15" s="21">
        <v>79490</v>
      </c>
      <c r="H15" t="s">
        <v>2</v>
      </c>
      <c r="I15" t="s">
        <v>2</v>
      </c>
      <c r="J15" s="26">
        <v>79360</v>
      </c>
      <c r="K15">
        <v>14.324999999999999</v>
      </c>
      <c r="L15">
        <v>48.325000000000003</v>
      </c>
      <c r="M15" t="s">
        <v>569</v>
      </c>
      <c r="N15" t="s">
        <v>586</v>
      </c>
      <c r="O15" t="s">
        <v>587</v>
      </c>
      <c r="P15">
        <v>6210</v>
      </c>
      <c r="Q15">
        <v>0.85</v>
      </c>
      <c r="R15">
        <v>1.03</v>
      </c>
      <c r="S15">
        <v>0.92</v>
      </c>
      <c r="T15">
        <v>1.1200000000000001</v>
      </c>
      <c r="U15">
        <v>48.316249999999997</v>
      </c>
      <c r="V15">
        <v>14.29542</v>
      </c>
      <c r="W15" s="25">
        <v>79257</v>
      </c>
      <c r="X15">
        <v>48.325000000000003</v>
      </c>
      <c r="Y15">
        <v>14.275</v>
      </c>
      <c r="Z15" s="24">
        <v>79278</v>
      </c>
      <c r="AA15">
        <v>1</v>
      </c>
      <c r="AB15" s="10"/>
      <c r="AC15">
        <v>13</v>
      </c>
      <c r="AD15">
        <v>465</v>
      </c>
      <c r="AE15">
        <v>6242100</v>
      </c>
      <c r="AF15" t="s">
        <v>611</v>
      </c>
      <c r="AG15">
        <v>48.31</v>
      </c>
      <c r="AH15">
        <v>14.3</v>
      </c>
      <c r="AI15">
        <v>79490</v>
      </c>
      <c r="AJ15" t="s">
        <v>2</v>
      </c>
      <c r="AK15" t="s">
        <v>2</v>
      </c>
      <c r="AL15">
        <v>79360</v>
      </c>
      <c r="AM15">
        <v>14.324999999999999</v>
      </c>
      <c r="AN15">
        <v>48.325000000000003</v>
      </c>
      <c r="AO15" t="s">
        <v>569</v>
      </c>
      <c r="AP15" t="s">
        <v>586</v>
      </c>
      <c r="AQ15" t="s">
        <v>587</v>
      </c>
      <c r="AR15">
        <v>6210</v>
      </c>
      <c r="AS15">
        <v>0.85</v>
      </c>
      <c r="AT15">
        <v>1.03</v>
      </c>
      <c r="AU15">
        <v>0.92</v>
      </c>
      <c r="AV15">
        <v>1.1200000000000001</v>
      </c>
      <c r="AW15">
        <v>48.316299999999998</v>
      </c>
    </row>
    <row r="16" spans="1:49" x14ac:dyDescent="0.25">
      <c r="A16">
        <v>14</v>
      </c>
      <c r="B16">
        <v>469</v>
      </c>
      <c r="C16">
        <v>6142620</v>
      </c>
      <c r="D16" t="s">
        <v>610</v>
      </c>
      <c r="E16">
        <v>48.161999999999999</v>
      </c>
      <c r="F16">
        <v>17.882999999999999</v>
      </c>
      <c r="G16" s="21">
        <v>11218</v>
      </c>
      <c r="H16" t="s">
        <v>139</v>
      </c>
      <c r="I16" t="s">
        <v>2</v>
      </c>
      <c r="J16" s="26">
        <v>10905</v>
      </c>
      <c r="K16">
        <v>17.875</v>
      </c>
      <c r="L16">
        <v>48.174999999999997</v>
      </c>
      <c r="M16" t="s">
        <v>569</v>
      </c>
      <c r="N16" t="s">
        <v>581</v>
      </c>
      <c r="O16" t="s">
        <v>582</v>
      </c>
      <c r="P16">
        <v>9802</v>
      </c>
      <c r="Q16">
        <v>0.74</v>
      </c>
      <c r="R16">
        <v>0.99</v>
      </c>
      <c r="S16">
        <v>0.75</v>
      </c>
      <c r="T16">
        <v>1.04</v>
      </c>
      <c r="U16">
        <v>48.159579999999998</v>
      </c>
      <c r="V16">
        <v>17.882919999999999</v>
      </c>
      <c r="W16" s="25">
        <v>10435</v>
      </c>
      <c r="X16">
        <v>48.174999999999997</v>
      </c>
      <c r="Y16">
        <v>17.875</v>
      </c>
      <c r="Z16" s="24">
        <v>10905</v>
      </c>
      <c r="AA16">
        <v>0</v>
      </c>
      <c r="AB16" s="10"/>
      <c r="AC16">
        <v>14</v>
      </c>
      <c r="AD16">
        <v>469</v>
      </c>
      <c r="AE16">
        <v>6142620</v>
      </c>
      <c r="AF16" t="s">
        <v>610</v>
      </c>
      <c r="AG16">
        <v>48.161999999999999</v>
      </c>
      <c r="AH16">
        <v>17.882999999999999</v>
      </c>
      <c r="AI16">
        <v>11218</v>
      </c>
      <c r="AJ16" t="s">
        <v>139</v>
      </c>
      <c r="AK16" t="s">
        <v>2</v>
      </c>
      <c r="AL16">
        <v>10905</v>
      </c>
      <c r="AM16">
        <v>17.875</v>
      </c>
      <c r="AN16">
        <v>48.174999999999997</v>
      </c>
      <c r="AO16" t="s">
        <v>569</v>
      </c>
      <c r="AP16" t="s">
        <v>581</v>
      </c>
      <c r="AQ16" t="s">
        <v>582</v>
      </c>
      <c r="AR16">
        <v>9802</v>
      </c>
      <c r="AS16">
        <v>0.74</v>
      </c>
      <c r="AT16">
        <v>0.99</v>
      </c>
      <c r="AU16">
        <v>0.75</v>
      </c>
      <c r="AV16">
        <v>1.04</v>
      </c>
      <c r="AW16">
        <v>48.159599999999998</v>
      </c>
    </row>
    <row r="17" spans="1:49" x14ac:dyDescent="0.25">
      <c r="A17">
        <v>15</v>
      </c>
      <c r="B17">
        <v>471</v>
      </c>
      <c r="C17">
        <v>6142200</v>
      </c>
      <c r="D17" t="s">
        <v>610</v>
      </c>
      <c r="E17">
        <v>48.14</v>
      </c>
      <c r="F17">
        <v>17.11</v>
      </c>
      <c r="G17" s="21">
        <v>131331</v>
      </c>
      <c r="H17" t="s">
        <v>2</v>
      </c>
      <c r="I17" t="s">
        <v>2</v>
      </c>
      <c r="J17" s="26">
        <v>130717</v>
      </c>
      <c r="K17">
        <v>17.074999999999999</v>
      </c>
      <c r="L17">
        <v>48.125</v>
      </c>
      <c r="M17" t="s">
        <v>569</v>
      </c>
      <c r="N17" t="s">
        <v>581</v>
      </c>
      <c r="O17" t="s">
        <v>582</v>
      </c>
      <c r="P17">
        <v>9802</v>
      </c>
      <c r="Q17">
        <v>0.89</v>
      </c>
      <c r="R17">
        <v>0.97</v>
      </c>
      <c r="S17">
        <v>0.92</v>
      </c>
      <c r="T17">
        <v>1.07</v>
      </c>
      <c r="U17">
        <v>48.137920000000001</v>
      </c>
      <c r="V17">
        <v>17.109580000000001</v>
      </c>
      <c r="W17" s="25">
        <v>131093</v>
      </c>
      <c r="X17">
        <v>48.125</v>
      </c>
      <c r="Y17">
        <v>17.125</v>
      </c>
      <c r="Z17" s="24">
        <v>130758</v>
      </c>
      <c r="AA17">
        <v>1</v>
      </c>
      <c r="AB17" s="10"/>
      <c r="AC17">
        <v>15</v>
      </c>
      <c r="AD17">
        <v>471</v>
      </c>
      <c r="AE17">
        <v>6142200</v>
      </c>
      <c r="AF17" t="s">
        <v>610</v>
      </c>
      <c r="AG17">
        <v>48.14</v>
      </c>
      <c r="AH17">
        <v>17.11</v>
      </c>
      <c r="AI17">
        <v>131331</v>
      </c>
      <c r="AJ17" t="s">
        <v>2</v>
      </c>
      <c r="AK17" t="s">
        <v>2</v>
      </c>
      <c r="AL17">
        <v>130717</v>
      </c>
      <c r="AM17">
        <v>17.074999999999999</v>
      </c>
      <c r="AN17">
        <v>48.125</v>
      </c>
      <c r="AO17" t="s">
        <v>569</v>
      </c>
      <c r="AP17" t="s">
        <v>581</v>
      </c>
      <c r="AQ17" t="s">
        <v>582</v>
      </c>
      <c r="AR17">
        <v>9802</v>
      </c>
      <c r="AS17">
        <v>0.89</v>
      </c>
      <c r="AT17">
        <v>0.97</v>
      </c>
      <c r="AU17">
        <v>0.92</v>
      </c>
      <c r="AV17">
        <v>1.07</v>
      </c>
      <c r="AW17">
        <v>48.137900000000002</v>
      </c>
    </row>
    <row r="18" spans="1:49" x14ac:dyDescent="0.25">
      <c r="A18">
        <v>16</v>
      </c>
      <c r="B18">
        <v>475</v>
      </c>
      <c r="C18">
        <v>6343100</v>
      </c>
      <c r="D18" t="s">
        <v>608</v>
      </c>
      <c r="E18">
        <v>48.058999999999997</v>
      </c>
      <c r="F18">
        <v>12.233000000000001</v>
      </c>
      <c r="G18" s="21">
        <v>11983</v>
      </c>
      <c r="H18" t="s">
        <v>50</v>
      </c>
      <c r="I18" t="s">
        <v>2</v>
      </c>
      <c r="J18" s="26">
        <v>11895</v>
      </c>
      <c r="K18">
        <v>12.225</v>
      </c>
      <c r="L18">
        <v>48.075000000000003</v>
      </c>
      <c r="M18" t="s">
        <v>569</v>
      </c>
      <c r="N18" t="s">
        <v>574</v>
      </c>
      <c r="O18" t="s">
        <v>575</v>
      </c>
      <c r="P18">
        <v>11324</v>
      </c>
      <c r="Q18">
        <v>0.86</v>
      </c>
      <c r="R18">
        <v>1.06</v>
      </c>
      <c r="S18">
        <v>0.89</v>
      </c>
      <c r="T18">
        <v>1.06</v>
      </c>
      <c r="U18">
        <v>48.059579999999997</v>
      </c>
      <c r="V18">
        <v>12.23292</v>
      </c>
      <c r="W18" s="25">
        <v>11920</v>
      </c>
      <c r="X18">
        <v>48.075000000000003</v>
      </c>
      <c r="Y18">
        <v>12.225</v>
      </c>
      <c r="Z18" s="24">
        <v>11895</v>
      </c>
      <c r="AA18">
        <v>0</v>
      </c>
      <c r="AB18" s="10"/>
      <c r="AC18">
        <v>16</v>
      </c>
      <c r="AD18">
        <v>475</v>
      </c>
      <c r="AE18">
        <v>6343100</v>
      </c>
      <c r="AF18" t="s">
        <v>608</v>
      </c>
      <c r="AG18">
        <v>48.058999999999997</v>
      </c>
      <c r="AH18">
        <v>12.233000000000001</v>
      </c>
      <c r="AI18">
        <v>11983</v>
      </c>
      <c r="AJ18" t="s">
        <v>50</v>
      </c>
      <c r="AK18" t="s">
        <v>2</v>
      </c>
      <c r="AL18">
        <v>11895</v>
      </c>
      <c r="AM18">
        <v>12.225</v>
      </c>
      <c r="AN18">
        <v>48.075000000000003</v>
      </c>
      <c r="AO18" t="s">
        <v>569</v>
      </c>
      <c r="AP18" t="s">
        <v>574</v>
      </c>
      <c r="AQ18" t="s">
        <v>575</v>
      </c>
      <c r="AR18">
        <v>11324</v>
      </c>
      <c r="AS18">
        <v>0.86</v>
      </c>
      <c r="AT18">
        <v>1.06</v>
      </c>
      <c r="AU18">
        <v>0.89</v>
      </c>
      <c r="AV18">
        <v>1.06</v>
      </c>
      <c r="AW18">
        <v>48.059600000000003</v>
      </c>
    </row>
    <row r="19" spans="1:49" x14ac:dyDescent="0.25">
      <c r="A19">
        <v>17</v>
      </c>
      <c r="B19">
        <v>484</v>
      </c>
      <c r="C19">
        <v>6444310</v>
      </c>
      <c r="D19" t="s">
        <v>612</v>
      </c>
      <c r="E19">
        <v>47.883000000000003</v>
      </c>
      <c r="F19">
        <v>21.067</v>
      </c>
      <c r="G19" s="21">
        <v>62723</v>
      </c>
      <c r="H19" t="s">
        <v>128</v>
      </c>
      <c r="I19" t="s">
        <v>2</v>
      </c>
      <c r="J19" s="26">
        <v>62690</v>
      </c>
      <c r="K19">
        <v>21.074999999999999</v>
      </c>
      <c r="L19">
        <v>47.875</v>
      </c>
      <c r="M19" t="s">
        <v>576</v>
      </c>
      <c r="N19" t="s">
        <v>573</v>
      </c>
      <c r="O19" t="s">
        <v>576</v>
      </c>
      <c r="P19">
        <v>2557</v>
      </c>
      <c r="Q19">
        <v>0.87</v>
      </c>
      <c r="R19">
        <v>1</v>
      </c>
      <c r="S19">
        <v>0.87</v>
      </c>
      <c r="T19">
        <v>1</v>
      </c>
      <c r="U19">
        <v>47.881250000000001</v>
      </c>
      <c r="V19">
        <v>21.06542</v>
      </c>
      <c r="W19" s="25">
        <v>62310</v>
      </c>
      <c r="X19">
        <v>47.875</v>
      </c>
      <c r="Y19">
        <v>21.074999999999999</v>
      </c>
      <c r="Z19" s="24">
        <v>62690</v>
      </c>
      <c r="AA19">
        <v>0</v>
      </c>
      <c r="AB19" s="10"/>
      <c r="AC19">
        <v>17</v>
      </c>
      <c r="AD19">
        <v>484</v>
      </c>
      <c r="AE19">
        <v>6444310</v>
      </c>
      <c r="AF19" t="s">
        <v>612</v>
      </c>
      <c r="AG19">
        <v>47.883000000000003</v>
      </c>
      <c r="AH19">
        <v>21.067</v>
      </c>
      <c r="AI19">
        <v>62723</v>
      </c>
      <c r="AJ19" t="s">
        <v>128</v>
      </c>
      <c r="AK19" t="s">
        <v>2</v>
      </c>
      <c r="AL19">
        <v>62690</v>
      </c>
      <c r="AM19">
        <v>21.074999999999999</v>
      </c>
      <c r="AN19">
        <v>47.875</v>
      </c>
      <c r="AO19" t="s">
        <v>576</v>
      </c>
      <c r="AP19" t="s">
        <v>573</v>
      </c>
      <c r="AQ19" t="s">
        <v>576</v>
      </c>
      <c r="AR19">
        <v>2557</v>
      </c>
      <c r="AS19">
        <v>0.87</v>
      </c>
      <c r="AT19">
        <v>1</v>
      </c>
      <c r="AU19">
        <v>0.87</v>
      </c>
      <c r="AV19">
        <v>1</v>
      </c>
      <c r="AW19">
        <v>47.881300000000003</v>
      </c>
    </row>
    <row r="20" spans="1:49" x14ac:dyDescent="0.25">
      <c r="A20">
        <v>18</v>
      </c>
      <c r="B20">
        <v>488</v>
      </c>
      <c r="C20">
        <v>6744500</v>
      </c>
      <c r="D20" t="s">
        <v>613</v>
      </c>
      <c r="E20">
        <v>47.786999999999999</v>
      </c>
      <c r="F20">
        <v>22.876999999999999</v>
      </c>
      <c r="G20" s="21">
        <v>15385</v>
      </c>
      <c r="H20" t="s">
        <v>614</v>
      </c>
      <c r="I20" t="s">
        <v>2</v>
      </c>
      <c r="J20" s="26">
        <v>15286</v>
      </c>
      <c r="K20">
        <v>22.875</v>
      </c>
      <c r="L20">
        <v>47.774999999999999</v>
      </c>
      <c r="M20" t="s">
        <v>569</v>
      </c>
      <c r="N20" t="s">
        <v>588</v>
      </c>
      <c r="O20" t="s">
        <v>589</v>
      </c>
      <c r="P20">
        <v>9849</v>
      </c>
      <c r="Q20">
        <v>0.78</v>
      </c>
      <c r="R20">
        <v>1.1100000000000001</v>
      </c>
      <c r="S20">
        <v>0.82</v>
      </c>
      <c r="T20">
        <v>0.93</v>
      </c>
      <c r="U20">
        <v>47.787080000000003</v>
      </c>
      <c r="V20">
        <v>22.876249999999999</v>
      </c>
      <c r="W20" s="25">
        <v>15101</v>
      </c>
      <c r="X20">
        <v>47.774999999999999</v>
      </c>
      <c r="Y20">
        <v>22.875</v>
      </c>
      <c r="Z20" s="24">
        <v>15286</v>
      </c>
      <c r="AA20">
        <v>0</v>
      </c>
      <c r="AB20" s="10"/>
      <c r="AC20">
        <v>18</v>
      </c>
      <c r="AD20">
        <v>488</v>
      </c>
      <c r="AE20">
        <v>6744500</v>
      </c>
      <c r="AF20" t="s">
        <v>613</v>
      </c>
      <c r="AG20">
        <v>47.786999999999999</v>
      </c>
      <c r="AH20">
        <v>22.876999999999999</v>
      </c>
      <c r="AI20">
        <v>15385</v>
      </c>
      <c r="AJ20" t="s">
        <v>614</v>
      </c>
      <c r="AK20" t="s">
        <v>2</v>
      </c>
      <c r="AL20">
        <v>15286</v>
      </c>
      <c r="AM20">
        <v>22.875</v>
      </c>
      <c r="AN20">
        <v>47.774999999999999</v>
      </c>
      <c r="AO20" t="s">
        <v>569</v>
      </c>
      <c r="AP20" t="s">
        <v>588</v>
      </c>
      <c r="AQ20" t="s">
        <v>589</v>
      </c>
      <c r="AR20">
        <v>9849</v>
      </c>
      <c r="AS20">
        <v>0.78</v>
      </c>
      <c r="AT20">
        <v>1.1100000000000001</v>
      </c>
      <c r="AU20">
        <v>0.82</v>
      </c>
      <c r="AV20">
        <v>0.93</v>
      </c>
      <c r="AW20">
        <v>47.787100000000002</v>
      </c>
    </row>
    <row r="21" spans="1:49" x14ac:dyDescent="0.25">
      <c r="A21">
        <v>19</v>
      </c>
      <c r="B21">
        <v>489</v>
      </c>
      <c r="C21">
        <v>6442500</v>
      </c>
      <c r="D21" t="s">
        <v>612</v>
      </c>
      <c r="E21">
        <v>47.78</v>
      </c>
      <c r="F21">
        <v>18.95</v>
      </c>
      <c r="G21" s="21">
        <v>183533</v>
      </c>
      <c r="H21" t="s">
        <v>2</v>
      </c>
      <c r="I21" t="s">
        <v>2</v>
      </c>
      <c r="J21" s="26">
        <v>183126</v>
      </c>
      <c r="K21">
        <v>18.925000000000001</v>
      </c>
      <c r="L21">
        <v>47.774999999999999</v>
      </c>
      <c r="M21" t="s">
        <v>569</v>
      </c>
      <c r="N21" t="s">
        <v>586</v>
      </c>
      <c r="O21" t="s">
        <v>590</v>
      </c>
      <c r="P21">
        <v>6209</v>
      </c>
      <c r="Q21">
        <v>0.86</v>
      </c>
      <c r="R21">
        <v>1.05</v>
      </c>
      <c r="S21">
        <v>0.9</v>
      </c>
      <c r="T21">
        <v>1.0900000000000001</v>
      </c>
      <c r="U21">
        <v>47.776249999999997</v>
      </c>
      <c r="V21">
        <v>18.95542</v>
      </c>
      <c r="W21" s="25">
        <v>182832</v>
      </c>
      <c r="X21">
        <v>47.774999999999999</v>
      </c>
      <c r="Y21">
        <v>18.975000000000001</v>
      </c>
      <c r="Z21" s="24">
        <v>183167</v>
      </c>
      <c r="AA21">
        <v>1</v>
      </c>
      <c r="AB21" s="10"/>
      <c r="AC21">
        <v>19</v>
      </c>
      <c r="AD21">
        <v>489</v>
      </c>
      <c r="AE21">
        <v>6442500</v>
      </c>
      <c r="AF21" t="s">
        <v>612</v>
      </c>
      <c r="AG21">
        <v>47.78</v>
      </c>
      <c r="AH21">
        <v>18.95</v>
      </c>
      <c r="AI21">
        <v>183533</v>
      </c>
      <c r="AJ21" t="s">
        <v>2</v>
      </c>
      <c r="AK21" t="s">
        <v>2</v>
      </c>
      <c r="AL21">
        <v>183126</v>
      </c>
      <c r="AM21">
        <v>18.925000000000001</v>
      </c>
      <c r="AN21">
        <v>47.774999999999999</v>
      </c>
      <c r="AO21" t="s">
        <v>569</v>
      </c>
      <c r="AP21" t="s">
        <v>586</v>
      </c>
      <c r="AQ21" t="s">
        <v>590</v>
      </c>
      <c r="AR21">
        <v>6209</v>
      </c>
      <c r="AS21">
        <v>0.86</v>
      </c>
      <c r="AT21">
        <v>1.05</v>
      </c>
      <c r="AU21">
        <v>0.9</v>
      </c>
      <c r="AV21">
        <v>1.0900000000000001</v>
      </c>
      <c r="AW21">
        <v>47.776200000000003</v>
      </c>
    </row>
    <row r="22" spans="1:49" x14ac:dyDescent="0.25">
      <c r="A22">
        <v>20</v>
      </c>
      <c r="B22">
        <v>491</v>
      </c>
      <c r="C22">
        <v>6442450</v>
      </c>
      <c r="D22" t="s">
        <v>612</v>
      </c>
      <c r="E22">
        <v>47.73</v>
      </c>
      <c r="F22">
        <v>18.329999999999998</v>
      </c>
      <c r="G22" s="21">
        <v>171720</v>
      </c>
      <c r="H22" t="s">
        <v>2</v>
      </c>
      <c r="I22" t="s">
        <v>2</v>
      </c>
      <c r="J22" s="26">
        <v>171392</v>
      </c>
      <c r="K22">
        <v>18.324999999999999</v>
      </c>
      <c r="L22">
        <v>47.725000000000001</v>
      </c>
      <c r="M22" t="s">
        <v>569</v>
      </c>
      <c r="N22" t="s">
        <v>573</v>
      </c>
      <c r="O22" t="s">
        <v>576</v>
      </c>
      <c r="P22">
        <v>5114</v>
      </c>
      <c r="Q22">
        <v>0.87</v>
      </c>
      <c r="R22">
        <v>1.05</v>
      </c>
      <c r="S22">
        <v>0.9</v>
      </c>
      <c r="T22">
        <v>1.08</v>
      </c>
      <c r="U22">
        <v>47.736249999999998</v>
      </c>
      <c r="V22">
        <v>18.32958</v>
      </c>
      <c r="W22" s="25">
        <v>171048</v>
      </c>
      <c r="X22">
        <v>47.725000000000001</v>
      </c>
      <c r="Y22">
        <v>18.324999999999999</v>
      </c>
      <c r="Z22" s="24">
        <v>171392</v>
      </c>
      <c r="AA22">
        <v>0</v>
      </c>
      <c r="AB22" s="10"/>
      <c r="AC22">
        <v>20</v>
      </c>
      <c r="AD22">
        <v>491</v>
      </c>
      <c r="AE22">
        <v>6442450</v>
      </c>
      <c r="AF22" t="s">
        <v>612</v>
      </c>
      <c r="AG22">
        <v>47.73</v>
      </c>
      <c r="AH22">
        <v>18.329999999999998</v>
      </c>
      <c r="AI22">
        <v>171720</v>
      </c>
      <c r="AJ22" t="s">
        <v>2</v>
      </c>
      <c r="AK22" t="s">
        <v>2</v>
      </c>
      <c r="AL22">
        <v>171392</v>
      </c>
      <c r="AM22">
        <v>18.324999999999999</v>
      </c>
      <c r="AN22">
        <v>47.725000000000001</v>
      </c>
      <c r="AO22" t="s">
        <v>569</v>
      </c>
      <c r="AP22" t="s">
        <v>573</v>
      </c>
      <c r="AQ22" t="s">
        <v>576</v>
      </c>
      <c r="AR22">
        <v>5114</v>
      </c>
      <c r="AS22">
        <v>0.87</v>
      </c>
      <c r="AT22">
        <v>1.05</v>
      </c>
      <c r="AU22">
        <v>0.9</v>
      </c>
      <c r="AV22">
        <v>1.08</v>
      </c>
      <c r="AW22">
        <v>47.736199999999997</v>
      </c>
    </row>
    <row r="23" spans="1:49" x14ac:dyDescent="0.25">
      <c r="A23">
        <v>21</v>
      </c>
      <c r="B23">
        <v>517</v>
      </c>
      <c r="C23">
        <v>6444200</v>
      </c>
      <c r="D23" t="s">
        <v>612</v>
      </c>
      <c r="E23">
        <v>47.183</v>
      </c>
      <c r="F23">
        <v>20.2</v>
      </c>
      <c r="G23" s="21">
        <v>75113</v>
      </c>
      <c r="H23" t="s">
        <v>128</v>
      </c>
      <c r="I23" t="s">
        <v>2</v>
      </c>
      <c r="J23" s="26">
        <v>74073</v>
      </c>
      <c r="K23">
        <v>20.175000000000001</v>
      </c>
      <c r="L23">
        <v>47.125</v>
      </c>
      <c r="M23" t="s">
        <v>576</v>
      </c>
      <c r="N23" t="s">
        <v>573</v>
      </c>
      <c r="O23" t="s">
        <v>576</v>
      </c>
      <c r="P23">
        <v>2557</v>
      </c>
      <c r="Q23">
        <v>0.85</v>
      </c>
      <c r="R23">
        <v>1.04</v>
      </c>
      <c r="S23">
        <v>0.86</v>
      </c>
      <c r="T23">
        <v>1.05</v>
      </c>
      <c r="U23">
        <v>47.172080000000001</v>
      </c>
      <c r="V23">
        <v>20.202079999999999</v>
      </c>
      <c r="W23" s="25">
        <v>72672</v>
      </c>
      <c r="X23">
        <v>47.174999999999997</v>
      </c>
      <c r="Y23">
        <v>20.225000000000001</v>
      </c>
      <c r="Z23" s="24">
        <v>73125</v>
      </c>
      <c r="AA23">
        <v>1</v>
      </c>
      <c r="AB23" s="10"/>
      <c r="AC23">
        <v>21</v>
      </c>
      <c r="AD23">
        <v>517</v>
      </c>
      <c r="AE23">
        <v>6444200</v>
      </c>
      <c r="AF23" t="s">
        <v>612</v>
      </c>
      <c r="AG23">
        <v>47.183</v>
      </c>
      <c r="AH23">
        <v>20.2</v>
      </c>
      <c r="AI23">
        <v>75113</v>
      </c>
      <c r="AJ23" t="s">
        <v>128</v>
      </c>
      <c r="AK23" t="s">
        <v>2</v>
      </c>
      <c r="AL23">
        <v>74073</v>
      </c>
      <c r="AM23">
        <v>20.175000000000001</v>
      </c>
      <c r="AN23">
        <v>47.125</v>
      </c>
      <c r="AO23" t="s">
        <v>576</v>
      </c>
      <c r="AP23" t="s">
        <v>573</v>
      </c>
      <c r="AQ23" t="s">
        <v>576</v>
      </c>
      <c r="AR23">
        <v>2557</v>
      </c>
      <c r="AS23">
        <v>0.85</v>
      </c>
      <c r="AT23">
        <v>1.04</v>
      </c>
      <c r="AU23">
        <v>0.86</v>
      </c>
      <c r="AV23">
        <v>1.05</v>
      </c>
      <c r="AW23">
        <v>47.1721</v>
      </c>
    </row>
    <row r="24" spans="1:49" x14ac:dyDescent="0.25">
      <c r="A24">
        <v>22</v>
      </c>
      <c r="B24">
        <v>529</v>
      </c>
      <c r="C24">
        <v>6742701</v>
      </c>
      <c r="D24" t="s">
        <v>613</v>
      </c>
      <c r="E24">
        <v>46.725999999999999</v>
      </c>
      <c r="F24">
        <v>26.946000000000002</v>
      </c>
      <c r="G24" s="21">
        <v>11899</v>
      </c>
      <c r="H24" t="s">
        <v>306</v>
      </c>
      <c r="I24" t="s">
        <v>2</v>
      </c>
      <c r="J24" s="26">
        <v>11796</v>
      </c>
      <c r="K24">
        <v>26.925000000000001</v>
      </c>
      <c r="L24">
        <v>46.725000000000001</v>
      </c>
      <c r="M24" t="s">
        <v>569</v>
      </c>
      <c r="N24" t="s">
        <v>588</v>
      </c>
      <c r="O24" t="s">
        <v>589</v>
      </c>
      <c r="P24">
        <v>9849</v>
      </c>
      <c r="Q24">
        <v>0.76</v>
      </c>
      <c r="R24">
        <v>1.1000000000000001</v>
      </c>
      <c r="S24">
        <v>0.8</v>
      </c>
      <c r="T24">
        <v>0.93</v>
      </c>
      <c r="U24">
        <v>46.72542</v>
      </c>
      <c r="V24">
        <v>26.946249999999999</v>
      </c>
      <c r="W24" s="25">
        <v>11986</v>
      </c>
      <c r="X24">
        <v>46.725000000000001</v>
      </c>
      <c r="Y24">
        <v>26.925000000000001</v>
      </c>
      <c r="Z24" s="24">
        <v>11796</v>
      </c>
      <c r="AA24">
        <v>0</v>
      </c>
      <c r="AB24" s="10"/>
      <c r="AC24">
        <v>22</v>
      </c>
      <c r="AD24">
        <v>529</v>
      </c>
      <c r="AE24">
        <v>6742701</v>
      </c>
      <c r="AF24" t="s">
        <v>613</v>
      </c>
      <c r="AG24">
        <v>46.725999999999999</v>
      </c>
      <c r="AH24">
        <v>26.946000000000002</v>
      </c>
      <c r="AI24">
        <v>11899</v>
      </c>
      <c r="AJ24" t="s">
        <v>306</v>
      </c>
      <c r="AK24" t="s">
        <v>2</v>
      </c>
      <c r="AL24">
        <v>11796</v>
      </c>
      <c r="AM24">
        <v>26.925000000000001</v>
      </c>
      <c r="AN24">
        <v>46.725000000000001</v>
      </c>
      <c r="AO24" t="s">
        <v>569</v>
      </c>
      <c r="AP24" t="s">
        <v>588</v>
      </c>
      <c r="AQ24" t="s">
        <v>589</v>
      </c>
      <c r="AR24">
        <v>9849</v>
      </c>
      <c r="AS24">
        <v>0.76</v>
      </c>
      <c r="AT24">
        <v>1.1000000000000001</v>
      </c>
      <c r="AU24">
        <v>0.8</v>
      </c>
      <c r="AV24">
        <v>0.93</v>
      </c>
      <c r="AW24">
        <v>46.7254</v>
      </c>
    </row>
    <row r="25" spans="1:49" x14ac:dyDescent="0.25">
      <c r="A25">
        <v>23</v>
      </c>
      <c r="B25">
        <v>550</v>
      </c>
      <c r="C25">
        <v>6444100</v>
      </c>
      <c r="D25" t="s">
        <v>612</v>
      </c>
      <c r="E25">
        <v>46.25</v>
      </c>
      <c r="F25">
        <v>20.167000000000002</v>
      </c>
      <c r="G25" s="21">
        <v>138408</v>
      </c>
      <c r="H25" t="s">
        <v>128</v>
      </c>
      <c r="I25" t="s">
        <v>2</v>
      </c>
      <c r="J25" s="26">
        <v>139009</v>
      </c>
      <c r="K25">
        <v>20.175000000000001</v>
      </c>
      <c r="L25">
        <v>46.274999999999999</v>
      </c>
      <c r="M25" t="s">
        <v>569</v>
      </c>
      <c r="N25" t="s">
        <v>586</v>
      </c>
      <c r="O25" t="s">
        <v>591</v>
      </c>
      <c r="P25">
        <v>6575</v>
      </c>
      <c r="Q25">
        <v>0.79</v>
      </c>
      <c r="R25">
        <v>1.1000000000000001</v>
      </c>
      <c r="S25">
        <v>0.82</v>
      </c>
      <c r="T25">
        <v>0.97</v>
      </c>
      <c r="U25">
        <v>46.256250000000001</v>
      </c>
      <c r="V25">
        <v>20.167079999999999</v>
      </c>
      <c r="W25" s="25">
        <v>138469</v>
      </c>
      <c r="X25">
        <v>46.274999999999999</v>
      </c>
      <c r="Y25">
        <v>20.175000000000001</v>
      </c>
      <c r="Z25" s="24">
        <v>139009</v>
      </c>
      <c r="AA25">
        <v>0</v>
      </c>
      <c r="AB25" s="10"/>
      <c r="AC25">
        <v>23</v>
      </c>
      <c r="AD25">
        <v>550</v>
      </c>
      <c r="AE25">
        <v>6444100</v>
      </c>
      <c r="AF25" t="s">
        <v>612</v>
      </c>
      <c r="AG25">
        <v>46.25</v>
      </c>
      <c r="AH25">
        <v>20.167000000000002</v>
      </c>
      <c r="AI25">
        <v>138408</v>
      </c>
      <c r="AJ25" t="s">
        <v>128</v>
      </c>
      <c r="AK25" t="s">
        <v>2</v>
      </c>
      <c r="AL25">
        <v>139009</v>
      </c>
      <c r="AM25">
        <v>20.175000000000001</v>
      </c>
      <c r="AN25">
        <v>46.274999999999999</v>
      </c>
      <c r="AO25" t="s">
        <v>569</v>
      </c>
      <c r="AP25" t="s">
        <v>586</v>
      </c>
      <c r="AQ25" t="s">
        <v>591</v>
      </c>
      <c r="AR25">
        <v>6575</v>
      </c>
      <c r="AS25">
        <v>0.79</v>
      </c>
      <c r="AT25">
        <v>1.1000000000000001</v>
      </c>
      <c r="AU25">
        <v>0.82</v>
      </c>
      <c r="AV25">
        <v>0.97</v>
      </c>
      <c r="AW25">
        <v>46.256300000000003</v>
      </c>
    </row>
    <row r="26" spans="1:49" x14ac:dyDescent="0.25">
      <c r="A26">
        <v>24</v>
      </c>
      <c r="B26">
        <v>551</v>
      </c>
      <c r="C26">
        <v>6444110</v>
      </c>
      <c r="D26" t="s">
        <v>612</v>
      </c>
      <c r="E26">
        <v>46.216999999999999</v>
      </c>
      <c r="F26">
        <v>20.483000000000001</v>
      </c>
      <c r="G26" s="21">
        <v>30149</v>
      </c>
      <c r="H26" t="s">
        <v>615</v>
      </c>
      <c r="I26" t="s">
        <v>2</v>
      </c>
      <c r="J26" s="26">
        <v>29869</v>
      </c>
      <c r="K26">
        <v>20.475000000000001</v>
      </c>
      <c r="L26">
        <v>46.225000000000001</v>
      </c>
      <c r="M26" t="s">
        <v>569</v>
      </c>
      <c r="N26" t="s">
        <v>573</v>
      </c>
      <c r="O26" t="s">
        <v>576</v>
      </c>
      <c r="P26">
        <v>5114</v>
      </c>
      <c r="Q26">
        <v>0.64</v>
      </c>
      <c r="R26">
        <v>1.29</v>
      </c>
      <c r="S26">
        <v>0.79</v>
      </c>
      <c r="T26">
        <v>0.98</v>
      </c>
      <c r="U26">
        <v>46.195419999999999</v>
      </c>
      <c r="V26">
        <v>20.478750000000002</v>
      </c>
      <c r="W26" s="25">
        <v>29878</v>
      </c>
      <c r="X26">
        <v>46.174999999999997</v>
      </c>
      <c r="Y26">
        <v>20.524999999999999</v>
      </c>
      <c r="Z26" s="24">
        <v>29804</v>
      </c>
      <c r="AA26">
        <v>1</v>
      </c>
      <c r="AB26" s="10"/>
      <c r="AC26">
        <v>24</v>
      </c>
      <c r="AD26">
        <v>551</v>
      </c>
      <c r="AE26">
        <v>6444110</v>
      </c>
      <c r="AF26" t="s">
        <v>612</v>
      </c>
      <c r="AG26">
        <v>46.216999999999999</v>
      </c>
      <c r="AH26">
        <v>20.483000000000001</v>
      </c>
      <c r="AI26">
        <v>30149</v>
      </c>
      <c r="AJ26" t="s">
        <v>615</v>
      </c>
      <c r="AK26" t="s">
        <v>2</v>
      </c>
      <c r="AL26">
        <v>29869</v>
      </c>
      <c r="AM26">
        <v>20.475000000000001</v>
      </c>
      <c r="AN26">
        <v>46.225000000000001</v>
      </c>
      <c r="AO26" t="s">
        <v>569</v>
      </c>
      <c r="AP26" t="s">
        <v>573</v>
      </c>
      <c r="AQ26" t="s">
        <v>576</v>
      </c>
      <c r="AR26">
        <v>5114</v>
      </c>
      <c r="AS26">
        <v>0.64</v>
      </c>
      <c r="AT26">
        <v>1.29</v>
      </c>
      <c r="AU26">
        <v>0.79</v>
      </c>
      <c r="AV26">
        <v>0.98</v>
      </c>
      <c r="AW26">
        <v>46.195399999999999</v>
      </c>
    </row>
    <row r="27" spans="1:49" x14ac:dyDescent="0.25">
      <c r="A27">
        <v>25</v>
      </c>
      <c r="B27">
        <v>553</v>
      </c>
      <c r="C27">
        <v>6744200</v>
      </c>
      <c r="D27" t="s">
        <v>613</v>
      </c>
      <c r="E27">
        <v>46.161000000000001</v>
      </c>
      <c r="F27">
        <v>21.321999999999999</v>
      </c>
      <c r="G27" s="21">
        <v>27280</v>
      </c>
      <c r="H27" t="s">
        <v>615</v>
      </c>
      <c r="I27" t="s">
        <v>2</v>
      </c>
      <c r="J27" s="26">
        <v>27384</v>
      </c>
      <c r="K27">
        <v>21.324999999999999</v>
      </c>
      <c r="L27">
        <v>46.174999999999997</v>
      </c>
      <c r="M27" t="s">
        <v>569</v>
      </c>
      <c r="N27" t="s">
        <v>588</v>
      </c>
      <c r="O27" t="s">
        <v>589</v>
      </c>
      <c r="P27">
        <v>9849</v>
      </c>
      <c r="Q27">
        <v>0.79</v>
      </c>
      <c r="R27">
        <v>1.1200000000000001</v>
      </c>
      <c r="S27">
        <v>0.85</v>
      </c>
      <c r="T27">
        <v>0.94</v>
      </c>
      <c r="U27">
        <v>46.160420000000002</v>
      </c>
      <c r="V27">
        <v>21.32208</v>
      </c>
      <c r="W27" s="25">
        <v>27175</v>
      </c>
      <c r="X27">
        <v>46.125</v>
      </c>
      <c r="Y27">
        <v>21.375</v>
      </c>
      <c r="Z27" s="24">
        <v>27276</v>
      </c>
      <c r="AA27">
        <v>1</v>
      </c>
      <c r="AB27" s="10"/>
      <c r="AC27">
        <v>25</v>
      </c>
      <c r="AD27">
        <v>553</v>
      </c>
      <c r="AE27">
        <v>6744200</v>
      </c>
      <c r="AF27" t="s">
        <v>613</v>
      </c>
      <c r="AG27">
        <v>46.161000000000001</v>
      </c>
      <c r="AH27">
        <v>21.321999999999999</v>
      </c>
      <c r="AI27">
        <v>27280</v>
      </c>
      <c r="AJ27" t="s">
        <v>615</v>
      </c>
      <c r="AK27" t="s">
        <v>2</v>
      </c>
      <c r="AL27">
        <v>27384</v>
      </c>
      <c r="AM27">
        <v>21.324999999999999</v>
      </c>
      <c r="AN27">
        <v>46.174999999999997</v>
      </c>
      <c r="AO27" t="s">
        <v>569</v>
      </c>
      <c r="AP27" t="s">
        <v>588</v>
      </c>
      <c r="AQ27" t="s">
        <v>589</v>
      </c>
      <c r="AR27">
        <v>9849</v>
      </c>
      <c r="AS27">
        <v>0.79</v>
      </c>
      <c r="AT27">
        <v>1.1200000000000001</v>
      </c>
      <c r="AU27">
        <v>0.85</v>
      </c>
      <c r="AV27">
        <v>0.94</v>
      </c>
      <c r="AW27">
        <v>46.160400000000003</v>
      </c>
    </row>
    <row r="28" spans="1:49" x14ac:dyDescent="0.25">
      <c r="A28">
        <v>26</v>
      </c>
      <c r="B28">
        <v>559</v>
      </c>
      <c r="C28">
        <v>6744201</v>
      </c>
      <c r="D28" t="s">
        <v>613</v>
      </c>
      <c r="E28">
        <v>46.037999999999997</v>
      </c>
      <c r="F28">
        <v>23.582000000000001</v>
      </c>
      <c r="G28" s="21">
        <v>18055</v>
      </c>
      <c r="H28" t="s">
        <v>615</v>
      </c>
      <c r="I28" t="s">
        <v>2</v>
      </c>
      <c r="J28" s="26">
        <v>19417</v>
      </c>
      <c r="K28">
        <v>23.574999999999999</v>
      </c>
      <c r="L28">
        <v>46.024999999999999</v>
      </c>
      <c r="M28" t="s">
        <v>569</v>
      </c>
      <c r="N28" t="s">
        <v>588</v>
      </c>
      <c r="O28" t="s">
        <v>589</v>
      </c>
      <c r="P28">
        <v>9849</v>
      </c>
      <c r="Q28">
        <v>0.77</v>
      </c>
      <c r="R28">
        <v>1.1399999999999999</v>
      </c>
      <c r="S28">
        <v>0.82</v>
      </c>
      <c r="T28">
        <v>0.96</v>
      </c>
      <c r="U28">
        <v>46.03792</v>
      </c>
      <c r="V28">
        <v>23.582080000000001</v>
      </c>
      <c r="W28" s="25">
        <v>17961</v>
      </c>
      <c r="X28">
        <v>46.075000000000003</v>
      </c>
      <c r="Y28">
        <v>23.625</v>
      </c>
      <c r="Z28" s="24">
        <v>17562</v>
      </c>
      <c r="AA28">
        <v>1</v>
      </c>
      <c r="AB28" s="10"/>
      <c r="AC28">
        <v>26</v>
      </c>
      <c r="AD28">
        <v>559</v>
      </c>
      <c r="AE28">
        <v>6744201</v>
      </c>
      <c r="AF28" t="s">
        <v>613</v>
      </c>
      <c r="AG28">
        <v>46.037999999999997</v>
      </c>
      <c r="AH28">
        <v>23.582000000000001</v>
      </c>
      <c r="AI28">
        <v>18055</v>
      </c>
      <c r="AJ28" t="s">
        <v>615</v>
      </c>
      <c r="AK28" t="s">
        <v>2</v>
      </c>
      <c r="AL28">
        <v>19417</v>
      </c>
      <c r="AM28">
        <v>23.574999999999999</v>
      </c>
      <c r="AN28">
        <v>46.024999999999999</v>
      </c>
      <c r="AO28" t="s">
        <v>569</v>
      </c>
      <c r="AP28" t="s">
        <v>588</v>
      </c>
      <c r="AQ28" t="s">
        <v>589</v>
      </c>
      <c r="AR28">
        <v>9849</v>
      </c>
      <c r="AS28">
        <v>0.77</v>
      </c>
      <c r="AT28">
        <v>1.1399999999999999</v>
      </c>
      <c r="AU28">
        <v>0.82</v>
      </c>
      <c r="AV28">
        <v>0.96</v>
      </c>
      <c r="AW28">
        <v>46.0379</v>
      </c>
    </row>
    <row r="29" spans="1:49" x14ac:dyDescent="0.25">
      <c r="A29">
        <v>27</v>
      </c>
      <c r="B29">
        <v>560</v>
      </c>
      <c r="C29">
        <v>6442600</v>
      </c>
      <c r="D29" t="s">
        <v>612</v>
      </c>
      <c r="E29">
        <v>46</v>
      </c>
      <c r="F29">
        <v>18.670000000000002</v>
      </c>
      <c r="G29" s="21">
        <v>209064</v>
      </c>
      <c r="H29" t="s">
        <v>2</v>
      </c>
      <c r="I29" t="s">
        <v>2</v>
      </c>
      <c r="J29" s="26">
        <v>208922</v>
      </c>
      <c r="K29">
        <v>18.675000000000001</v>
      </c>
      <c r="L29">
        <v>46.024999999999999</v>
      </c>
      <c r="M29" t="s">
        <v>569</v>
      </c>
      <c r="N29" t="s">
        <v>586</v>
      </c>
      <c r="O29" t="s">
        <v>591</v>
      </c>
      <c r="P29">
        <v>6575</v>
      </c>
      <c r="Q29">
        <v>0.83</v>
      </c>
      <c r="R29">
        <v>1.0900000000000001</v>
      </c>
      <c r="S29">
        <v>0.88</v>
      </c>
      <c r="T29">
        <v>1.07</v>
      </c>
      <c r="U29">
        <v>46.00958</v>
      </c>
      <c r="V29">
        <v>18.682919999999999</v>
      </c>
      <c r="W29" s="25">
        <v>208380</v>
      </c>
      <c r="X29">
        <v>46.024999999999999</v>
      </c>
      <c r="Y29">
        <v>18.725000000000001</v>
      </c>
      <c r="Z29" s="24">
        <v>208750</v>
      </c>
      <c r="AA29">
        <v>1</v>
      </c>
      <c r="AB29" s="10"/>
      <c r="AC29">
        <v>27</v>
      </c>
      <c r="AD29">
        <v>560</v>
      </c>
      <c r="AE29">
        <v>6442600</v>
      </c>
      <c r="AF29" t="s">
        <v>612</v>
      </c>
      <c r="AG29">
        <v>46</v>
      </c>
      <c r="AH29">
        <v>18.670000000000002</v>
      </c>
      <c r="AI29">
        <v>209064</v>
      </c>
      <c r="AJ29" t="s">
        <v>2</v>
      </c>
      <c r="AK29" t="s">
        <v>2</v>
      </c>
      <c r="AL29">
        <v>208922</v>
      </c>
      <c r="AM29">
        <v>18.675000000000001</v>
      </c>
      <c r="AN29">
        <v>46.024999999999999</v>
      </c>
      <c r="AO29" t="s">
        <v>569</v>
      </c>
      <c r="AP29" t="s">
        <v>586</v>
      </c>
      <c r="AQ29" t="s">
        <v>591</v>
      </c>
      <c r="AR29">
        <v>6575</v>
      </c>
      <c r="AS29">
        <v>0.83</v>
      </c>
      <c r="AT29">
        <v>1.0900000000000001</v>
      </c>
      <c r="AU29">
        <v>0.88</v>
      </c>
      <c r="AV29">
        <v>1.07</v>
      </c>
      <c r="AW29">
        <v>46.009599999999999</v>
      </c>
    </row>
    <row r="30" spans="1:49" x14ac:dyDescent="0.25">
      <c r="A30">
        <v>28</v>
      </c>
      <c r="B30">
        <v>562</v>
      </c>
      <c r="C30">
        <v>6544100</v>
      </c>
      <c r="D30" t="s">
        <v>616</v>
      </c>
      <c r="E30">
        <v>45.933</v>
      </c>
      <c r="F30">
        <v>20.082999999999998</v>
      </c>
      <c r="G30" s="21">
        <v>140130</v>
      </c>
      <c r="H30" t="s">
        <v>128</v>
      </c>
      <c r="I30" t="s">
        <v>2</v>
      </c>
      <c r="J30" s="26">
        <v>141736</v>
      </c>
      <c r="K30">
        <v>20.074999999999999</v>
      </c>
      <c r="L30">
        <v>45.975000000000001</v>
      </c>
      <c r="M30" t="s">
        <v>569</v>
      </c>
      <c r="N30" t="s">
        <v>592</v>
      </c>
      <c r="O30" t="s">
        <v>593</v>
      </c>
      <c r="P30">
        <v>10593</v>
      </c>
      <c r="Q30">
        <v>0.77</v>
      </c>
      <c r="R30">
        <v>1.1100000000000001</v>
      </c>
      <c r="S30">
        <v>0.8</v>
      </c>
      <c r="T30">
        <v>0.98</v>
      </c>
      <c r="U30">
        <v>45.936250000000001</v>
      </c>
      <c r="V30">
        <v>20.092079999999999</v>
      </c>
      <c r="W30" s="25">
        <v>140234</v>
      </c>
      <c r="X30">
        <v>45.975000000000001</v>
      </c>
      <c r="Y30">
        <v>20.074999999999999</v>
      </c>
      <c r="Z30" s="24">
        <v>141736</v>
      </c>
      <c r="AA30">
        <v>0</v>
      </c>
      <c r="AB30" s="10"/>
      <c r="AC30">
        <v>28</v>
      </c>
      <c r="AD30">
        <v>562</v>
      </c>
      <c r="AE30">
        <v>6544100</v>
      </c>
      <c r="AF30" t="s">
        <v>616</v>
      </c>
      <c r="AG30">
        <v>45.933</v>
      </c>
      <c r="AH30">
        <v>20.082999999999998</v>
      </c>
      <c r="AI30">
        <v>140130</v>
      </c>
      <c r="AJ30" t="s">
        <v>128</v>
      </c>
      <c r="AK30" t="s">
        <v>2</v>
      </c>
      <c r="AL30">
        <v>141736</v>
      </c>
      <c r="AM30">
        <v>20.074999999999999</v>
      </c>
      <c r="AN30">
        <v>45.975000000000001</v>
      </c>
      <c r="AO30" t="s">
        <v>569</v>
      </c>
      <c r="AP30" t="s">
        <v>592</v>
      </c>
      <c r="AQ30" t="s">
        <v>593</v>
      </c>
      <c r="AR30">
        <v>10593</v>
      </c>
      <c r="AS30">
        <v>0.77</v>
      </c>
      <c r="AT30">
        <v>1.1100000000000001</v>
      </c>
      <c r="AU30">
        <v>0.8</v>
      </c>
      <c r="AV30">
        <v>0.98</v>
      </c>
      <c r="AW30">
        <v>45.936300000000003</v>
      </c>
    </row>
    <row r="31" spans="1:49" x14ac:dyDescent="0.25">
      <c r="A31">
        <v>29</v>
      </c>
      <c r="B31">
        <v>564</v>
      </c>
      <c r="C31">
        <v>6545050</v>
      </c>
      <c r="D31" t="s">
        <v>617</v>
      </c>
      <c r="E31">
        <v>45.893000000000001</v>
      </c>
      <c r="F31">
        <v>15.61</v>
      </c>
      <c r="G31" s="21">
        <v>10186</v>
      </c>
      <c r="H31" t="s">
        <v>14</v>
      </c>
      <c r="I31" t="s">
        <v>2</v>
      </c>
      <c r="J31" s="26">
        <v>9068</v>
      </c>
      <c r="K31">
        <v>15.625</v>
      </c>
      <c r="L31">
        <v>45.875</v>
      </c>
      <c r="M31" t="s">
        <v>569</v>
      </c>
      <c r="N31" t="s">
        <v>574</v>
      </c>
      <c r="O31" t="s">
        <v>575</v>
      </c>
      <c r="P31">
        <v>11324</v>
      </c>
      <c r="Q31">
        <v>0.75</v>
      </c>
      <c r="R31">
        <v>0.82</v>
      </c>
      <c r="S31">
        <v>0.83</v>
      </c>
      <c r="T31">
        <v>0.99</v>
      </c>
      <c r="U31">
        <v>45.893749999999997</v>
      </c>
      <c r="V31">
        <v>15.609579999999999</v>
      </c>
      <c r="W31" s="25">
        <v>9929</v>
      </c>
      <c r="X31">
        <v>45.875</v>
      </c>
      <c r="Y31">
        <v>15.625</v>
      </c>
      <c r="Z31" s="24">
        <v>9068</v>
      </c>
      <c r="AA31">
        <v>0</v>
      </c>
      <c r="AB31" s="10"/>
      <c r="AC31">
        <v>29</v>
      </c>
      <c r="AD31">
        <v>564</v>
      </c>
      <c r="AE31">
        <v>6545050</v>
      </c>
      <c r="AF31" t="s">
        <v>617</v>
      </c>
      <c r="AG31">
        <v>45.893000000000001</v>
      </c>
      <c r="AH31">
        <v>15.61</v>
      </c>
      <c r="AI31">
        <v>10186</v>
      </c>
      <c r="AJ31" t="s">
        <v>14</v>
      </c>
      <c r="AK31" t="s">
        <v>2</v>
      </c>
      <c r="AL31">
        <v>9068</v>
      </c>
      <c r="AM31">
        <v>15.625</v>
      </c>
      <c r="AN31">
        <v>45.875</v>
      </c>
      <c r="AO31" t="s">
        <v>569</v>
      </c>
      <c r="AP31" t="s">
        <v>574</v>
      </c>
      <c r="AQ31" t="s">
        <v>575</v>
      </c>
      <c r="AR31">
        <v>11324</v>
      </c>
      <c r="AS31">
        <v>0.75</v>
      </c>
      <c r="AT31">
        <v>0.82</v>
      </c>
      <c r="AU31">
        <v>0.83</v>
      </c>
      <c r="AV31">
        <v>0.99</v>
      </c>
      <c r="AW31">
        <v>45.893700000000003</v>
      </c>
    </row>
    <row r="32" spans="1:49" x14ac:dyDescent="0.25">
      <c r="A32">
        <v>30</v>
      </c>
      <c r="B32">
        <v>566</v>
      </c>
      <c r="C32">
        <v>6542100</v>
      </c>
      <c r="D32" t="s">
        <v>616</v>
      </c>
      <c r="E32">
        <v>45.85</v>
      </c>
      <c r="F32">
        <v>18.87</v>
      </c>
      <c r="G32" s="21">
        <v>210245</v>
      </c>
      <c r="H32" t="s">
        <v>2</v>
      </c>
      <c r="I32" t="s">
        <v>2</v>
      </c>
      <c r="J32" s="26">
        <v>210775</v>
      </c>
      <c r="K32">
        <v>18.875</v>
      </c>
      <c r="L32">
        <v>45.825000000000003</v>
      </c>
      <c r="M32" t="s">
        <v>594</v>
      </c>
      <c r="N32" t="s">
        <v>592</v>
      </c>
      <c r="O32" t="s">
        <v>595</v>
      </c>
      <c r="P32">
        <v>6940</v>
      </c>
      <c r="Q32">
        <v>0.82</v>
      </c>
      <c r="R32">
        <v>1.1399999999999999</v>
      </c>
      <c r="S32">
        <v>0.89</v>
      </c>
      <c r="T32">
        <v>0.98</v>
      </c>
      <c r="U32">
        <v>45.85042</v>
      </c>
      <c r="V32">
        <v>18.85708</v>
      </c>
      <c r="W32" s="25">
        <v>213013</v>
      </c>
      <c r="X32">
        <v>45.825000000000003</v>
      </c>
      <c r="Y32">
        <v>18.875</v>
      </c>
      <c r="Z32" s="24">
        <v>210775</v>
      </c>
      <c r="AA32">
        <v>0</v>
      </c>
      <c r="AB32" s="10"/>
      <c r="AC32">
        <v>30</v>
      </c>
      <c r="AD32">
        <v>566</v>
      </c>
      <c r="AE32">
        <v>6542100</v>
      </c>
      <c r="AF32" t="s">
        <v>616</v>
      </c>
      <c r="AG32">
        <v>45.85</v>
      </c>
      <c r="AH32">
        <v>18.87</v>
      </c>
      <c r="AI32">
        <v>210245</v>
      </c>
      <c r="AJ32" t="s">
        <v>2</v>
      </c>
      <c r="AK32" t="s">
        <v>2</v>
      </c>
      <c r="AL32">
        <v>210775</v>
      </c>
      <c r="AM32">
        <v>18.875</v>
      </c>
      <c r="AN32">
        <v>45.825000000000003</v>
      </c>
      <c r="AO32" t="s">
        <v>594</v>
      </c>
      <c r="AP32" t="s">
        <v>592</v>
      </c>
      <c r="AQ32" t="s">
        <v>595</v>
      </c>
      <c r="AR32">
        <v>6940</v>
      </c>
      <c r="AS32">
        <v>0.82</v>
      </c>
      <c r="AT32">
        <v>1.1399999999999999</v>
      </c>
      <c r="AU32">
        <v>0.89</v>
      </c>
      <c r="AV32">
        <v>0.98</v>
      </c>
      <c r="AW32">
        <v>45.8504</v>
      </c>
    </row>
    <row r="33" spans="1:49" x14ac:dyDescent="0.25">
      <c r="A33">
        <v>31</v>
      </c>
      <c r="B33">
        <v>578</v>
      </c>
      <c r="C33">
        <v>6742700</v>
      </c>
      <c r="D33" t="s">
        <v>613</v>
      </c>
      <c r="E33">
        <v>45.555999999999997</v>
      </c>
      <c r="F33">
        <v>27.512</v>
      </c>
      <c r="G33" s="21">
        <v>36030</v>
      </c>
      <c r="H33" t="s">
        <v>306</v>
      </c>
      <c r="I33" t="s">
        <v>2</v>
      </c>
      <c r="J33" s="26">
        <v>36463</v>
      </c>
      <c r="K33">
        <v>27.524999999999999</v>
      </c>
      <c r="L33">
        <v>45.575000000000003</v>
      </c>
      <c r="M33" t="s">
        <v>569</v>
      </c>
      <c r="N33" t="s">
        <v>592</v>
      </c>
      <c r="O33" t="s">
        <v>596</v>
      </c>
      <c r="P33">
        <v>10579</v>
      </c>
      <c r="Q33">
        <v>0.75</v>
      </c>
      <c r="R33">
        <v>1.0900000000000001</v>
      </c>
      <c r="S33">
        <v>0.77</v>
      </c>
      <c r="T33">
        <v>0.95</v>
      </c>
      <c r="U33">
        <v>45.557920000000003</v>
      </c>
      <c r="V33">
        <v>27.512080000000001</v>
      </c>
      <c r="W33" s="25">
        <v>36211</v>
      </c>
      <c r="X33">
        <v>45.575000000000003</v>
      </c>
      <c r="Y33">
        <v>27.524999999999999</v>
      </c>
      <c r="Z33" s="24">
        <v>36463</v>
      </c>
      <c r="AA33">
        <v>0</v>
      </c>
      <c r="AB33" s="10"/>
      <c r="AC33">
        <v>31</v>
      </c>
      <c r="AD33">
        <v>578</v>
      </c>
      <c r="AE33">
        <v>6742700</v>
      </c>
      <c r="AF33" t="s">
        <v>613</v>
      </c>
      <c r="AG33">
        <v>45.555999999999997</v>
      </c>
      <c r="AH33">
        <v>27.512</v>
      </c>
      <c r="AI33">
        <v>36030</v>
      </c>
      <c r="AJ33" t="s">
        <v>306</v>
      </c>
      <c r="AK33" t="s">
        <v>2</v>
      </c>
      <c r="AL33">
        <v>36463</v>
      </c>
      <c r="AM33">
        <v>27.524999999999999</v>
      </c>
      <c r="AN33">
        <v>45.575000000000003</v>
      </c>
      <c r="AO33" t="s">
        <v>569</v>
      </c>
      <c r="AP33" t="s">
        <v>592</v>
      </c>
      <c r="AQ33" t="s">
        <v>596</v>
      </c>
      <c r="AR33">
        <v>10579</v>
      </c>
      <c r="AS33">
        <v>0.75</v>
      </c>
      <c r="AT33">
        <v>1.0900000000000001</v>
      </c>
      <c r="AU33">
        <v>0.77</v>
      </c>
      <c r="AV33">
        <v>0.95</v>
      </c>
      <c r="AW33">
        <v>45.557899999999997</v>
      </c>
    </row>
    <row r="34" spans="1:49" x14ac:dyDescent="0.25">
      <c r="A34">
        <v>32</v>
      </c>
      <c r="B34">
        <v>579</v>
      </c>
      <c r="C34">
        <v>6542200</v>
      </c>
      <c r="D34" t="s">
        <v>616</v>
      </c>
      <c r="E34">
        <v>45.53</v>
      </c>
      <c r="F34">
        <v>19.079999999999998</v>
      </c>
      <c r="G34" s="21">
        <v>251593</v>
      </c>
      <c r="H34" t="s">
        <v>2</v>
      </c>
      <c r="I34" t="s">
        <v>2</v>
      </c>
      <c r="J34" s="26">
        <v>252058</v>
      </c>
      <c r="K34">
        <v>19.074999999999999</v>
      </c>
      <c r="L34">
        <v>45.524999999999999</v>
      </c>
      <c r="M34" t="s">
        <v>569</v>
      </c>
      <c r="N34" t="s">
        <v>577</v>
      </c>
      <c r="O34" t="s">
        <v>580</v>
      </c>
      <c r="P34">
        <v>9497</v>
      </c>
      <c r="Q34">
        <v>0.83</v>
      </c>
      <c r="R34">
        <v>1.07</v>
      </c>
      <c r="S34">
        <v>0.85</v>
      </c>
      <c r="T34">
        <v>1.02</v>
      </c>
      <c r="U34">
        <v>45.527920000000002</v>
      </c>
      <c r="V34">
        <v>19.077919999999999</v>
      </c>
      <c r="W34" s="25">
        <v>253996</v>
      </c>
      <c r="X34">
        <v>45.524999999999999</v>
      </c>
      <c r="Y34">
        <v>19.074999999999999</v>
      </c>
      <c r="Z34" s="24">
        <v>252058</v>
      </c>
      <c r="AA34">
        <v>0</v>
      </c>
      <c r="AB34" s="10"/>
      <c r="AC34">
        <v>32</v>
      </c>
      <c r="AD34">
        <v>579</v>
      </c>
      <c r="AE34">
        <v>6542200</v>
      </c>
      <c r="AF34" t="s">
        <v>616</v>
      </c>
      <c r="AG34">
        <v>45.53</v>
      </c>
      <c r="AH34">
        <v>19.079999999999998</v>
      </c>
      <c r="AI34">
        <v>251593</v>
      </c>
      <c r="AJ34" t="s">
        <v>2</v>
      </c>
      <c r="AK34" t="s">
        <v>2</v>
      </c>
      <c r="AL34">
        <v>252058</v>
      </c>
      <c r="AM34">
        <v>19.074999999999999</v>
      </c>
      <c r="AN34">
        <v>45.524999999999999</v>
      </c>
      <c r="AO34" t="s">
        <v>569</v>
      </c>
      <c r="AP34" t="s">
        <v>577</v>
      </c>
      <c r="AQ34" t="s">
        <v>580</v>
      </c>
      <c r="AR34">
        <v>9497</v>
      </c>
      <c r="AS34">
        <v>0.83</v>
      </c>
      <c r="AT34">
        <v>1.07</v>
      </c>
      <c r="AU34">
        <v>0.85</v>
      </c>
      <c r="AV34">
        <v>1.02</v>
      </c>
      <c r="AW34">
        <v>45.527900000000002</v>
      </c>
    </row>
    <row r="35" spans="1:49" x14ac:dyDescent="0.25">
      <c r="A35">
        <v>33</v>
      </c>
      <c r="B35">
        <v>585</v>
      </c>
      <c r="C35">
        <v>6742451</v>
      </c>
      <c r="D35" t="s">
        <v>613</v>
      </c>
      <c r="E35">
        <v>45.384999999999998</v>
      </c>
      <c r="F35">
        <v>24.298999999999999</v>
      </c>
      <c r="G35" s="21">
        <v>13733</v>
      </c>
      <c r="H35" t="s">
        <v>311</v>
      </c>
      <c r="I35" t="s">
        <v>2</v>
      </c>
      <c r="J35" s="26">
        <v>13823</v>
      </c>
      <c r="K35">
        <v>24.274999999999999</v>
      </c>
      <c r="L35">
        <v>45.375</v>
      </c>
      <c r="M35" t="s">
        <v>569</v>
      </c>
      <c r="N35" t="s">
        <v>592</v>
      </c>
      <c r="O35" t="s">
        <v>596</v>
      </c>
      <c r="P35">
        <v>10579</v>
      </c>
      <c r="Q35">
        <v>0.78</v>
      </c>
      <c r="R35">
        <v>1.1200000000000001</v>
      </c>
      <c r="S35">
        <v>0.82</v>
      </c>
      <c r="T35">
        <v>0.95</v>
      </c>
      <c r="U35">
        <v>45.385420000000003</v>
      </c>
      <c r="V35">
        <v>24.298749999999998</v>
      </c>
      <c r="W35" s="25">
        <v>13844</v>
      </c>
      <c r="X35">
        <v>45.375</v>
      </c>
      <c r="Y35">
        <v>24.324999999999999</v>
      </c>
      <c r="Z35" s="24">
        <v>13736</v>
      </c>
      <c r="AA35">
        <v>1</v>
      </c>
      <c r="AB35" s="10"/>
      <c r="AC35">
        <v>33</v>
      </c>
      <c r="AD35">
        <v>585</v>
      </c>
      <c r="AE35">
        <v>6742451</v>
      </c>
      <c r="AF35" t="s">
        <v>613</v>
      </c>
      <c r="AG35">
        <v>45.384999999999998</v>
      </c>
      <c r="AH35">
        <v>24.298999999999999</v>
      </c>
      <c r="AI35">
        <v>13733</v>
      </c>
      <c r="AJ35" t="s">
        <v>311</v>
      </c>
      <c r="AK35" t="s">
        <v>2</v>
      </c>
      <c r="AL35">
        <v>13823</v>
      </c>
      <c r="AM35">
        <v>24.274999999999999</v>
      </c>
      <c r="AN35">
        <v>45.375</v>
      </c>
      <c r="AO35" t="s">
        <v>569</v>
      </c>
      <c r="AP35" t="s">
        <v>592</v>
      </c>
      <c r="AQ35" t="s">
        <v>596</v>
      </c>
      <c r="AR35">
        <v>10579</v>
      </c>
      <c r="AS35">
        <v>0.78</v>
      </c>
      <c r="AT35">
        <v>1.1200000000000001</v>
      </c>
      <c r="AU35">
        <v>0.82</v>
      </c>
      <c r="AV35">
        <v>0.95</v>
      </c>
      <c r="AW35">
        <v>45.385399999999997</v>
      </c>
    </row>
    <row r="36" spans="1:49" x14ac:dyDescent="0.25">
      <c r="A36">
        <v>34</v>
      </c>
      <c r="B36">
        <v>591</v>
      </c>
      <c r="C36">
        <v>6742900</v>
      </c>
      <c r="D36" t="s">
        <v>613</v>
      </c>
      <c r="E36">
        <v>45.216999999999999</v>
      </c>
      <c r="F36">
        <v>28.716999999999999</v>
      </c>
      <c r="G36" s="21">
        <v>807000</v>
      </c>
      <c r="H36" t="s">
        <v>2</v>
      </c>
      <c r="I36" t="s">
        <v>2</v>
      </c>
      <c r="J36" s="26">
        <v>785728</v>
      </c>
      <c r="K36">
        <v>28.725000000000001</v>
      </c>
      <c r="L36">
        <v>45.225000000000001</v>
      </c>
      <c r="M36" t="s">
        <v>569</v>
      </c>
      <c r="N36" t="s">
        <v>592</v>
      </c>
      <c r="O36" t="s">
        <v>597</v>
      </c>
      <c r="P36">
        <v>9856</v>
      </c>
      <c r="Q36">
        <v>0.84</v>
      </c>
      <c r="R36">
        <v>1.04</v>
      </c>
      <c r="S36">
        <v>0.85</v>
      </c>
      <c r="T36">
        <v>1.03</v>
      </c>
      <c r="U36">
        <v>45.223750000000003</v>
      </c>
      <c r="V36">
        <v>28.717079999999999</v>
      </c>
      <c r="W36" s="25">
        <v>790514</v>
      </c>
      <c r="X36">
        <v>45.225000000000001</v>
      </c>
      <c r="Y36">
        <v>28.625</v>
      </c>
      <c r="Z36" s="24">
        <v>785400</v>
      </c>
      <c r="AA36">
        <v>1</v>
      </c>
      <c r="AB36" s="10"/>
      <c r="AC36">
        <v>34</v>
      </c>
      <c r="AD36">
        <v>591</v>
      </c>
      <c r="AE36">
        <v>6742900</v>
      </c>
      <c r="AF36" t="s">
        <v>613</v>
      </c>
      <c r="AG36">
        <v>45.216999999999999</v>
      </c>
      <c r="AH36">
        <v>28.716999999999999</v>
      </c>
      <c r="AI36">
        <v>807000</v>
      </c>
      <c r="AJ36" t="s">
        <v>2</v>
      </c>
      <c r="AK36" t="s">
        <v>2</v>
      </c>
      <c r="AL36">
        <v>785728</v>
      </c>
      <c r="AM36">
        <v>28.725000000000001</v>
      </c>
      <c r="AN36">
        <v>45.225000000000001</v>
      </c>
      <c r="AO36" t="s">
        <v>569</v>
      </c>
      <c r="AP36" t="s">
        <v>592</v>
      </c>
      <c r="AQ36" t="s">
        <v>597</v>
      </c>
      <c r="AR36">
        <v>9856</v>
      </c>
      <c r="AS36">
        <v>0.84</v>
      </c>
      <c r="AT36">
        <v>1.04</v>
      </c>
      <c r="AU36">
        <v>0.85</v>
      </c>
      <c r="AV36">
        <v>1.03</v>
      </c>
      <c r="AW36">
        <v>45.223799999999997</v>
      </c>
    </row>
    <row r="37" spans="1:49" x14ac:dyDescent="0.25">
      <c r="A37">
        <v>35</v>
      </c>
      <c r="B37">
        <v>599</v>
      </c>
      <c r="C37">
        <v>6545800</v>
      </c>
      <c r="D37" t="s">
        <v>616</v>
      </c>
      <c r="E37">
        <v>44.981000000000002</v>
      </c>
      <c r="F37">
        <v>19.617999999999999</v>
      </c>
      <c r="G37" s="21">
        <v>87966</v>
      </c>
      <c r="H37" t="s">
        <v>14</v>
      </c>
      <c r="I37" t="s">
        <v>2</v>
      </c>
      <c r="J37" s="26">
        <v>85052</v>
      </c>
      <c r="K37">
        <v>19.625</v>
      </c>
      <c r="L37">
        <v>44.975000000000001</v>
      </c>
      <c r="M37" t="s">
        <v>594</v>
      </c>
      <c r="N37" t="s">
        <v>592</v>
      </c>
      <c r="O37" t="s">
        <v>598</v>
      </c>
      <c r="P37">
        <v>6923</v>
      </c>
      <c r="Q37">
        <v>0.77</v>
      </c>
      <c r="R37">
        <v>0.86</v>
      </c>
      <c r="S37">
        <v>0.82</v>
      </c>
      <c r="T37">
        <v>0.98</v>
      </c>
      <c r="U37">
        <v>44.96875</v>
      </c>
      <c r="V37">
        <v>19.60042</v>
      </c>
      <c r="W37" s="25">
        <v>91749</v>
      </c>
      <c r="X37">
        <v>44.975000000000001</v>
      </c>
      <c r="Y37">
        <v>19.524999999999999</v>
      </c>
      <c r="Z37" s="24">
        <v>84723</v>
      </c>
      <c r="AA37">
        <v>1</v>
      </c>
      <c r="AB37" s="10"/>
      <c r="AC37">
        <v>35</v>
      </c>
      <c r="AD37">
        <v>599</v>
      </c>
      <c r="AE37">
        <v>6545800</v>
      </c>
      <c r="AF37" t="s">
        <v>616</v>
      </c>
      <c r="AG37">
        <v>44.981000000000002</v>
      </c>
      <c r="AH37">
        <v>19.617999999999999</v>
      </c>
      <c r="AI37">
        <v>87966</v>
      </c>
      <c r="AJ37" t="s">
        <v>14</v>
      </c>
      <c r="AK37" t="s">
        <v>2</v>
      </c>
      <c r="AL37">
        <v>85052</v>
      </c>
      <c r="AM37">
        <v>19.625</v>
      </c>
      <c r="AN37">
        <v>44.975000000000001</v>
      </c>
      <c r="AO37" t="s">
        <v>594</v>
      </c>
      <c r="AP37" t="s">
        <v>592</v>
      </c>
      <c r="AQ37" t="s">
        <v>598</v>
      </c>
      <c r="AR37">
        <v>6923</v>
      </c>
      <c r="AS37">
        <v>0.77</v>
      </c>
      <c r="AT37">
        <v>0.86</v>
      </c>
      <c r="AU37">
        <v>0.82</v>
      </c>
      <c r="AV37">
        <v>0.98</v>
      </c>
      <c r="AW37">
        <v>44.968800000000002</v>
      </c>
    </row>
    <row r="38" spans="1:49" x14ac:dyDescent="0.25">
      <c r="A38">
        <v>36</v>
      </c>
      <c r="B38">
        <v>608</v>
      </c>
      <c r="C38">
        <v>6742201</v>
      </c>
      <c r="D38" t="s">
        <v>613</v>
      </c>
      <c r="E38">
        <v>44.814999999999998</v>
      </c>
      <c r="F38">
        <v>21.379000000000001</v>
      </c>
      <c r="G38" s="21">
        <v>570896</v>
      </c>
      <c r="H38" t="s">
        <v>2</v>
      </c>
      <c r="I38" t="s">
        <v>2</v>
      </c>
      <c r="J38" s="26">
        <v>562078</v>
      </c>
      <c r="K38">
        <v>21.375</v>
      </c>
      <c r="L38">
        <v>44.825000000000003</v>
      </c>
      <c r="M38" t="s">
        <v>599</v>
      </c>
      <c r="N38" t="s">
        <v>588</v>
      </c>
      <c r="O38" t="s">
        <v>600</v>
      </c>
      <c r="P38">
        <v>6569</v>
      </c>
      <c r="Q38">
        <v>0.84</v>
      </c>
      <c r="R38">
        <v>1.02</v>
      </c>
      <c r="S38">
        <v>0.85</v>
      </c>
      <c r="T38">
        <v>1.06</v>
      </c>
      <c r="U38">
        <v>44.813749999999999</v>
      </c>
      <c r="V38">
        <v>21.379580000000001</v>
      </c>
      <c r="W38" s="25">
        <v>567948</v>
      </c>
      <c r="X38">
        <v>44.825000000000003</v>
      </c>
      <c r="Y38">
        <v>21.375</v>
      </c>
      <c r="Z38" s="24">
        <v>562078</v>
      </c>
      <c r="AA38">
        <v>0</v>
      </c>
      <c r="AB38" s="10"/>
      <c r="AC38">
        <v>36</v>
      </c>
      <c r="AD38">
        <v>608</v>
      </c>
      <c r="AE38">
        <v>6742201</v>
      </c>
      <c r="AF38" t="s">
        <v>613</v>
      </c>
      <c r="AG38">
        <v>44.814999999999998</v>
      </c>
      <c r="AH38">
        <v>21.379000000000001</v>
      </c>
      <c r="AI38">
        <v>570896</v>
      </c>
      <c r="AJ38" t="s">
        <v>2</v>
      </c>
      <c r="AK38" t="s">
        <v>2</v>
      </c>
      <c r="AL38">
        <v>562078</v>
      </c>
      <c r="AM38">
        <v>21.375</v>
      </c>
      <c r="AN38">
        <v>44.825000000000003</v>
      </c>
      <c r="AO38" t="s">
        <v>599</v>
      </c>
      <c r="AP38" t="s">
        <v>588</v>
      </c>
      <c r="AQ38" t="s">
        <v>600</v>
      </c>
      <c r="AR38">
        <v>6569</v>
      </c>
      <c r="AS38">
        <v>0.84</v>
      </c>
      <c r="AT38">
        <v>1.02</v>
      </c>
      <c r="AU38">
        <v>0.85</v>
      </c>
      <c r="AV38">
        <v>1.06</v>
      </c>
      <c r="AW38">
        <v>44.813699999999997</v>
      </c>
    </row>
    <row r="39" spans="1:49" x14ac:dyDescent="0.25">
      <c r="A39">
        <v>37</v>
      </c>
      <c r="B39">
        <v>612</v>
      </c>
      <c r="C39">
        <v>6742200</v>
      </c>
      <c r="D39" t="s">
        <v>616</v>
      </c>
      <c r="E39">
        <v>44.7</v>
      </c>
      <c r="F39">
        <v>22.42</v>
      </c>
      <c r="G39" s="21">
        <v>576232</v>
      </c>
      <c r="H39" t="s">
        <v>2</v>
      </c>
      <c r="I39" t="s">
        <v>2</v>
      </c>
      <c r="J39" s="26">
        <v>567474</v>
      </c>
      <c r="K39">
        <v>22.425000000000001</v>
      </c>
      <c r="L39">
        <v>44.725000000000001</v>
      </c>
      <c r="M39" t="s">
        <v>569</v>
      </c>
      <c r="N39" t="s">
        <v>591</v>
      </c>
      <c r="O39" t="s">
        <v>601</v>
      </c>
      <c r="P39">
        <v>3288</v>
      </c>
      <c r="Q39">
        <v>0.85</v>
      </c>
      <c r="R39">
        <v>1.05</v>
      </c>
      <c r="S39">
        <v>0.86</v>
      </c>
      <c r="T39">
        <v>1.04</v>
      </c>
      <c r="U39">
        <v>44.703749999999999</v>
      </c>
      <c r="V39">
        <v>22.417079999999999</v>
      </c>
      <c r="W39" s="25">
        <v>571933</v>
      </c>
      <c r="X39">
        <v>44.674999999999997</v>
      </c>
      <c r="Y39">
        <v>22.375</v>
      </c>
      <c r="Z39" s="24">
        <v>566094</v>
      </c>
      <c r="AA39">
        <v>1</v>
      </c>
      <c r="AB39" s="10"/>
      <c r="AC39">
        <v>37</v>
      </c>
      <c r="AD39">
        <v>612</v>
      </c>
      <c r="AE39">
        <v>6742200</v>
      </c>
      <c r="AF39" t="s">
        <v>616</v>
      </c>
      <c r="AG39">
        <v>44.7</v>
      </c>
      <c r="AH39">
        <v>22.42</v>
      </c>
      <c r="AI39">
        <v>576232</v>
      </c>
      <c r="AJ39" t="s">
        <v>2</v>
      </c>
      <c r="AK39" t="s">
        <v>2</v>
      </c>
      <c r="AL39">
        <v>567474</v>
      </c>
      <c r="AM39">
        <v>22.425000000000001</v>
      </c>
      <c r="AN39">
        <v>44.725000000000001</v>
      </c>
      <c r="AO39" t="s">
        <v>569</v>
      </c>
      <c r="AP39" t="s">
        <v>591</v>
      </c>
      <c r="AQ39" t="s">
        <v>601</v>
      </c>
      <c r="AR39">
        <v>3288</v>
      </c>
      <c r="AS39">
        <v>0.85</v>
      </c>
      <c r="AT39">
        <v>1.05</v>
      </c>
      <c r="AU39">
        <v>0.86</v>
      </c>
      <c r="AV39">
        <v>1.04</v>
      </c>
      <c r="AW39">
        <v>44.703699999999998</v>
      </c>
    </row>
    <row r="40" spans="1:49" x14ac:dyDescent="0.25">
      <c r="A40">
        <v>38</v>
      </c>
      <c r="B40">
        <v>615</v>
      </c>
      <c r="C40">
        <v>6742800</v>
      </c>
      <c r="D40" t="s">
        <v>613</v>
      </c>
      <c r="E40">
        <v>44.683</v>
      </c>
      <c r="F40">
        <v>27.945</v>
      </c>
      <c r="G40" s="21">
        <v>709100</v>
      </c>
      <c r="H40" t="s">
        <v>2</v>
      </c>
      <c r="I40" t="s">
        <v>2</v>
      </c>
      <c r="J40" s="26">
        <v>688044</v>
      </c>
      <c r="K40">
        <v>27.925000000000001</v>
      </c>
      <c r="L40">
        <v>44.625</v>
      </c>
      <c r="M40" t="s">
        <v>569</v>
      </c>
      <c r="N40" t="s">
        <v>586</v>
      </c>
      <c r="O40" t="s">
        <v>602</v>
      </c>
      <c r="P40">
        <v>10593</v>
      </c>
      <c r="Q40">
        <v>0.82</v>
      </c>
      <c r="R40">
        <v>1.04</v>
      </c>
      <c r="S40">
        <v>0.83</v>
      </c>
      <c r="T40">
        <v>1.04</v>
      </c>
      <c r="U40">
        <v>44.753999999999998</v>
      </c>
      <c r="V40">
        <v>27.876000000000001</v>
      </c>
      <c r="W40" s="25">
        <v>709861</v>
      </c>
      <c r="X40">
        <v>44.725000000000001</v>
      </c>
      <c r="Y40">
        <v>27.875</v>
      </c>
      <c r="Z40" s="24">
        <v>703983</v>
      </c>
      <c r="AA40">
        <v>1</v>
      </c>
      <c r="AB40" s="10"/>
      <c r="AC40">
        <v>38</v>
      </c>
      <c r="AD40">
        <v>615</v>
      </c>
      <c r="AE40">
        <v>6742800</v>
      </c>
      <c r="AF40" t="s">
        <v>613</v>
      </c>
      <c r="AG40">
        <v>44.683</v>
      </c>
      <c r="AH40">
        <v>27.945</v>
      </c>
      <c r="AI40">
        <v>709100</v>
      </c>
      <c r="AJ40" t="s">
        <v>2</v>
      </c>
      <c r="AK40" t="s">
        <v>2</v>
      </c>
      <c r="AL40">
        <v>688044</v>
      </c>
      <c r="AM40">
        <v>27.925000000000001</v>
      </c>
      <c r="AN40">
        <v>44.625</v>
      </c>
      <c r="AO40" t="s">
        <v>569</v>
      </c>
      <c r="AP40" t="s">
        <v>586</v>
      </c>
      <c r="AQ40" t="s">
        <v>602</v>
      </c>
      <c r="AR40">
        <v>10593</v>
      </c>
      <c r="AS40">
        <v>0.82</v>
      </c>
      <c r="AT40">
        <v>1.04</v>
      </c>
      <c r="AU40">
        <v>0.83</v>
      </c>
      <c r="AV40">
        <v>1.04</v>
      </c>
      <c r="AW40">
        <v>44.753999999999998</v>
      </c>
    </row>
    <row r="41" spans="1:49" x14ac:dyDescent="0.25">
      <c r="A41">
        <v>39</v>
      </c>
      <c r="B41">
        <v>617</v>
      </c>
      <c r="C41">
        <v>6547500</v>
      </c>
      <c r="D41" t="s">
        <v>616</v>
      </c>
      <c r="E41">
        <v>44.58</v>
      </c>
      <c r="F41">
        <v>21.12</v>
      </c>
      <c r="G41" s="21">
        <v>34345</v>
      </c>
      <c r="H41" t="s">
        <v>110</v>
      </c>
      <c r="I41" t="s">
        <v>2</v>
      </c>
      <c r="J41" s="26">
        <v>37457</v>
      </c>
      <c r="K41">
        <v>21.125</v>
      </c>
      <c r="L41">
        <v>44.575000000000003</v>
      </c>
      <c r="M41" t="s">
        <v>594</v>
      </c>
      <c r="N41" t="s">
        <v>592</v>
      </c>
      <c r="O41" t="s">
        <v>595</v>
      </c>
      <c r="P41">
        <v>6940</v>
      </c>
      <c r="Q41">
        <v>0.81</v>
      </c>
      <c r="R41">
        <v>0.9</v>
      </c>
      <c r="S41">
        <v>0.87</v>
      </c>
      <c r="T41">
        <v>1.0900000000000001</v>
      </c>
      <c r="U41">
        <v>44.585419999999999</v>
      </c>
      <c r="V41">
        <v>21.120419999999999</v>
      </c>
      <c r="W41" s="25">
        <v>37148</v>
      </c>
      <c r="X41">
        <v>44.575000000000003</v>
      </c>
      <c r="Y41">
        <v>21.125</v>
      </c>
      <c r="Z41" s="24">
        <v>37457</v>
      </c>
      <c r="AA41">
        <v>0</v>
      </c>
      <c r="AB41" s="10"/>
      <c r="AC41">
        <v>39</v>
      </c>
      <c r="AD41">
        <v>617</v>
      </c>
      <c r="AE41">
        <v>6547500</v>
      </c>
      <c r="AF41" t="s">
        <v>616</v>
      </c>
      <c r="AG41">
        <v>44.58</v>
      </c>
      <c r="AH41">
        <v>21.12</v>
      </c>
      <c r="AI41">
        <v>34345</v>
      </c>
      <c r="AJ41" t="s">
        <v>110</v>
      </c>
      <c r="AK41" t="s">
        <v>2</v>
      </c>
      <c r="AL41">
        <v>37457</v>
      </c>
      <c r="AM41">
        <v>21.125</v>
      </c>
      <c r="AN41">
        <v>44.575000000000003</v>
      </c>
      <c r="AO41" t="s">
        <v>594</v>
      </c>
      <c r="AP41" t="s">
        <v>592</v>
      </c>
      <c r="AQ41" t="s">
        <v>595</v>
      </c>
      <c r="AR41">
        <v>6940</v>
      </c>
      <c r="AS41">
        <v>0.81</v>
      </c>
      <c r="AT41">
        <v>0.9</v>
      </c>
      <c r="AU41">
        <v>0.87</v>
      </c>
      <c r="AV41">
        <v>1.0900000000000001</v>
      </c>
      <c r="AW41">
        <v>44.5854</v>
      </c>
    </row>
    <row r="42" spans="1:49" x14ac:dyDescent="0.25">
      <c r="A42">
        <v>40</v>
      </c>
      <c r="B42">
        <v>626</v>
      </c>
      <c r="C42">
        <v>6842200</v>
      </c>
      <c r="D42" t="s">
        <v>613</v>
      </c>
      <c r="E42">
        <v>44.16</v>
      </c>
      <c r="F42">
        <v>22.82</v>
      </c>
      <c r="G42" s="21">
        <v>584900</v>
      </c>
      <c r="H42" t="s">
        <v>2</v>
      </c>
      <c r="I42" t="s">
        <v>2</v>
      </c>
      <c r="J42" s="26">
        <v>575195</v>
      </c>
      <c r="K42">
        <v>22.824999999999999</v>
      </c>
      <c r="L42">
        <v>44.125</v>
      </c>
      <c r="M42" t="s">
        <v>594</v>
      </c>
      <c r="N42" t="s">
        <v>586</v>
      </c>
      <c r="O42" t="s">
        <v>594</v>
      </c>
      <c r="P42">
        <v>2922</v>
      </c>
      <c r="Q42">
        <v>0.8</v>
      </c>
      <c r="R42">
        <v>0.99</v>
      </c>
      <c r="S42">
        <v>0.83</v>
      </c>
      <c r="T42">
        <v>1.1000000000000001</v>
      </c>
      <c r="U42">
        <v>44.153750000000002</v>
      </c>
      <c r="V42">
        <v>22.819579999999998</v>
      </c>
      <c r="W42" s="25">
        <v>581127</v>
      </c>
      <c r="X42">
        <v>44.174999999999997</v>
      </c>
      <c r="Y42">
        <v>22.824999999999999</v>
      </c>
      <c r="Z42" s="24">
        <v>575173</v>
      </c>
      <c r="AA42">
        <v>1</v>
      </c>
      <c r="AB42" s="10"/>
      <c r="AC42">
        <v>40</v>
      </c>
      <c r="AD42">
        <v>626</v>
      </c>
      <c r="AE42">
        <v>6842200</v>
      </c>
      <c r="AF42" t="s">
        <v>613</v>
      </c>
      <c r="AG42">
        <v>44.16</v>
      </c>
      <c r="AH42">
        <v>22.82</v>
      </c>
      <c r="AI42">
        <v>584900</v>
      </c>
      <c r="AJ42" t="s">
        <v>2</v>
      </c>
      <c r="AK42" t="s">
        <v>2</v>
      </c>
      <c r="AL42">
        <v>575195</v>
      </c>
      <c r="AM42">
        <v>22.824999999999999</v>
      </c>
      <c r="AN42">
        <v>44.125</v>
      </c>
      <c r="AO42" t="s">
        <v>594</v>
      </c>
      <c r="AP42" t="s">
        <v>586</v>
      </c>
      <c r="AQ42" t="s">
        <v>594</v>
      </c>
      <c r="AR42">
        <v>2922</v>
      </c>
      <c r="AS42">
        <v>0.8</v>
      </c>
      <c r="AT42">
        <v>0.99</v>
      </c>
      <c r="AU42">
        <v>0.83</v>
      </c>
      <c r="AV42">
        <v>1.1000000000000001</v>
      </c>
      <c r="AW42">
        <v>44.153700000000001</v>
      </c>
    </row>
    <row r="43" spans="1:49" x14ac:dyDescent="0.25">
      <c r="A43">
        <v>41</v>
      </c>
      <c r="B43">
        <v>627</v>
      </c>
      <c r="C43">
        <v>6842900</v>
      </c>
      <c r="D43" t="s">
        <v>613</v>
      </c>
      <c r="E43">
        <v>44.13</v>
      </c>
      <c r="F43">
        <v>27.26</v>
      </c>
      <c r="G43" s="21">
        <v>689700</v>
      </c>
      <c r="H43" t="s">
        <v>2</v>
      </c>
      <c r="I43" t="s">
        <v>2</v>
      </c>
      <c r="J43" s="26">
        <v>680261</v>
      </c>
      <c r="K43">
        <v>27.274999999999999</v>
      </c>
      <c r="L43">
        <v>44.125</v>
      </c>
      <c r="M43" t="s">
        <v>594</v>
      </c>
      <c r="N43" t="s">
        <v>586</v>
      </c>
      <c r="O43" t="s">
        <v>594</v>
      </c>
      <c r="P43">
        <v>2922</v>
      </c>
      <c r="Q43">
        <v>0.8</v>
      </c>
      <c r="R43">
        <v>1.02</v>
      </c>
      <c r="S43">
        <v>0.82</v>
      </c>
      <c r="T43">
        <v>1.08</v>
      </c>
      <c r="U43">
        <v>44.124580000000002</v>
      </c>
      <c r="V43">
        <v>27.26125</v>
      </c>
      <c r="W43" s="25">
        <v>686677</v>
      </c>
      <c r="X43">
        <v>44.125</v>
      </c>
      <c r="Y43">
        <v>27.274999999999999</v>
      </c>
      <c r="Z43" s="24">
        <v>680261</v>
      </c>
      <c r="AA43">
        <v>0</v>
      </c>
      <c r="AB43" s="10"/>
      <c r="AC43">
        <v>41</v>
      </c>
      <c r="AD43">
        <v>627</v>
      </c>
      <c r="AE43">
        <v>6842900</v>
      </c>
      <c r="AF43" t="s">
        <v>613</v>
      </c>
      <c r="AG43">
        <v>44.13</v>
      </c>
      <c r="AH43">
        <v>27.26</v>
      </c>
      <c r="AI43">
        <v>689700</v>
      </c>
      <c r="AJ43" t="s">
        <v>2</v>
      </c>
      <c r="AK43" t="s">
        <v>2</v>
      </c>
      <c r="AL43">
        <v>680261</v>
      </c>
      <c r="AM43">
        <v>27.274999999999999</v>
      </c>
      <c r="AN43">
        <v>44.125</v>
      </c>
      <c r="AO43" t="s">
        <v>594</v>
      </c>
      <c r="AP43" t="s">
        <v>586</v>
      </c>
      <c r="AQ43" t="s">
        <v>594</v>
      </c>
      <c r="AR43">
        <v>2922</v>
      </c>
      <c r="AS43">
        <v>0.8</v>
      </c>
      <c r="AT43">
        <v>1.02</v>
      </c>
      <c r="AU43">
        <v>0.82</v>
      </c>
      <c r="AV43">
        <v>1.08</v>
      </c>
      <c r="AW43">
        <v>44.124600000000001</v>
      </c>
    </row>
    <row r="44" spans="1:49" x14ac:dyDescent="0.25">
      <c r="A44">
        <v>42</v>
      </c>
      <c r="B44">
        <v>632</v>
      </c>
      <c r="C44">
        <v>6842800</v>
      </c>
      <c r="D44" t="s">
        <v>613</v>
      </c>
      <c r="E44">
        <v>43.86</v>
      </c>
      <c r="F44">
        <v>25.95</v>
      </c>
      <c r="G44" s="21">
        <v>669900</v>
      </c>
      <c r="H44" t="s">
        <v>2</v>
      </c>
      <c r="I44" t="s">
        <v>2</v>
      </c>
      <c r="J44" s="26">
        <v>659921</v>
      </c>
      <c r="K44">
        <v>25.975000000000001</v>
      </c>
      <c r="L44">
        <v>43.875</v>
      </c>
      <c r="M44" t="s">
        <v>594</v>
      </c>
      <c r="N44" t="s">
        <v>586</v>
      </c>
      <c r="O44" t="s">
        <v>594</v>
      </c>
      <c r="P44">
        <v>2922</v>
      </c>
      <c r="Q44">
        <v>0.82</v>
      </c>
      <c r="R44">
        <v>1.02</v>
      </c>
      <c r="S44">
        <v>0.84</v>
      </c>
      <c r="T44">
        <v>1.07</v>
      </c>
      <c r="U44">
        <v>43.858750000000001</v>
      </c>
      <c r="V44">
        <v>25.952079999999999</v>
      </c>
      <c r="W44" s="25">
        <v>665381</v>
      </c>
      <c r="X44">
        <v>43.825000000000003</v>
      </c>
      <c r="Y44">
        <v>25.925000000000001</v>
      </c>
      <c r="Z44" s="24">
        <v>659697</v>
      </c>
      <c r="AA44">
        <v>1</v>
      </c>
      <c r="AB44" s="10"/>
      <c r="AC44">
        <v>42</v>
      </c>
      <c r="AD44">
        <v>632</v>
      </c>
      <c r="AE44">
        <v>6842800</v>
      </c>
      <c r="AF44" t="s">
        <v>613</v>
      </c>
      <c r="AG44">
        <v>43.86</v>
      </c>
      <c r="AH44">
        <v>25.95</v>
      </c>
      <c r="AI44">
        <v>669900</v>
      </c>
      <c r="AJ44" t="s">
        <v>2</v>
      </c>
      <c r="AK44" t="s">
        <v>2</v>
      </c>
      <c r="AL44">
        <v>659921</v>
      </c>
      <c r="AM44">
        <v>25.975000000000001</v>
      </c>
      <c r="AN44">
        <v>43.875</v>
      </c>
      <c r="AO44" t="s">
        <v>594</v>
      </c>
      <c r="AP44" t="s">
        <v>586</v>
      </c>
      <c r="AQ44" t="s">
        <v>594</v>
      </c>
      <c r="AR44">
        <v>2922</v>
      </c>
      <c r="AS44">
        <v>0.82</v>
      </c>
      <c r="AT44">
        <v>1.02</v>
      </c>
      <c r="AU44">
        <v>0.84</v>
      </c>
      <c r="AV44">
        <v>1.07</v>
      </c>
      <c r="AW44">
        <v>43.858800000000002</v>
      </c>
    </row>
    <row r="45" spans="1:49" x14ac:dyDescent="0.25">
      <c r="A45">
        <v>43</v>
      </c>
      <c r="B45">
        <v>633</v>
      </c>
      <c r="C45">
        <v>6842400</v>
      </c>
      <c r="D45" t="s">
        <v>613</v>
      </c>
      <c r="E45">
        <v>43.84</v>
      </c>
      <c r="F45">
        <v>23.24</v>
      </c>
      <c r="G45" s="21">
        <v>588860</v>
      </c>
      <c r="H45" t="s">
        <v>2</v>
      </c>
      <c r="I45" t="s">
        <v>2</v>
      </c>
      <c r="J45" s="26">
        <v>580261</v>
      </c>
      <c r="K45">
        <v>23.274999999999999</v>
      </c>
      <c r="L45">
        <v>43.825000000000003</v>
      </c>
      <c r="M45" t="s">
        <v>594</v>
      </c>
      <c r="N45" t="s">
        <v>586</v>
      </c>
      <c r="O45" t="s">
        <v>594</v>
      </c>
      <c r="P45">
        <v>2922</v>
      </c>
      <c r="Q45">
        <v>0.81</v>
      </c>
      <c r="R45">
        <v>1</v>
      </c>
      <c r="S45">
        <v>0.84</v>
      </c>
      <c r="T45">
        <v>1.0900000000000001</v>
      </c>
      <c r="U45">
        <v>43.838749999999997</v>
      </c>
      <c r="V45">
        <v>23.23958</v>
      </c>
      <c r="W45" s="25">
        <v>584380</v>
      </c>
      <c r="X45">
        <v>43.825000000000003</v>
      </c>
      <c r="Y45">
        <v>23.225000000000001</v>
      </c>
      <c r="Z45" s="24">
        <v>578805</v>
      </c>
      <c r="AA45">
        <v>1</v>
      </c>
      <c r="AB45" s="10"/>
      <c r="AC45">
        <v>43</v>
      </c>
      <c r="AD45">
        <v>633</v>
      </c>
      <c r="AE45">
        <v>6842400</v>
      </c>
      <c r="AF45" t="s">
        <v>613</v>
      </c>
      <c r="AG45">
        <v>43.84</v>
      </c>
      <c r="AH45">
        <v>23.24</v>
      </c>
      <c r="AI45">
        <v>588860</v>
      </c>
      <c r="AJ45" t="s">
        <v>2</v>
      </c>
      <c r="AK45" t="s">
        <v>2</v>
      </c>
      <c r="AL45">
        <v>580261</v>
      </c>
      <c r="AM45">
        <v>23.274999999999999</v>
      </c>
      <c r="AN45">
        <v>43.825000000000003</v>
      </c>
      <c r="AO45" t="s">
        <v>594</v>
      </c>
      <c r="AP45" t="s">
        <v>586</v>
      </c>
      <c r="AQ45" t="s">
        <v>594</v>
      </c>
      <c r="AR45">
        <v>2922</v>
      </c>
      <c r="AS45">
        <v>0.81</v>
      </c>
      <c r="AT45">
        <v>1</v>
      </c>
      <c r="AU45">
        <v>0.84</v>
      </c>
      <c r="AV45">
        <v>1.0900000000000001</v>
      </c>
      <c r="AW45">
        <v>43.838799999999999</v>
      </c>
    </row>
    <row r="46" spans="1:49" x14ac:dyDescent="0.25">
      <c r="A46">
        <v>44</v>
      </c>
      <c r="B46">
        <v>639</v>
      </c>
      <c r="C46">
        <v>6742500</v>
      </c>
      <c r="D46" t="s">
        <v>613</v>
      </c>
      <c r="E46">
        <v>43.627000000000002</v>
      </c>
      <c r="F46">
        <v>25.353999999999999</v>
      </c>
      <c r="G46" s="21">
        <v>658400</v>
      </c>
      <c r="H46" t="s">
        <v>2</v>
      </c>
      <c r="I46" t="s">
        <v>2</v>
      </c>
      <c r="J46" s="26">
        <v>641845</v>
      </c>
      <c r="K46">
        <v>25.324999999999999</v>
      </c>
      <c r="L46">
        <v>43.625</v>
      </c>
      <c r="M46" t="s">
        <v>569</v>
      </c>
      <c r="N46" t="s">
        <v>592</v>
      </c>
      <c r="O46" t="s">
        <v>593</v>
      </c>
      <c r="P46">
        <v>10585</v>
      </c>
      <c r="Q46">
        <v>0.87</v>
      </c>
      <c r="R46">
        <v>1.02</v>
      </c>
      <c r="S46">
        <v>0.88</v>
      </c>
      <c r="T46">
        <v>1.04</v>
      </c>
      <c r="U46">
        <v>43.626249999999999</v>
      </c>
      <c r="V46">
        <v>25.354579999999999</v>
      </c>
      <c r="W46" s="25">
        <v>647711</v>
      </c>
      <c r="X46">
        <v>43.625</v>
      </c>
      <c r="Y46">
        <v>25.375</v>
      </c>
      <c r="Z46" s="24">
        <v>641867</v>
      </c>
      <c r="AA46">
        <v>1</v>
      </c>
      <c r="AB46" s="10"/>
      <c r="AC46">
        <v>44</v>
      </c>
      <c r="AD46">
        <v>639</v>
      </c>
      <c r="AE46">
        <v>6742500</v>
      </c>
      <c r="AF46" t="s">
        <v>613</v>
      </c>
      <c r="AG46">
        <v>43.627000000000002</v>
      </c>
      <c r="AH46">
        <v>25.353999999999999</v>
      </c>
      <c r="AI46">
        <v>658400</v>
      </c>
      <c r="AJ46" t="s">
        <v>2</v>
      </c>
      <c r="AK46" t="s">
        <v>2</v>
      </c>
      <c r="AL46">
        <v>641845</v>
      </c>
      <c r="AM46">
        <v>25.324999999999999</v>
      </c>
      <c r="AN46">
        <v>43.625</v>
      </c>
      <c r="AO46" t="s">
        <v>569</v>
      </c>
      <c r="AP46" t="s">
        <v>592</v>
      </c>
      <c r="AQ46" t="s">
        <v>593</v>
      </c>
      <c r="AR46">
        <v>10585</v>
      </c>
      <c r="AS46">
        <v>0.87</v>
      </c>
      <c r="AT46">
        <v>1.02</v>
      </c>
      <c r="AU46">
        <v>0.88</v>
      </c>
      <c r="AV46">
        <v>1.04</v>
      </c>
      <c r="AW46">
        <v>43.626199999999997</v>
      </c>
    </row>
    <row r="48" spans="1:49" x14ac:dyDescent="0.25">
      <c r="AA48">
        <f>SUM(AA2:AA46)</f>
        <v>24</v>
      </c>
    </row>
  </sheetData>
  <conditionalFormatting sqref="AA1:AA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workbookViewId="0">
      <selection activeCell="J1" sqref="J1"/>
    </sheetView>
  </sheetViews>
  <sheetFormatPr defaultRowHeight="15" x14ac:dyDescent="0.25"/>
  <sheetData>
    <row r="1" spans="1:20" x14ac:dyDescent="0.25">
      <c r="A1" t="s">
        <v>619</v>
      </c>
      <c r="B1" t="s">
        <v>506</v>
      </c>
      <c r="C1" t="s">
        <v>620</v>
      </c>
      <c r="D1" t="s">
        <v>509</v>
      </c>
      <c r="E1" t="s">
        <v>508</v>
      </c>
      <c r="F1" t="s">
        <v>511</v>
      </c>
      <c r="G1" t="s">
        <v>512</v>
      </c>
      <c r="H1" t="s">
        <v>618</v>
      </c>
      <c r="I1" t="s">
        <v>514</v>
      </c>
      <c r="J1" t="s">
        <v>515</v>
      </c>
      <c r="K1" t="s">
        <v>516</v>
      </c>
      <c r="M1" t="s">
        <v>621</v>
      </c>
      <c r="N1" t="s">
        <v>622</v>
      </c>
      <c r="O1" t="s">
        <v>623</v>
      </c>
      <c r="P1" t="s">
        <v>624</v>
      </c>
      <c r="Q1" t="s">
        <v>627</v>
      </c>
      <c r="R1" t="s">
        <v>628</v>
      </c>
      <c r="S1" t="s">
        <v>629</v>
      </c>
      <c r="T1" t="s">
        <v>630</v>
      </c>
    </row>
    <row r="2" spans="1:20" x14ac:dyDescent="0.25">
      <c r="A2">
        <v>4814</v>
      </c>
      <c r="B2" t="s">
        <v>631</v>
      </c>
      <c r="C2" t="s">
        <v>625</v>
      </c>
      <c r="D2">
        <v>17.414255999999899</v>
      </c>
      <c r="E2">
        <v>75.845267000000007</v>
      </c>
      <c r="F2">
        <v>33916</v>
      </c>
      <c r="G2" t="s">
        <v>626</v>
      </c>
      <c r="H2" t="s">
        <v>603</v>
      </c>
      <c r="I2">
        <v>33435</v>
      </c>
      <c r="J2">
        <v>75.875</v>
      </c>
      <c r="K2">
        <v>17.425000000000001</v>
      </c>
      <c r="M2" t="s">
        <v>569</v>
      </c>
      <c r="N2" t="s">
        <v>604</v>
      </c>
      <c r="O2" t="s">
        <v>605</v>
      </c>
      <c r="P2">
        <v>5009</v>
      </c>
      <c r="Q2">
        <v>0.59797345800000001</v>
      </c>
      <c r="R2">
        <v>0.94523797399999998</v>
      </c>
      <c r="S2">
        <v>0.67237687099999999</v>
      </c>
      <c r="T2">
        <v>0.77352804600000002</v>
      </c>
    </row>
    <row r="3" spans="1:20" x14ac:dyDescent="0.25">
      <c r="A3">
        <v>4847</v>
      </c>
      <c r="B3" t="s">
        <v>631</v>
      </c>
      <c r="C3" t="s">
        <v>625</v>
      </c>
      <c r="D3">
        <v>16.737261</v>
      </c>
      <c r="E3">
        <v>77.122450000000001</v>
      </c>
      <c r="F3">
        <v>69863</v>
      </c>
      <c r="G3" t="s">
        <v>626</v>
      </c>
      <c r="H3" t="s">
        <v>603</v>
      </c>
      <c r="I3">
        <v>69427.399999999994</v>
      </c>
      <c r="J3">
        <v>77.125</v>
      </c>
      <c r="K3">
        <v>16.725000000000001</v>
      </c>
      <c r="M3" t="s">
        <v>569</v>
      </c>
      <c r="N3" t="s">
        <v>606</v>
      </c>
      <c r="O3" t="s">
        <v>607</v>
      </c>
      <c r="P3">
        <v>8503</v>
      </c>
      <c r="Q3">
        <v>0.62790014800000005</v>
      </c>
      <c r="R3">
        <v>0.98802578600000002</v>
      </c>
      <c r="S3">
        <v>0.64611654600000001</v>
      </c>
      <c r="T3">
        <v>0.88562596999999998</v>
      </c>
    </row>
    <row r="15" spans="1:20" x14ac:dyDescent="0.25">
      <c r="J15" s="1"/>
    </row>
    <row r="16" spans="1:20" x14ac:dyDescent="0.25">
      <c r="J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Danube_EFAS1arcmin_cal.stations</vt:lpstr>
      <vt:lpstr>compare_efas</vt:lpstr>
      <vt:lpstr>result_efas</vt:lpstr>
      <vt:lpstr>Danube_GloFAS3arcmin_cal.stat</vt:lpstr>
      <vt:lpstr>compare_glofas</vt:lpstr>
      <vt:lpstr>glofas_result</vt:lpstr>
      <vt:lpstr>Bhima_GloFAS3arcmin_cal.stat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Grimaldi</dc:creator>
  <cp:lastModifiedBy>BUREK Peter</cp:lastModifiedBy>
  <dcterms:created xsi:type="dcterms:W3CDTF">2024-03-02T06:15:01Z</dcterms:created>
  <dcterms:modified xsi:type="dcterms:W3CDTF">2024-03-13T16:00:11Z</dcterms:modified>
</cp:coreProperties>
</file>