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1635" yWindow="15" windowWidth="19035" windowHeight="5295"/>
  </bookViews>
  <sheets>
    <sheet name="LogSheet" sheetId="1" r:id="rId1"/>
    <sheet name="TestHeader" sheetId="2" r:id="rId2"/>
    <sheet name="Header Data" sheetId="3" r:id="rId3"/>
  </sheets>
  <definedNames>
    <definedName name="_xlnm._FilterDatabase" localSheetId="0" hidden="1">LogSheet!$A$18:$FY$23</definedName>
    <definedName name="H_ABC_NUM">TestHeader!$B$21</definedName>
    <definedName name="H_ARCH_DATE">TestHeader!$B$9</definedName>
    <definedName name="H_ARCH_SET_ID">TestHeader!$B$8</definedName>
    <definedName name="H_ATS_NUMBER">TestHeader!$B$30</definedName>
    <definedName name="H_BUILD_NO">TestHeader!$B$11</definedName>
    <definedName name="H_CLEANED">TestHeader!$B$15</definedName>
    <definedName name="H_CUSTOMER">TestHeader!$B$16</definedName>
    <definedName name="H_ENGINE_ADAPTER">TestHeader!$B$32</definedName>
    <definedName name="H_ENGINE_BUILD_LETTER">TestHeader!$B$35</definedName>
    <definedName name="H_ENGINE_BUILD_NUMBER">TestHeader!$B$34</definedName>
    <definedName name="H_ENGINE_NAME">TestHeader!$B$7</definedName>
    <definedName name="H_ENGINE_SERIAL_NO">TestHeader!$B$6</definedName>
    <definedName name="H_ENGINE_STANDARD">TestHeader!$B$17</definedName>
    <definedName name="H_FADEC_EDITION_NUMBER">TestHeader!$B$24</definedName>
    <definedName name="H_FADEC_NUMBER">TestHeader!$B$25</definedName>
    <definedName name="H_FUEL_DENSITY">TestHeader!$B$28</definedName>
    <definedName name="H_HPT">TestHeader!$B$26</definedName>
    <definedName name="H_LHV">TestHeader!$B$29</definedName>
    <definedName name="H_LPT">TestHeader!$B$27</definedName>
    <definedName name="H_MFC_NUMBER">TestHeader!$B$36</definedName>
    <definedName name="H_PROJECT_NUMBER">TestHeader!$B$20</definedName>
    <definedName name="H_PTO_NUMBER">TestHeader!$B$31</definedName>
    <definedName name="H_TEST_CELL_NAME">TestHeader!$B$2</definedName>
    <definedName name="H_TEST_CELL_NUMBER">TestHeader!$B$33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NUMBER">TestHeader!$B$22</definedName>
    <definedName name="H_TEST_OPER1">TestHeader!$B$12</definedName>
    <definedName name="H_TEST_OPER2">TestHeader!$B$13</definedName>
    <definedName name="H_TEST_PART_NUMBER">TestHeader!$B$23</definedName>
    <definedName name="_xlnm.Print_Area" localSheetId="0">LogSheet!$A:$AE</definedName>
    <definedName name="_xlnm.Print_Titles" localSheetId="0">LogSheet!$1:$18</definedName>
  </definedNames>
  <calcPr calcId="144525"/>
</workbook>
</file>

<file path=xl/calcChain.xml><?xml version="1.0" encoding="utf-8"?>
<calcChain xmlns="http://schemas.openxmlformats.org/spreadsheetml/2006/main">
  <c r="FR13" i="1" l="1"/>
  <c r="FQ13" i="1"/>
  <c r="FR12" i="1"/>
  <c r="FQ12" i="1"/>
  <c r="FN12" i="1"/>
  <c r="FM12" i="1"/>
  <c r="FR10" i="1"/>
  <c r="FQ10" i="1"/>
  <c r="FN10" i="1"/>
  <c r="FM10" i="1"/>
  <c r="FR9" i="1"/>
  <c r="FQ9" i="1"/>
  <c r="FN9" i="1"/>
  <c r="FM9" i="1"/>
  <c r="FR8" i="1"/>
  <c r="FQ8" i="1"/>
  <c r="FN8" i="1"/>
  <c r="FM8" i="1"/>
  <c r="FR7" i="1"/>
  <c r="FQ7" i="1"/>
  <c r="FN7" i="1"/>
  <c r="FM7" i="1"/>
  <c r="FR6" i="1"/>
  <c r="FQ6" i="1"/>
  <c r="FN6" i="1"/>
  <c r="FM6" i="1"/>
  <c r="FR5" i="1"/>
  <c r="FQ5" i="1"/>
  <c r="FN5" i="1"/>
  <c r="FM5" i="1"/>
  <c r="FC13" i="1"/>
  <c r="FB13" i="1"/>
  <c r="FC12" i="1"/>
  <c r="FB12" i="1"/>
  <c r="EY12" i="1"/>
  <c r="EX12" i="1"/>
  <c r="FC10" i="1"/>
  <c r="FB10" i="1"/>
  <c r="EY10" i="1"/>
  <c r="EX10" i="1"/>
  <c r="FC9" i="1"/>
  <c r="FB9" i="1"/>
  <c r="EY9" i="1"/>
  <c r="EX9" i="1"/>
  <c r="FC8" i="1"/>
  <c r="FB8" i="1"/>
  <c r="EY8" i="1"/>
  <c r="EX8" i="1"/>
  <c r="FC7" i="1"/>
  <c r="FB7" i="1"/>
  <c r="EY7" i="1"/>
  <c r="EX7" i="1"/>
  <c r="FC6" i="1"/>
  <c r="FB6" i="1"/>
  <c r="EY6" i="1"/>
  <c r="EX6" i="1"/>
  <c r="FC5" i="1"/>
  <c r="FB5" i="1"/>
  <c r="EY5" i="1"/>
  <c r="EX5" i="1"/>
  <c r="EN13" i="1"/>
  <c r="EM13" i="1"/>
  <c r="EN12" i="1"/>
  <c r="EM12" i="1"/>
  <c r="EJ12" i="1"/>
  <c r="EI12" i="1"/>
  <c r="EN10" i="1"/>
  <c r="EM10" i="1"/>
  <c r="EJ10" i="1"/>
  <c r="EI10" i="1"/>
  <c r="EN9" i="1"/>
  <c r="EM9" i="1"/>
  <c r="EJ9" i="1"/>
  <c r="EI9" i="1"/>
  <c r="EN8" i="1"/>
  <c r="EM8" i="1"/>
  <c r="EJ8" i="1"/>
  <c r="EI8" i="1"/>
  <c r="EN7" i="1"/>
  <c r="EM7" i="1"/>
  <c r="EJ7" i="1"/>
  <c r="EI7" i="1"/>
  <c r="EN6" i="1"/>
  <c r="EM6" i="1"/>
  <c r="EJ6" i="1"/>
  <c r="EI6" i="1"/>
  <c r="EN5" i="1"/>
  <c r="EM5" i="1"/>
  <c r="EJ5" i="1"/>
  <c r="EI5" i="1"/>
  <c r="DY13" i="1"/>
  <c r="DX13" i="1"/>
  <c r="DY12" i="1"/>
  <c r="DX12" i="1"/>
  <c r="DU12" i="1"/>
  <c r="DT12" i="1"/>
  <c r="DY10" i="1"/>
  <c r="DX10" i="1"/>
  <c r="DU10" i="1"/>
  <c r="DT10" i="1"/>
  <c r="DY9" i="1"/>
  <c r="DX9" i="1"/>
  <c r="DU9" i="1"/>
  <c r="DT9" i="1"/>
  <c r="DY8" i="1"/>
  <c r="DX8" i="1"/>
  <c r="DU8" i="1"/>
  <c r="DT8" i="1"/>
  <c r="DY7" i="1"/>
  <c r="DX7" i="1"/>
  <c r="DU7" i="1"/>
  <c r="DT7" i="1"/>
  <c r="DY6" i="1"/>
  <c r="DX6" i="1"/>
  <c r="DU6" i="1"/>
  <c r="DT6" i="1"/>
  <c r="DY5" i="1"/>
  <c r="DX5" i="1"/>
  <c r="DU5" i="1"/>
  <c r="DT5" i="1"/>
  <c r="DJ13" i="1"/>
  <c r="DI13" i="1"/>
  <c r="DJ12" i="1"/>
  <c r="DI12" i="1"/>
  <c r="DF12" i="1"/>
  <c r="DE12" i="1"/>
  <c r="DJ10" i="1"/>
  <c r="DI10" i="1"/>
  <c r="DF10" i="1"/>
  <c r="DE10" i="1"/>
  <c r="DJ9" i="1"/>
  <c r="DI9" i="1"/>
  <c r="DF9" i="1"/>
  <c r="DE9" i="1"/>
  <c r="DJ8" i="1"/>
  <c r="DI8" i="1"/>
  <c r="DF8" i="1"/>
  <c r="DE8" i="1"/>
  <c r="DJ7" i="1"/>
  <c r="DI7" i="1"/>
  <c r="DF7" i="1"/>
  <c r="DE7" i="1"/>
  <c r="DJ6" i="1"/>
  <c r="DI6" i="1"/>
  <c r="DF6" i="1"/>
  <c r="DE6" i="1"/>
  <c r="DJ5" i="1"/>
  <c r="DI5" i="1"/>
  <c r="DF5" i="1"/>
  <c r="DE5" i="1"/>
  <c r="CU13" i="1"/>
  <c r="CT13" i="1"/>
  <c r="CU12" i="1"/>
  <c r="CT12" i="1"/>
  <c r="CQ12" i="1"/>
  <c r="CP12" i="1"/>
  <c r="CU10" i="1"/>
  <c r="CT10" i="1"/>
  <c r="CQ10" i="1"/>
  <c r="CP10" i="1"/>
  <c r="CU9" i="1"/>
  <c r="CT9" i="1"/>
  <c r="CQ9" i="1"/>
  <c r="CP9" i="1"/>
  <c r="CU8" i="1"/>
  <c r="CT8" i="1"/>
  <c r="CQ8" i="1"/>
  <c r="CP8" i="1"/>
  <c r="CU7" i="1"/>
  <c r="CT7" i="1"/>
  <c r="CQ7" i="1"/>
  <c r="CP7" i="1"/>
  <c r="CU6" i="1"/>
  <c r="CT6" i="1"/>
  <c r="CQ6" i="1"/>
  <c r="CP6" i="1"/>
  <c r="CU5" i="1"/>
  <c r="CT5" i="1"/>
  <c r="CQ5" i="1"/>
  <c r="CP5" i="1"/>
  <c r="CF13" i="1"/>
  <c r="CE13" i="1"/>
  <c r="CF12" i="1"/>
  <c r="CE12" i="1"/>
  <c r="CB12" i="1"/>
  <c r="CA12" i="1"/>
  <c r="CF10" i="1"/>
  <c r="CE10" i="1"/>
  <c r="CB10" i="1"/>
  <c r="CA10" i="1"/>
  <c r="CF9" i="1"/>
  <c r="CE9" i="1"/>
  <c r="CB9" i="1"/>
  <c r="CA9" i="1"/>
  <c r="CF8" i="1"/>
  <c r="CE8" i="1"/>
  <c r="CB8" i="1"/>
  <c r="CA8" i="1"/>
  <c r="CF7" i="1"/>
  <c r="CE7" i="1"/>
  <c r="CB7" i="1"/>
  <c r="CA7" i="1"/>
  <c r="CF6" i="1"/>
  <c r="CE6" i="1"/>
  <c r="CB6" i="1"/>
  <c r="CA6" i="1"/>
  <c r="CF5" i="1"/>
  <c r="CE5" i="1"/>
  <c r="CB5" i="1"/>
  <c r="CA5" i="1"/>
  <c r="BQ13" i="1"/>
  <c r="BP13" i="1"/>
  <c r="BQ12" i="1"/>
  <c r="BP12" i="1"/>
  <c r="BM12" i="1"/>
  <c r="BL12" i="1"/>
  <c r="BQ10" i="1"/>
  <c r="BP10" i="1"/>
  <c r="BM10" i="1"/>
  <c r="BL10" i="1"/>
  <c r="BQ9" i="1"/>
  <c r="BP9" i="1"/>
  <c r="BM9" i="1"/>
  <c r="BL9" i="1"/>
  <c r="BQ8" i="1"/>
  <c r="BP8" i="1"/>
  <c r="BM8" i="1"/>
  <c r="BL8" i="1"/>
  <c r="BQ7" i="1"/>
  <c r="BP7" i="1"/>
  <c r="BM7" i="1"/>
  <c r="BL7" i="1"/>
  <c r="BQ6" i="1"/>
  <c r="BP6" i="1"/>
  <c r="BM6" i="1"/>
  <c r="BL6" i="1"/>
  <c r="BQ5" i="1"/>
  <c r="BP5" i="1"/>
  <c r="BM5" i="1"/>
  <c r="BL5" i="1"/>
  <c r="BB13" i="1"/>
  <c r="BA13" i="1"/>
  <c r="BB12" i="1"/>
  <c r="BA12" i="1"/>
  <c r="AX12" i="1"/>
  <c r="AW12" i="1"/>
  <c r="BB10" i="1"/>
  <c r="BA10" i="1"/>
  <c r="AX10" i="1"/>
  <c r="AW10" i="1"/>
  <c r="BB9" i="1"/>
  <c r="BA9" i="1"/>
  <c r="AX9" i="1"/>
  <c r="AW9" i="1"/>
  <c r="BB8" i="1"/>
  <c r="BA8" i="1"/>
  <c r="AX8" i="1"/>
  <c r="AW8" i="1"/>
  <c r="BB7" i="1"/>
  <c r="BA7" i="1"/>
  <c r="AX7" i="1"/>
  <c r="AW7" i="1"/>
  <c r="BB6" i="1"/>
  <c r="BA6" i="1"/>
  <c r="AX6" i="1"/>
  <c r="AW6" i="1"/>
  <c r="BB5" i="1"/>
  <c r="BA5" i="1"/>
  <c r="AX5" i="1"/>
  <c r="AW5" i="1"/>
  <c r="AM13" i="1"/>
  <c r="AL13" i="1"/>
  <c r="AM12" i="1"/>
  <c r="AL12" i="1"/>
  <c r="AI12" i="1"/>
  <c r="AH12" i="1"/>
  <c r="AM10" i="1"/>
  <c r="AL10" i="1"/>
  <c r="AI10" i="1"/>
  <c r="AH10" i="1"/>
  <c r="AM9" i="1"/>
  <c r="AL9" i="1"/>
  <c r="AI9" i="1"/>
  <c r="AH9" i="1"/>
  <c r="AM8" i="1"/>
  <c r="AL8" i="1"/>
  <c r="AI8" i="1"/>
  <c r="AH8" i="1"/>
  <c r="AM7" i="1"/>
  <c r="AL7" i="1"/>
  <c r="AI7" i="1"/>
  <c r="AH7" i="1"/>
  <c r="AM6" i="1"/>
  <c r="AL6" i="1"/>
  <c r="AI6" i="1"/>
  <c r="AH6" i="1"/>
  <c r="AM5" i="1"/>
  <c r="AL5" i="1"/>
  <c r="AI5" i="1"/>
  <c r="AH5" i="1"/>
  <c r="T12" i="1"/>
  <c r="S12" i="1"/>
  <c r="X13" i="1"/>
  <c r="W13" i="1"/>
  <c r="X12" i="1"/>
  <c r="W12" i="1"/>
  <c r="X10" i="1"/>
  <c r="W10" i="1"/>
  <c r="X9" i="1"/>
  <c r="W9" i="1"/>
  <c r="X8" i="1"/>
  <c r="W8" i="1"/>
  <c r="X7" i="1"/>
  <c r="W7" i="1"/>
  <c r="X6" i="1"/>
  <c r="W6" i="1"/>
  <c r="X5" i="1"/>
  <c r="W5" i="1"/>
  <c r="T10" i="1"/>
  <c r="S10" i="1"/>
  <c r="T9" i="1"/>
  <c r="S9" i="1"/>
  <c r="T8" i="1"/>
  <c r="S8" i="1"/>
  <c r="T7" i="1"/>
  <c r="S7" i="1"/>
  <c r="T6" i="1"/>
  <c r="S6" i="1"/>
  <c r="T5" i="1"/>
  <c r="S5" i="1"/>
  <c r="C10" i="1"/>
  <c r="B10" i="1"/>
  <c r="C6" i="1"/>
  <c r="B6" i="1"/>
  <c r="C5" i="1"/>
  <c r="B5" i="1"/>
  <c r="J10" i="1"/>
  <c r="J9" i="1"/>
  <c r="J8" i="1"/>
  <c r="J7" i="1"/>
  <c r="J6" i="1"/>
  <c r="J5" i="1"/>
  <c r="J13" i="1"/>
  <c r="J12" i="1"/>
  <c r="I13" i="1"/>
  <c r="I12" i="1"/>
  <c r="I10" i="1"/>
  <c r="I9" i="1"/>
  <c r="I8" i="1"/>
  <c r="I7" i="1"/>
  <c r="I6" i="1"/>
  <c r="I5" i="1"/>
  <c r="C9" i="1"/>
  <c r="B9" i="1"/>
  <c r="C8" i="1"/>
  <c r="B8" i="1"/>
  <c r="C7" i="1"/>
  <c r="B7" i="1"/>
  <c r="F5" i="1"/>
  <c r="E5" i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E30" i="3"/>
  <c r="H30" i="3" s="1"/>
  <c r="H28" i="3"/>
  <c r="E29" i="3" s="1"/>
  <c r="H29" i="3" s="1"/>
  <c r="H27" i="3"/>
  <c r="H26" i="3"/>
  <c r="H25" i="3"/>
  <c r="H24" i="3"/>
  <c r="F23" i="3"/>
  <c r="H23" i="3" s="1"/>
  <c r="H22" i="3"/>
  <c r="F21" i="3"/>
  <c r="H21" i="3" s="1"/>
  <c r="H20" i="3"/>
  <c r="H19" i="3"/>
  <c r="H18" i="3"/>
  <c r="H17" i="3"/>
  <c r="H16" i="3"/>
  <c r="H15" i="3"/>
  <c r="H14" i="3"/>
  <c r="H13" i="3"/>
  <c r="E12" i="3"/>
  <c r="H12" i="3" s="1"/>
  <c r="E11" i="3"/>
  <c r="H11" i="3" s="1"/>
  <c r="H10" i="3"/>
  <c r="E9" i="3"/>
  <c r="H9" i="3" s="1"/>
  <c r="E8" i="3"/>
  <c r="H8" i="3" s="1"/>
  <c r="E7" i="3"/>
  <c r="H7" i="3" s="1"/>
  <c r="H6" i="3"/>
  <c r="H5" i="3"/>
  <c r="H4" i="3"/>
  <c r="H3" i="3"/>
  <c r="H2" i="3"/>
  <c r="FD13" i="1" l="1"/>
  <c r="FS13" i="1"/>
  <c r="FD12" i="1"/>
  <c r="FS12" i="1"/>
  <c r="DZ12" i="1"/>
  <c r="EO12" i="1"/>
  <c r="DZ13" i="1"/>
  <c r="EO13" i="1"/>
  <c r="CV13" i="1"/>
  <c r="DK13" i="1"/>
  <c r="CV12" i="1"/>
  <c r="DK12" i="1"/>
  <c r="BR12" i="1"/>
  <c r="CG12" i="1"/>
  <c r="BR13" i="1"/>
  <c r="CG13" i="1"/>
  <c r="AN13" i="1"/>
  <c r="BC13" i="1"/>
  <c r="AN12" i="1"/>
  <c r="BC12" i="1"/>
  <c r="Y13" i="1"/>
  <c r="Y12" i="1"/>
  <c r="K13" i="1"/>
  <c r="K12" i="1"/>
</calcChain>
</file>

<file path=xl/sharedStrings.xml><?xml version="1.0" encoding="utf-8"?>
<sst xmlns="http://schemas.openxmlformats.org/spreadsheetml/2006/main" count="227" uniqueCount="84">
  <si>
    <t>Test Date:</t>
  </si>
  <si>
    <t>EVENT TIME</t>
  </si>
  <si>
    <t>EVENT STEP</t>
  </si>
  <si>
    <t>EVENT COMMENT</t>
  </si>
  <si>
    <t>N/A</t>
  </si>
  <si>
    <t>TEST_NAME_UNIQUE</t>
  </si>
  <si>
    <t>Demo_05</t>
  </si>
  <si>
    <t>TEST_CELL_NAME</t>
  </si>
  <si>
    <t>GTP5</t>
  </si>
  <si>
    <t>TEST_ID</t>
  </si>
  <si>
    <t>TEST_NAME</t>
  </si>
  <si>
    <t>TEST_DATE</t>
  </si>
  <si>
    <t>ENGINE_SERIAL_NO</t>
  </si>
  <si>
    <t>ENGINE_NAME</t>
  </si>
  <si>
    <t>MGT6000-2S</t>
  </si>
  <si>
    <t>ARCH_SET_ID</t>
  </si>
  <si>
    <t>ARCH_DATE</t>
  </si>
  <si>
    <t>TEST_DESC</t>
  </si>
  <si>
    <t>this is a demo</t>
  </si>
  <si>
    <t>BUILD_NO</t>
  </si>
  <si>
    <t>TEST_OPER1</t>
  </si>
  <si>
    <t>aaaa</t>
  </si>
  <si>
    <t>TEST_OPER2</t>
  </si>
  <si>
    <t>bbbb</t>
  </si>
  <si>
    <t>TEST_ENG</t>
  </si>
  <si>
    <t>sl5</t>
  </si>
  <si>
    <t>CLEANED</t>
  </si>
  <si>
    <t>CUSTOMER</t>
  </si>
  <si>
    <t>MAN</t>
  </si>
  <si>
    <t>ENGINE_STANDARD</t>
  </si>
  <si>
    <t>Production</t>
  </si>
  <si>
    <t>TEST_CLOSED</t>
  </si>
  <si>
    <t>N</t>
  </si>
  <si>
    <t>TEST_CLOSED_DATE</t>
  </si>
  <si>
    <t xml:space="preserve"> 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</si>
  <si>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</si>
  <si>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</si>
  <si>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</si>
  <si>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</si>
  <si>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</si>
  <si>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</si>
  <si>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</si>
  <si>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</si>
  <si>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</si>
  <si>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Test Info Page</t>
  </si>
  <si>
    <t>CUSTOMER_SPECIFIC</t>
  </si>
  <si>
    <t>Manual</t>
  </si>
  <si>
    <t>Document Revision:</t>
  </si>
  <si>
    <t>Code Word:</t>
  </si>
  <si>
    <t>POOL</t>
  </si>
  <si>
    <t>Order Number:</t>
  </si>
  <si>
    <t>Test Cell Name:</t>
  </si>
  <si>
    <t>TEST_CELL</t>
  </si>
  <si>
    <t>Auto</t>
  </si>
  <si>
    <t>Engine Name:</t>
  </si>
  <si>
    <t>TEST_HEADER</t>
  </si>
  <si>
    <t>Machine Number:</t>
  </si>
  <si>
    <t>Test Name:</t>
  </si>
  <si>
    <t>Test Operator #1:</t>
  </si>
  <si>
    <t>Joachim</t>
  </si>
  <si>
    <t>Test Operator #2:</t>
  </si>
  <si>
    <t>Qing</t>
  </si>
  <si>
    <t>Test Operator #3:</t>
  </si>
  <si>
    <t>Test Engineer #1:</t>
  </si>
  <si>
    <t>Mark</t>
  </si>
  <si>
    <t>Test Engineer #2:</t>
  </si>
  <si>
    <t>James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</si>
  <si>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</si>
  <si>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</si>
  <si>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</si>
  <si>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</si>
  <si>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</si>
  <si>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</si>
  <si>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</si>
  <si>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</si>
  <si>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Marco</t>
  </si>
  <si>
    <t>Customer Representative #2:</t>
  </si>
  <si>
    <t>Michael</t>
  </si>
  <si>
    <t>Reference Inlet Temperature:</t>
  </si>
  <si>
    <t>tab: Results</t>
  </si>
  <si>
    <t>Data Corrected to:</t>
  </si>
  <si>
    <t>tab: Header Data</t>
  </si>
  <si>
    <t>Test Readings</t>
  </si>
  <si>
    <t>Shop Performance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</si>
</sst>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7]d\.\ mmmm\ yyyy;@"/>
    <numFmt numFmtId="165" formatCode="d\.m\.yy;@"/>
    <numFmt numFmtId="166" formatCode="0.00000000000"/>
    <numFmt numFmtId="167" formatCode="0.0"/>
    <numFmt numFmtId="168" formatCode="[$-409]dddd\,\ mmmm\ dd\,\ yyyy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24"/>
      <color theme="1"/>
      <name val="Segoe UI"/>
      <family val="2"/>
    </font>
    <font>
      <b/>
      <sz val="16"/>
      <color theme="1"/>
      <name val="Segoe UI"/>
      <family val="2"/>
    </font>
    <font>
      <b/>
      <sz val="26"/>
      <color theme="1"/>
      <name val="Segoe UI"/>
      <family val="2"/>
    </font>
    <font>
      <sz val="16"/>
      <color theme="1"/>
      <name val="Segoe UI"/>
      <family val="2"/>
    </font>
    <font>
      <sz val="16"/>
      <name val="Segoe UI"/>
      <family val="2"/>
    </font>
    <font>
      <sz val="1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22" fontId="5" fillId="0" borderId="0" xfId="0" applyNumberFormat="1" applyFont="1"/>
    <xf numFmtId="0" fontId="7" fillId="3" borderId="6" xfId="1" applyFont="1" applyFill="1" applyBorder="1" applyAlignment="1" applyProtection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 wrapText="1"/>
    </xf>
    <xf numFmtId="0" fontId="7" fillId="3" borderId="8" xfId="1" applyFont="1" applyFill="1" applyBorder="1" applyAlignment="1" applyProtection="1">
      <alignment horizontal="center" vertical="center" wrapText="1"/>
    </xf>
    <xf numFmtId="0" fontId="7" fillId="4" borderId="8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7" fillId="5" borderId="3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wrapText="1"/>
    </xf>
    <xf numFmtId="0" fontId="1" fillId="0" borderId="10" xfId="1" applyBorder="1" applyProtection="1"/>
    <xf numFmtId="0" fontId="1" fillId="0" borderId="11" xfId="1" applyBorder="1" applyAlignment="1" applyProtection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1" fontId="1" fillId="6" borderId="12" xfId="1" applyNumberFormat="1" applyFill="1" applyBorder="1" applyAlignment="1" applyProtection="1">
      <alignment horizontal="center" vertical="center"/>
    </xf>
    <xf numFmtId="1" fontId="1" fillId="7" borderId="12" xfId="1" applyNumberFormat="1" applyFill="1" applyBorder="1" applyAlignment="1" applyProtection="1">
      <alignment horizontal="center" vertical="center"/>
      <protection locked="0"/>
    </xf>
    <xf numFmtId="0" fontId="1" fillId="7" borderId="13" xfId="1" applyFill="1" applyBorder="1" applyAlignment="1" applyProtection="1">
      <alignment horizontal="center" vertical="center"/>
      <protection locked="0"/>
    </xf>
    <xf numFmtId="1" fontId="6" fillId="6" borderId="14" xfId="1" applyNumberFormat="1" applyFont="1" applyFill="1" applyBorder="1" applyAlignment="1" applyProtection="1">
      <alignment horizontal="center" vertical="center"/>
    </xf>
    <xf numFmtId="0" fontId="1" fillId="0" borderId="0" xfId="1" applyProtection="1"/>
    <xf numFmtId="0" fontId="1" fillId="0" borderId="15" xfId="1" applyBorder="1" applyProtection="1"/>
    <xf numFmtId="0" fontId="1" fillId="0" borderId="16" xfId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/>
    </xf>
    <xf numFmtId="0" fontId="1" fillId="7" borderId="17" xfId="1" applyFill="1" applyBorder="1" applyAlignment="1" applyProtection="1">
      <alignment horizontal="center" vertical="center"/>
      <protection locked="0"/>
    </xf>
    <xf numFmtId="0" fontId="1" fillId="7" borderId="18" xfId="1" applyFill="1" applyBorder="1" applyAlignment="1" applyProtection="1">
      <alignment horizontal="center" vertical="center"/>
      <protection locked="0"/>
    </xf>
    <xf numFmtId="1" fontId="6" fillId="6" borderId="19" xfId="1" applyNumberFormat="1" applyFont="1" applyFill="1" applyBorder="1" applyAlignment="1" applyProtection="1">
      <alignment horizontal="center" vertical="center"/>
    </xf>
    <xf numFmtId="0" fontId="1" fillId="8" borderId="15" xfId="1" applyFill="1" applyBorder="1" applyProtection="1"/>
    <xf numFmtId="0" fontId="1" fillId="8" borderId="16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  <protection locked="0"/>
    </xf>
    <xf numFmtId="0" fontId="1" fillId="8" borderId="18" xfId="1" applyFill="1" applyBorder="1" applyAlignment="1" applyProtection="1">
      <alignment horizontal="center" vertical="center"/>
      <protection locked="0"/>
    </xf>
    <xf numFmtId="1" fontId="6" fillId="8" borderId="19" xfId="1" applyNumberFormat="1" applyFont="1" applyFill="1" applyBorder="1" applyAlignment="1" applyProtection="1">
      <alignment horizontal="center" vertical="center"/>
    </xf>
    <xf numFmtId="0" fontId="1" fillId="8" borderId="0" xfId="1" applyFill="1" applyProtection="1"/>
    <xf numFmtId="1" fontId="1" fillId="6" borderId="17" xfId="1" applyNumberFormat="1" applyFill="1" applyBorder="1" applyAlignment="1" applyProtection="1">
      <alignment horizontal="center" vertical="center"/>
    </xf>
    <xf numFmtId="164" fontId="1" fillId="6" borderId="17" xfId="1" applyNumberFormat="1" applyFill="1" applyBorder="1" applyAlignment="1" applyProtection="1">
      <alignment horizontal="center" vertical="center"/>
    </xf>
    <xf numFmtId="164" fontId="6" fillId="6" borderId="19" xfId="1" applyNumberFormat="1" applyFont="1" applyFill="1" applyBorder="1" applyAlignment="1" applyProtection="1">
      <alignment horizontal="center" vertical="center"/>
    </xf>
    <xf numFmtId="165" fontId="1" fillId="7" borderId="17" xfId="1" applyNumberFormat="1" applyFill="1" applyBorder="1" applyAlignment="1" applyProtection="1">
      <alignment horizontal="center" vertical="center"/>
      <protection locked="0"/>
    </xf>
    <xf numFmtId="166" fontId="1" fillId="6" borderId="17" xfId="1" applyNumberFormat="1" applyFill="1" applyBorder="1" applyAlignment="1" applyProtection="1">
      <alignment horizontal="center" vertical="center"/>
    </xf>
    <xf numFmtId="167" fontId="6" fillId="6" borderId="19" xfId="1" applyNumberFormat="1" applyFont="1" applyFill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 wrapText="1"/>
    </xf>
    <xf numFmtId="1" fontId="6" fillId="6" borderId="19" xfId="1" applyNumberFormat="1" applyFont="1" applyFill="1" applyBorder="1" applyAlignment="1" applyProtection="1">
      <alignment horizontal="center" vertical="center" wrapText="1"/>
    </xf>
    <xf numFmtId="0" fontId="1" fillId="0" borderId="20" xfId="1" applyBorder="1" applyProtection="1"/>
    <xf numFmtId="0" fontId="1" fillId="0" borderId="21" xfId="1" applyBorder="1" applyAlignment="1" applyProtection="1">
      <alignment horizontal="center" vertical="center"/>
    </xf>
    <xf numFmtId="0" fontId="1" fillId="0" borderId="22" xfId="1" applyBorder="1" applyAlignment="1" applyProtection="1">
      <alignment horizontal="center" vertical="center"/>
    </xf>
    <xf numFmtId="0" fontId="1" fillId="6" borderId="22" xfId="1" applyFill="1" applyBorder="1" applyAlignment="1" applyProtection="1">
      <alignment horizontal="center" vertical="center"/>
    </xf>
    <xf numFmtId="0" fontId="1" fillId="7" borderId="22" xfId="1" applyFill="1" applyBorder="1" applyAlignment="1" applyProtection="1">
      <alignment horizontal="center" vertical="center"/>
      <protection locked="0"/>
    </xf>
    <xf numFmtId="0" fontId="1" fillId="7" borderId="23" xfId="1" applyFill="1" applyBorder="1" applyAlignment="1" applyProtection="1">
      <alignment horizontal="center" vertical="center"/>
      <protection locked="0"/>
    </xf>
    <xf numFmtId="1" fontId="6" fillId="6" borderId="24" xfId="1" applyNumberFormat="1" applyFont="1" applyFill="1" applyBorder="1" applyAlignment="1" applyProtection="1">
      <alignment horizontal="center" vertical="center"/>
    </xf>
    <xf numFmtId="0" fontId="1" fillId="9" borderId="0" xfId="1" applyFill="1" applyProtection="1"/>
    <xf numFmtId="0" fontId="1" fillId="9" borderId="0" xfId="1" applyFill="1" applyAlignment="1" applyProtection="1">
      <alignment horizontal="center"/>
    </xf>
    <xf numFmtId="0" fontId="6" fillId="9" borderId="5" xfId="1" applyFont="1" applyFill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2" fillId="0" borderId="0" xfId="0" applyFont="1" applyFill="1" applyProtection="1"/>
    <xf numFmtId="0" fontId="13" fillId="0" borderId="0" xfId="0" applyFont="1" applyFill="1" applyBorder="1" applyAlignment="1" applyProtection="1">
      <alignment horizontal="left"/>
    </xf>
    <xf numFmtId="0" fontId="12" fillId="0" borderId="0" xfId="0" applyFont="1" applyFill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left"/>
    </xf>
    <xf numFmtId="1" fontId="11" fillId="0" borderId="42" xfId="0" applyNumberFormat="1" applyFont="1" applyFill="1" applyBorder="1" applyAlignment="1">
      <alignment horizontal="center"/>
    </xf>
    <xf numFmtId="1" fontId="11" fillId="0" borderId="28" xfId="0" applyNumberFormat="1" applyFont="1" applyFill="1" applyBorder="1" applyAlignment="1">
      <alignment horizontal="center"/>
    </xf>
    <xf numFmtId="1" fontId="11" fillId="0" borderId="29" xfId="0" applyNumberFormat="1" applyFont="1" applyFill="1" applyBorder="1" applyAlignment="1">
      <alignment horizontal="center"/>
    </xf>
    <xf numFmtId="0" fontId="10" fillId="0" borderId="0" xfId="0" applyFont="1" applyFill="1"/>
    <xf numFmtId="1" fontId="11" fillId="0" borderId="27" xfId="0" applyNumberFormat="1" applyFont="1" applyFill="1" applyBorder="1" applyAlignment="1">
      <alignment horizontal="center"/>
    </xf>
    <xf numFmtId="1" fontId="11" fillId="0" borderId="43" xfId="0" applyNumberFormat="1" applyFont="1" applyFill="1" applyBorder="1" applyAlignment="1">
      <alignment horizontal="center"/>
    </xf>
    <xf numFmtId="1" fontId="11" fillId="0" borderId="34" xfId="0" applyNumberFormat="1" applyFont="1" applyFill="1" applyBorder="1" applyAlignment="1">
      <alignment horizontal="center"/>
    </xf>
    <xf numFmtId="1" fontId="11" fillId="0" borderId="35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22" fontId="10" fillId="0" borderId="38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4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left"/>
    </xf>
    <xf numFmtId="0" fontId="17" fillId="0" borderId="0" xfId="0" applyFont="1" applyFill="1" applyProtection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Alignment="1" applyProtection="1">
      <alignment horizontal="right"/>
    </xf>
    <xf numFmtId="1" fontId="12" fillId="0" borderId="0" xfId="0" applyNumberFormat="1" applyFont="1" applyFill="1" applyAlignment="1" applyProtection="1">
      <alignment horizontal="left"/>
    </xf>
    <xf numFmtId="0" fontId="12" fillId="0" borderId="0" xfId="0" applyNumberFormat="1" applyFont="1" applyFill="1" applyAlignment="1" applyProtection="1">
      <alignment horizontal="left"/>
    </xf>
    <xf numFmtId="164" fontId="12" fillId="0" borderId="0" xfId="0" applyNumberFormat="1" applyFont="1" applyFill="1" applyAlignment="1" applyProtection="1">
      <alignment horizontal="left"/>
    </xf>
    <xf numFmtId="0" fontId="12" fillId="0" borderId="0" xfId="0" applyNumberFormat="1" applyFont="1" applyFill="1" applyProtection="1"/>
    <xf numFmtId="1" fontId="12" fillId="0" borderId="0" xfId="0" applyNumberFormat="1" applyFont="1" applyFill="1" applyProtection="1"/>
    <xf numFmtId="1" fontId="12" fillId="0" borderId="0" xfId="0" applyNumberFormat="1" applyFont="1" applyFill="1" applyAlignment="1" applyProtection="1">
      <alignment horizontal="right"/>
    </xf>
    <xf numFmtId="168" fontId="12" fillId="0" borderId="0" xfId="0" applyNumberFormat="1" applyFont="1" applyFill="1" applyAlignment="1" applyProtection="1">
      <alignment horizontal="right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986117</xdr:colOff>
      <xdr:row>0</xdr:row>
      <xdr:rowOff>2</xdr:rowOff>
    </xdr:from>
    <xdr:to>
      <xdr:col>16</xdr:col>
      <xdr:colOff>0</xdr:colOff>
      <xdr:row>10</xdr:row>
      <xdr:rowOff>66364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B8EA729-3D41-4C2F-B300-3860D949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22541" y="2"/>
          <a:ext cx="5468471" cy="199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816094</xdr:colOff>
      <xdr:row>0</xdr:row>
      <xdr:rowOff>125506</xdr:rowOff>
    </xdr:from>
    <xdr:ext cx="5638494" cy="2043953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FC7E6ED8-096E-44A0-A6C2-068C4B10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40</xdr:col>
      <xdr:colOff>816094</xdr:colOff>
      <xdr:row>0</xdr:row>
      <xdr:rowOff>125506</xdr:rowOff>
    </xdr:from>
    <xdr:ext cx="5638494" cy="2043953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D045634C-4935-4B4F-B0A1-74FC88DE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55</xdr:col>
      <xdr:colOff>816094</xdr:colOff>
      <xdr:row>0</xdr:row>
      <xdr:rowOff>125506</xdr:rowOff>
    </xdr:from>
    <xdr:ext cx="5638494" cy="2043953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32159462-61EB-48E4-A39D-724EEAFB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70</xdr:col>
      <xdr:colOff>816094</xdr:colOff>
      <xdr:row>0</xdr:row>
      <xdr:rowOff>125506</xdr:rowOff>
    </xdr:from>
    <xdr:ext cx="5638494" cy="2043953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9D15A500-7E0C-45D2-A5B7-1F8E66277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85</xdr:col>
      <xdr:colOff>816094</xdr:colOff>
      <xdr:row>0</xdr:row>
      <xdr:rowOff>125506</xdr:rowOff>
    </xdr:from>
    <xdr:ext cx="5638494" cy="2043953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D007E2BB-C257-4D90-BCB9-15DC25D1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100</xdr:col>
      <xdr:colOff>816094</xdr:colOff>
      <xdr:row>0</xdr:row>
      <xdr:rowOff>125506</xdr:rowOff>
    </xdr:from>
    <xdr:ext cx="5638494" cy="2043953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3B4FD9D2-56F4-46D8-B5FE-0F65AB9B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115</xdr:col>
      <xdr:colOff>816094</xdr:colOff>
      <xdr:row>0</xdr:row>
      <xdr:rowOff>125506</xdr:rowOff>
    </xdr:from>
    <xdr:ext cx="5638494" cy="2043953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70DBE114-6B72-4CE4-9C2A-5B312CE4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130</xdr:col>
      <xdr:colOff>816094</xdr:colOff>
      <xdr:row>0</xdr:row>
      <xdr:rowOff>125506</xdr:rowOff>
    </xdr:from>
    <xdr:ext cx="5638494" cy="2043953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92FDE2A3-ECB3-413A-BC59-80385B63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145</xdr:col>
      <xdr:colOff>816094</xdr:colOff>
      <xdr:row>0</xdr:row>
      <xdr:rowOff>125506</xdr:rowOff>
    </xdr:from>
    <xdr:ext cx="5638494" cy="2043953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6AEE5AA1-7ECD-4FF3-B5EB-C9819D4D6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160</xdr:col>
      <xdr:colOff>816094</xdr:colOff>
      <xdr:row>0</xdr:row>
      <xdr:rowOff>125506</xdr:rowOff>
    </xdr:from>
    <xdr:ext cx="5638494" cy="2043953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8733938E-FB4F-4855-9E2F-7EDCDC883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175</xdr:col>
      <xdr:colOff>816094</xdr:colOff>
      <xdr:row>0</xdr:row>
      <xdr:rowOff>125506</xdr:rowOff>
    </xdr:from>
    <xdr:ext cx="5638494" cy="2043953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516B66F4-1E63-4830-B6D7-EDB12E9B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3"/>
  <sheetViews>
    <sheetView showGridLines="0" tabSelected="1" zoomScale="85" zoomScaleNormal="85" zoomScaleSheetLayoutView="85" workbookViewId="0">
      <selection activeCell="I17" sqref="I17"/>
    </sheetView>
  </sheetViews>
  <sheetFormatPr defaultColWidth="8.85546875" defaultRowHeight="14.25" x14ac:dyDescent="0.25"/>
  <cols>
    <col min="1" max="1" width="15.7109375" style="79" customWidth="1"/>
    <col min="2" max="2" width="15.7109375" style="72" customWidth="1"/>
    <col min="3" max="3" width="11.5703125" style="73" customWidth="1"/>
    <col min="4" max="8" width="11.5703125" style="56" customWidth="1"/>
    <col min="9" max="9" width="15.7109375" style="74" customWidth="1"/>
    <col min="10" max="15" width="15.7109375" style="75" customWidth="1"/>
    <col min="16" max="16" width="15.7109375" style="76" customWidth="1"/>
    <col min="17" max="17" width="0.5703125" style="65" customWidth="1"/>
    <col min="18" max="18" width="15.7109375" style="79" customWidth="1"/>
    <col min="19" max="19" width="15.7109375" style="77" customWidth="1"/>
    <col min="20" max="20" width="15.7109375" style="78" customWidth="1"/>
    <col min="21" max="30" width="15.7109375" style="72" customWidth="1"/>
    <col min="31" max="31" width="15.7109375" style="76" customWidth="1"/>
    <col min="32" max="32" width="0.5703125" style="65" customWidth="1"/>
    <col min="33" max="33" width="15.7109375" style="79" customWidth="1"/>
    <col min="34" max="34" width="15.7109375" style="77" customWidth="1"/>
    <col min="35" max="35" width="15.7109375" style="78" customWidth="1"/>
    <col min="36" max="45" width="15.7109375" style="72" customWidth="1"/>
    <col min="46" max="46" width="15.7109375" style="76" customWidth="1"/>
    <col min="47" max="47" width="0.5703125" style="65" customWidth="1"/>
    <col min="48" max="48" width="15.7109375" style="79" customWidth="1"/>
    <col min="49" max="49" width="15.7109375" style="77" customWidth="1"/>
    <col min="50" max="50" width="15.7109375" style="78" customWidth="1"/>
    <col min="51" max="60" width="15.7109375" style="72" customWidth="1"/>
    <col min="61" max="61" width="15.7109375" style="76" customWidth="1"/>
    <col min="62" max="62" width="0.5703125" style="65" customWidth="1"/>
    <col min="63" max="63" width="15.7109375" style="79" customWidth="1"/>
    <col min="64" max="64" width="15.7109375" style="77" customWidth="1"/>
    <col min="65" max="65" width="15.7109375" style="78" customWidth="1"/>
    <col min="66" max="75" width="15.7109375" style="72" customWidth="1"/>
    <col min="76" max="76" width="15.7109375" style="76" customWidth="1"/>
    <col min="77" max="77" width="0.5703125" style="65" customWidth="1"/>
    <col min="78" max="78" width="15.7109375" style="79" customWidth="1"/>
    <col min="79" max="79" width="15.7109375" style="77" customWidth="1"/>
    <col min="80" max="80" width="15.7109375" style="78" customWidth="1"/>
    <col min="81" max="90" width="15.7109375" style="72" customWidth="1"/>
    <col min="91" max="91" width="15.7109375" style="76" customWidth="1"/>
    <col min="92" max="92" width="0.5703125" style="65" customWidth="1"/>
    <col min="93" max="93" width="15.7109375" style="79" customWidth="1"/>
    <col min="94" max="94" width="15.7109375" style="77" customWidth="1"/>
    <col min="95" max="95" width="15.7109375" style="78" customWidth="1"/>
    <col min="96" max="105" width="15.7109375" style="72" customWidth="1"/>
    <col min="106" max="106" width="15.7109375" style="76" customWidth="1"/>
    <col min="107" max="107" width="0.5703125" style="65" customWidth="1"/>
    <col min="108" max="108" width="15.7109375" style="79" customWidth="1"/>
    <col min="109" max="109" width="15.7109375" style="77" customWidth="1"/>
    <col min="110" max="110" width="15.7109375" style="78" customWidth="1"/>
    <col min="111" max="120" width="15.7109375" style="72" customWidth="1"/>
    <col min="121" max="121" width="15.7109375" style="76" customWidth="1"/>
    <col min="122" max="122" width="0.5703125" style="65" customWidth="1"/>
    <col min="123" max="123" width="15.7109375" style="79" customWidth="1"/>
    <col min="124" max="124" width="15.7109375" style="77" customWidth="1"/>
    <col min="125" max="125" width="15.7109375" style="78" customWidth="1"/>
    <col min="126" max="135" width="15.7109375" style="72" customWidth="1"/>
    <col min="136" max="136" width="15.7109375" style="76" customWidth="1"/>
    <col min="137" max="137" width="0.5703125" style="65" customWidth="1"/>
    <col min="138" max="138" width="15.7109375" style="79" customWidth="1"/>
    <col min="139" max="139" width="15.7109375" style="77" customWidth="1"/>
    <col min="140" max="140" width="15.7109375" style="78" customWidth="1"/>
    <col min="141" max="150" width="15.7109375" style="72" customWidth="1"/>
    <col min="151" max="151" width="15.7109375" style="76" customWidth="1"/>
    <col min="152" max="152" width="0.5703125" style="65" customWidth="1"/>
    <col min="153" max="153" width="15.7109375" style="79" customWidth="1"/>
    <col min="154" max="154" width="15.7109375" style="77" customWidth="1"/>
    <col min="155" max="155" width="15.7109375" style="78" customWidth="1"/>
    <col min="156" max="165" width="15.7109375" style="72" customWidth="1"/>
    <col min="166" max="166" width="15.7109375" style="76" customWidth="1"/>
    <col min="167" max="167" width="0.5703125" style="65" customWidth="1"/>
    <col min="168" max="168" width="15.7109375" style="79" customWidth="1"/>
    <col min="169" max="169" width="15.7109375" style="77" customWidth="1"/>
    <col min="170" max="170" width="15.7109375" style="78" customWidth="1"/>
    <col min="171" max="180" width="15.7109375" style="72" customWidth="1"/>
    <col min="181" max="181" width="15.7109375" style="76" customWidth="1"/>
    <col min="182" max="16384" width="8.85546875" style="65"/>
  </cols>
  <sheetData>
    <row r="1" spans="1:181" s="56" customFormat="1" ht="4.1500000000000004" customHeight="1" x14ac:dyDescent="0.25">
      <c r="A1" s="55"/>
      <c r="B1" s="55"/>
      <c r="I1" s="55"/>
      <c r="J1" s="55"/>
      <c r="K1" s="55"/>
      <c r="L1" s="55"/>
      <c r="M1" s="55"/>
      <c r="N1" s="55"/>
      <c r="O1" s="55"/>
      <c r="P1" s="55"/>
      <c r="R1" s="55"/>
      <c r="S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</row>
    <row r="2" spans="1:181" s="83" customFormat="1" ht="25.5" x14ac:dyDescent="0.5">
      <c r="A2" s="81"/>
      <c r="B2" s="61" t="s">
        <v>83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61" t="s">
        <v>83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61" t="s">
        <v>83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2"/>
      <c r="AV2" s="81"/>
      <c r="AW2" s="61" t="s">
        <v>83</v>
      </c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2"/>
      <c r="BK2" s="81"/>
      <c r="BL2" s="61" t="s">
        <v>83</v>
      </c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2"/>
      <c r="BZ2" s="81"/>
      <c r="CA2" s="61" t="s">
        <v>83</v>
      </c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2"/>
      <c r="CO2" s="81"/>
      <c r="CP2" s="61" t="s">
        <v>83</v>
      </c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2"/>
      <c r="DD2" s="81"/>
      <c r="DE2" s="61" t="s">
        <v>83</v>
      </c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2"/>
      <c r="DS2" s="81"/>
      <c r="DT2" s="61" t="s">
        <v>83</v>
      </c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2"/>
      <c r="EH2" s="81"/>
      <c r="EI2" s="61" t="s">
        <v>83</v>
      </c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2"/>
      <c r="EW2" s="81"/>
      <c r="EX2" s="61" t="s">
        <v>83</v>
      </c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2"/>
      <c r="FL2" s="81"/>
      <c r="FM2" s="61" t="s">
        <v>83</v>
      </c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</row>
    <row r="3" spans="1:181" s="56" customFormat="1" ht="4.1500000000000004" customHeight="1" x14ac:dyDescent="0.3">
      <c r="A3" s="57"/>
      <c r="B3" s="58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8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8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5"/>
      <c r="AV3" s="57"/>
      <c r="AW3" s="58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5"/>
      <c r="BK3" s="57"/>
      <c r="BL3" s="58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5"/>
      <c r="BZ3" s="57"/>
      <c r="CA3" s="58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5"/>
      <c r="CO3" s="57"/>
      <c r="CP3" s="58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5"/>
      <c r="DD3" s="57"/>
      <c r="DE3" s="58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5"/>
      <c r="DS3" s="57"/>
      <c r="DT3" s="58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5"/>
      <c r="EH3" s="57"/>
      <c r="EI3" s="58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5"/>
      <c r="EW3" s="57"/>
      <c r="EX3" s="58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5"/>
      <c r="FL3" s="57"/>
      <c r="FM3" s="58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</row>
    <row r="4" spans="1:181" s="85" customFormat="1" ht="16.5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84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84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84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84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84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84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84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84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84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</row>
    <row r="5" spans="1:181" s="85" customFormat="1" ht="16.5" x14ac:dyDescent="0.3">
      <c r="A5" s="57"/>
      <c r="B5" s="86" t="str">
        <f>'Header Data'!$A$7</f>
        <v>Test Cell Name:</v>
      </c>
      <c r="C5" s="87" t="str">
        <f>"  "&amp;TEXT('Header Data'!$H$7,"#")</f>
        <v xml:space="preserve">  GTP5</v>
      </c>
      <c r="D5" s="57"/>
      <c r="E5" s="86" t="str">
        <f>'Header Data'!$A$12</f>
        <v>Test Date:</v>
      </c>
      <c r="F5" s="88" t="str">
        <f>"  "&amp;TEXT('Header Data'!$H$12,"d mmmm yyyy")</f>
        <v xml:space="preserve">  14 September 2018</v>
      </c>
      <c r="G5" s="57"/>
      <c r="H5" s="86"/>
      <c r="I5" s="86" t="str">
        <f>'Header Data'!$A$14</f>
        <v>Test Operator #1:</v>
      </c>
      <c r="J5" s="87" t="str">
        <f>"  "&amp;TEXT('Header Data'!$H$14,"#")</f>
        <v xml:space="preserve">  Joachim</v>
      </c>
      <c r="K5" s="89"/>
      <c r="L5" s="57"/>
      <c r="M5" s="57"/>
      <c r="N5" s="57"/>
      <c r="O5" s="57"/>
      <c r="P5" s="57"/>
      <c r="Q5" s="57"/>
      <c r="R5" s="57"/>
      <c r="S5" s="86" t="str">
        <f>'Header Data'!$A$7</f>
        <v>Test Cell Name:</v>
      </c>
      <c r="T5" s="87" t="str">
        <f>"  "&amp;TEXT('Header Data'!$H$7,"#")</f>
        <v xml:space="preserve">  GTP5</v>
      </c>
      <c r="U5" s="57"/>
      <c r="V5" s="86"/>
      <c r="W5" s="86" t="str">
        <f>'Header Data'!$A$14</f>
        <v>Test Operator #1:</v>
      </c>
      <c r="X5" s="87" t="str">
        <f>"  "&amp;TEXT('Header Data'!$H$14,"#")</f>
        <v xml:space="preserve">  Joachim</v>
      </c>
      <c r="Y5" s="89"/>
      <c r="Z5" s="57"/>
      <c r="AA5" s="87"/>
      <c r="AB5" s="89"/>
      <c r="AC5" s="57"/>
      <c r="AD5" s="57"/>
      <c r="AE5" s="57"/>
      <c r="AF5" s="57"/>
      <c r="AG5" s="57"/>
      <c r="AH5" s="86" t="str">
        <f>'Header Data'!$A$7</f>
        <v>Test Cell Name:</v>
      </c>
      <c r="AI5" s="87" t="str">
        <f>"  "&amp;TEXT('Header Data'!$H$7,"#")</f>
        <v xml:space="preserve">  GTP5</v>
      </c>
      <c r="AJ5" s="57"/>
      <c r="AK5" s="86"/>
      <c r="AL5" s="86" t="str">
        <f>'Header Data'!$A$14</f>
        <v>Test Operator #1:</v>
      </c>
      <c r="AM5" s="87" t="str">
        <f>"  "&amp;TEXT('Header Data'!$H$14,"#")</f>
        <v xml:space="preserve">  Joachim</v>
      </c>
      <c r="AN5" s="89"/>
      <c r="AO5" s="57"/>
      <c r="AP5" s="87"/>
      <c r="AQ5" s="89"/>
      <c r="AR5" s="57"/>
      <c r="AS5" s="57"/>
      <c r="AT5" s="57"/>
      <c r="AU5" s="84"/>
      <c r="AV5" s="57"/>
      <c r="AW5" s="86" t="str">
        <f>'Header Data'!$A$7</f>
        <v>Test Cell Name:</v>
      </c>
      <c r="AX5" s="87" t="str">
        <f>"  "&amp;TEXT('Header Data'!$H$7,"#")</f>
        <v xml:space="preserve">  GTP5</v>
      </c>
      <c r="AY5" s="57"/>
      <c r="AZ5" s="86"/>
      <c r="BA5" s="86" t="str">
        <f>'Header Data'!$A$14</f>
        <v>Test Operator #1:</v>
      </c>
      <c r="BB5" s="87" t="str">
        <f>"  "&amp;TEXT('Header Data'!$H$14,"#")</f>
        <v xml:space="preserve">  Joachim</v>
      </c>
      <c r="BC5" s="89"/>
      <c r="BD5" s="57"/>
      <c r="BE5" s="87"/>
      <c r="BF5" s="89"/>
      <c r="BG5" s="57"/>
      <c r="BH5" s="57"/>
      <c r="BI5" s="57"/>
      <c r="BJ5" s="84"/>
      <c r="BK5" s="57"/>
      <c r="BL5" s="86" t="str">
        <f>'Header Data'!$A$7</f>
        <v>Test Cell Name:</v>
      </c>
      <c r="BM5" s="87" t="str">
        <f>"  "&amp;TEXT('Header Data'!$H$7,"#")</f>
        <v xml:space="preserve">  GTP5</v>
      </c>
      <c r="BN5" s="57"/>
      <c r="BO5" s="86"/>
      <c r="BP5" s="86" t="str">
        <f>'Header Data'!$A$14</f>
        <v>Test Operator #1:</v>
      </c>
      <c r="BQ5" s="87" t="str">
        <f>"  "&amp;TEXT('Header Data'!$H$14,"#")</f>
        <v xml:space="preserve">  Joachim</v>
      </c>
      <c r="BR5" s="89"/>
      <c r="BS5" s="57"/>
      <c r="BT5" s="87"/>
      <c r="BU5" s="89"/>
      <c r="BV5" s="57"/>
      <c r="BW5" s="57"/>
      <c r="BX5" s="57"/>
      <c r="BY5" s="84"/>
      <c r="BZ5" s="57"/>
      <c r="CA5" s="86" t="str">
        <f>'Header Data'!$A$7</f>
        <v>Test Cell Name:</v>
      </c>
      <c r="CB5" s="87" t="str">
        <f>"  "&amp;TEXT('Header Data'!$H$7,"#")</f>
        <v xml:space="preserve">  GTP5</v>
      </c>
      <c r="CC5" s="57"/>
      <c r="CD5" s="86"/>
      <c r="CE5" s="86" t="str">
        <f>'Header Data'!$A$14</f>
        <v>Test Operator #1:</v>
      </c>
      <c r="CF5" s="87" t="str">
        <f>"  "&amp;TEXT('Header Data'!$H$14,"#")</f>
        <v xml:space="preserve">  Joachim</v>
      </c>
      <c r="CG5" s="89"/>
      <c r="CH5" s="57"/>
      <c r="CI5" s="87"/>
      <c r="CJ5" s="89"/>
      <c r="CK5" s="57"/>
      <c r="CL5" s="57"/>
      <c r="CM5" s="57"/>
      <c r="CN5" s="84"/>
      <c r="CO5" s="57"/>
      <c r="CP5" s="86" t="str">
        <f>'Header Data'!$A$7</f>
        <v>Test Cell Name:</v>
      </c>
      <c r="CQ5" s="87" t="str">
        <f>"  "&amp;TEXT('Header Data'!$H$7,"#")</f>
        <v xml:space="preserve">  GTP5</v>
      </c>
      <c r="CR5" s="57"/>
      <c r="CS5" s="86"/>
      <c r="CT5" s="86" t="str">
        <f>'Header Data'!$A$14</f>
        <v>Test Operator #1:</v>
      </c>
      <c r="CU5" s="87" t="str">
        <f>"  "&amp;TEXT('Header Data'!$H$14,"#")</f>
        <v xml:space="preserve">  Joachim</v>
      </c>
      <c r="CV5" s="89"/>
      <c r="CW5" s="57"/>
      <c r="CX5" s="87"/>
      <c r="CY5" s="89"/>
      <c r="CZ5" s="57"/>
      <c r="DA5" s="57"/>
      <c r="DB5" s="57"/>
      <c r="DC5" s="84"/>
      <c r="DD5" s="57"/>
      <c r="DE5" s="86" t="str">
        <f>'Header Data'!$A$7</f>
        <v>Test Cell Name:</v>
      </c>
      <c r="DF5" s="87" t="str">
        <f>"  "&amp;TEXT('Header Data'!$H$7,"#")</f>
        <v xml:space="preserve">  GTP5</v>
      </c>
      <c r="DG5" s="57"/>
      <c r="DH5" s="86"/>
      <c r="DI5" s="86" t="str">
        <f>'Header Data'!$A$14</f>
        <v>Test Operator #1:</v>
      </c>
      <c r="DJ5" s="87" t="str">
        <f>"  "&amp;TEXT('Header Data'!$H$14,"#")</f>
        <v xml:space="preserve">  Joachim</v>
      </c>
      <c r="DK5" s="89"/>
      <c r="DL5" s="57"/>
      <c r="DM5" s="87"/>
      <c r="DN5" s="89"/>
      <c r="DO5" s="57"/>
      <c r="DP5" s="57"/>
      <c r="DQ5" s="57"/>
      <c r="DR5" s="84"/>
      <c r="DS5" s="57"/>
      <c r="DT5" s="86" t="str">
        <f>'Header Data'!$A$7</f>
        <v>Test Cell Name:</v>
      </c>
      <c r="DU5" s="87" t="str">
        <f>"  "&amp;TEXT('Header Data'!$H$7,"#")</f>
        <v xml:space="preserve">  GTP5</v>
      </c>
      <c r="DV5" s="57"/>
      <c r="DW5" s="86"/>
      <c r="DX5" s="86" t="str">
        <f>'Header Data'!$A$14</f>
        <v>Test Operator #1:</v>
      </c>
      <c r="DY5" s="87" t="str">
        <f>"  "&amp;TEXT('Header Data'!$H$14,"#")</f>
        <v xml:space="preserve">  Joachim</v>
      </c>
      <c r="DZ5" s="89"/>
      <c r="EA5" s="57"/>
      <c r="EB5" s="87"/>
      <c r="EC5" s="89"/>
      <c r="ED5" s="57"/>
      <c r="EE5" s="57"/>
      <c r="EF5" s="57"/>
      <c r="EG5" s="84"/>
      <c r="EH5" s="57"/>
      <c r="EI5" s="86" t="str">
        <f>'Header Data'!$A$7</f>
        <v>Test Cell Name:</v>
      </c>
      <c r="EJ5" s="87" t="str">
        <f>"  "&amp;TEXT('Header Data'!$H$7,"#")</f>
        <v xml:space="preserve">  GTP5</v>
      </c>
      <c r="EK5" s="57"/>
      <c r="EL5" s="86"/>
      <c r="EM5" s="86" t="str">
        <f>'Header Data'!$A$14</f>
        <v>Test Operator #1:</v>
      </c>
      <c r="EN5" s="87" t="str">
        <f>"  "&amp;TEXT('Header Data'!$H$14,"#")</f>
        <v xml:space="preserve">  Joachim</v>
      </c>
      <c r="EO5" s="89"/>
      <c r="EP5" s="57"/>
      <c r="EQ5" s="87"/>
      <c r="ER5" s="89"/>
      <c r="ES5" s="57"/>
      <c r="ET5" s="57"/>
      <c r="EU5" s="57"/>
      <c r="EV5" s="84"/>
      <c r="EW5" s="57"/>
      <c r="EX5" s="86" t="str">
        <f>'Header Data'!$A$7</f>
        <v>Test Cell Name:</v>
      </c>
      <c r="EY5" s="87" t="str">
        <f>"  "&amp;TEXT('Header Data'!$H$7,"#")</f>
        <v xml:space="preserve">  GTP5</v>
      </c>
      <c r="EZ5" s="57"/>
      <c r="FA5" s="86"/>
      <c r="FB5" s="86" t="str">
        <f>'Header Data'!$A$14</f>
        <v>Test Operator #1:</v>
      </c>
      <c r="FC5" s="87" t="str">
        <f>"  "&amp;TEXT('Header Data'!$H$14,"#")</f>
        <v xml:space="preserve">  Joachim</v>
      </c>
      <c r="FD5" s="89"/>
      <c r="FE5" s="57"/>
      <c r="FF5" s="87"/>
      <c r="FG5" s="89"/>
      <c r="FH5" s="57"/>
      <c r="FI5" s="57"/>
      <c r="FJ5" s="57"/>
      <c r="FK5" s="84"/>
      <c r="FL5" s="57"/>
      <c r="FM5" s="86" t="str">
        <f>'Header Data'!$A$7</f>
        <v>Test Cell Name:</v>
      </c>
      <c r="FN5" s="87" t="str">
        <f>"  "&amp;TEXT('Header Data'!$H$7,"#")</f>
        <v xml:space="preserve">  GTP5</v>
      </c>
      <c r="FO5" s="57"/>
      <c r="FP5" s="86"/>
      <c r="FQ5" s="86" t="str">
        <f>'Header Data'!$A$14</f>
        <v>Test Operator #1:</v>
      </c>
      <c r="FR5" s="87" t="str">
        <f>"  "&amp;TEXT('Header Data'!$H$14,"#")</f>
        <v xml:space="preserve">  Joachim</v>
      </c>
      <c r="FS5" s="89"/>
      <c r="FT5" s="57"/>
      <c r="FU5" s="87"/>
      <c r="FV5" s="89"/>
      <c r="FW5" s="57"/>
      <c r="FX5" s="57"/>
      <c r="FY5" s="57"/>
    </row>
    <row r="6" spans="1:181" s="85" customFormat="1" ht="16.5" x14ac:dyDescent="0.3">
      <c r="A6" s="57"/>
      <c r="B6" s="86" t="str">
        <f>'Header Data'!$A$8</f>
        <v>Engine Name:</v>
      </c>
      <c r="C6" s="87" t="str">
        <f>"  "&amp;TEXT('Header Data'!$H$8,"#")</f>
        <v xml:space="preserve">  MGT6000-2S</v>
      </c>
      <c r="D6" s="59"/>
      <c r="E6" s="59"/>
      <c r="F6" s="90"/>
      <c r="G6" s="57"/>
      <c r="H6" s="86"/>
      <c r="I6" s="86" t="str">
        <f>'Header Data'!$A$15</f>
        <v>Test Operator #2:</v>
      </c>
      <c r="J6" s="89" t="str">
        <f>"  "&amp;TEXT('Header Data'!$H$15,"#")</f>
        <v xml:space="preserve">  Qing</v>
      </c>
      <c r="K6" s="89"/>
      <c r="L6" s="57"/>
      <c r="M6" s="57"/>
      <c r="N6" s="57"/>
      <c r="O6" s="57"/>
      <c r="P6" s="57"/>
      <c r="Q6" s="57"/>
      <c r="R6" s="57"/>
      <c r="S6" s="86" t="str">
        <f>'Header Data'!$A$8</f>
        <v>Engine Name:</v>
      </c>
      <c r="T6" s="87" t="str">
        <f>"  "&amp;TEXT('Header Data'!$H$8,"#")</f>
        <v xml:space="preserve">  MGT6000-2S</v>
      </c>
      <c r="U6" s="59"/>
      <c r="V6" s="86"/>
      <c r="W6" s="86" t="str">
        <f>'Header Data'!$A$15</f>
        <v>Test Operator #2:</v>
      </c>
      <c r="X6" s="89" t="str">
        <f>"  "&amp;TEXT('Header Data'!$H$15,"#")</f>
        <v xml:space="preserve">  Qing</v>
      </c>
      <c r="Y6" s="89"/>
      <c r="Z6" s="57"/>
      <c r="AA6" s="89"/>
      <c r="AB6" s="89"/>
      <c r="AC6" s="57"/>
      <c r="AD6" s="57"/>
      <c r="AE6" s="57"/>
      <c r="AF6" s="57"/>
      <c r="AG6" s="57"/>
      <c r="AH6" s="86" t="str">
        <f>'Header Data'!$A$8</f>
        <v>Engine Name:</v>
      </c>
      <c r="AI6" s="87" t="str">
        <f>"  "&amp;TEXT('Header Data'!$H$8,"#")</f>
        <v xml:space="preserve">  MGT6000-2S</v>
      </c>
      <c r="AJ6" s="59"/>
      <c r="AK6" s="86"/>
      <c r="AL6" s="86" t="str">
        <f>'Header Data'!$A$15</f>
        <v>Test Operator #2:</v>
      </c>
      <c r="AM6" s="89" t="str">
        <f>"  "&amp;TEXT('Header Data'!$H$15,"#")</f>
        <v xml:space="preserve">  Qing</v>
      </c>
      <c r="AN6" s="89"/>
      <c r="AO6" s="57"/>
      <c r="AP6" s="89"/>
      <c r="AQ6" s="89"/>
      <c r="AR6" s="57"/>
      <c r="AS6" s="57"/>
      <c r="AT6" s="57"/>
      <c r="AU6" s="84"/>
      <c r="AV6" s="57"/>
      <c r="AW6" s="86" t="str">
        <f>'Header Data'!$A$8</f>
        <v>Engine Name:</v>
      </c>
      <c r="AX6" s="87" t="str">
        <f>"  "&amp;TEXT('Header Data'!$H$8,"#")</f>
        <v xml:space="preserve">  MGT6000-2S</v>
      </c>
      <c r="AY6" s="59"/>
      <c r="AZ6" s="86"/>
      <c r="BA6" s="86" t="str">
        <f>'Header Data'!$A$15</f>
        <v>Test Operator #2:</v>
      </c>
      <c r="BB6" s="89" t="str">
        <f>"  "&amp;TEXT('Header Data'!$H$15,"#")</f>
        <v xml:space="preserve">  Qing</v>
      </c>
      <c r="BC6" s="89"/>
      <c r="BD6" s="57"/>
      <c r="BE6" s="89"/>
      <c r="BF6" s="89"/>
      <c r="BG6" s="57"/>
      <c r="BH6" s="57"/>
      <c r="BI6" s="57"/>
      <c r="BJ6" s="84"/>
      <c r="BK6" s="57"/>
      <c r="BL6" s="86" t="str">
        <f>'Header Data'!$A$8</f>
        <v>Engine Name:</v>
      </c>
      <c r="BM6" s="87" t="str">
        <f>"  "&amp;TEXT('Header Data'!$H$8,"#")</f>
        <v xml:space="preserve">  MGT6000-2S</v>
      </c>
      <c r="BN6" s="59"/>
      <c r="BO6" s="86"/>
      <c r="BP6" s="86" t="str">
        <f>'Header Data'!$A$15</f>
        <v>Test Operator #2:</v>
      </c>
      <c r="BQ6" s="89" t="str">
        <f>"  "&amp;TEXT('Header Data'!$H$15,"#")</f>
        <v xml:space="preserve">  Qing</v>
      </c>
      <c r="BR6" s="89"/>
      <c r="BS6" s="57"/>
      <c r="BT6" s="89"/>
      <c r="BU6" s="89"/>
      <c r="BV6" s="57"/>
      <c r="BW6" s="57"/>
      <c r="BX6" s="57"/>
      <c r="BY6" s="84"/>
      <c r="BZ6" s="57"/>
      <c r="CA6" s="86" t="str">
        <f>'Header Data'!$A$8</f>
        <v>Engine Name:</v>
      </c>
      <c r="CB6" s="87" t="str">
        <f>"  "&amp;TEXT('Header Data'!$H$8,"#")</f>
        <v xml:space="preserve">  MGT6000-2S</v>
      </c>
      <c r="CC6" s="59"/>
      <c r="CD6" s="86"/>
      <c r="CE6" s="86" t="str">
        <f>'Header Data'!$A$15</f>
        <v>Test Operator #2:</v>
      </c>
      <c r="CF6" s="89" t="str">
        <f>"  "&amp;TEXT('Header Data'!$H$15,"#")</f>
        <v xml:space="preserve">  Qing</v>
      </c>
      <c r="CG6" s="89"/>
      <c r="CH6" s="57"/>
      <c r="CI6" s="89"/>
      <c r="CJ6" s="89"/>
      <c r="CK6" s="57"/>
      <c r="CL6" s="57"/>
      <c r="CM6" s="57"/>
      <c r="CN6" s="84"/>
      <c r="CO6" s="57"/>
      <c r="CP6" s="86" t="str">
        <f>'Header Data'!$A$8</f>
        <v>Engine Name:</v>
      </c>
      <c r="CQ6" s="87" t="str">
        <f>"  "&amp;TEXT('Header Data'!$H$8,"#")</f>
        <v xml:space="preserve">  MGT6000-2S</v>
      </c>
      <c r="CR6" s="59"/>
      <c r="CS6" s="86"/>
      <c r="CT6" s="86" t="str">
        <f>'Header Data'!$A$15</f>
        <v>Test Operator #2:</v>
      </c>
      <c r="CU6" s="89" t="str">
        <f>"  "&amp;TEXT('Header Data'!$H$15,"#")</f>
        <v xml:space="preserve">  Qing</v>
      </c>
      <c r="CV6" s="89"/>
      <c r="CW6" s="57"/>
      <c r="CX6" s="89"/>
      <c r="CY6" s="89"/>
      <c r="CZ6" s="57"/>
      <c r="DA6" s="57"/>
      <c r="DB6" s="57"/>
      <c r="DC6" s="84"/>
      <c r="DD6" s="57"/>
      <c r="DE6" s="86" t="str">
        <f>'Header Data'!$A$8</f>
        <v>Engine Name:</v>
      </c>
      <c r="DF6" s="87" t="str">
        <f>"  "&amp;TEXT('Header Data'!$H$8,"#")</f>
        <v xml:space="preserve">  MGT6000-2S</v>
      </c>
      <c r="DG6" s="59"/>
      <c r="DH6" s="86"/>
      <c r="DI6" s="86" t="str">
        <f>'Header Data'!$A$15</f>
        <v>Test Operator #2:</v>
      </c>
      <c r="DJ6" s="89" t="str">
        <f>"  "&amp;TEXT('Header Data'!$H$15,"#")</f>
        <v xml:space="preserve">  Qing</v>
      </c>
      <c r="DK6" s="89"/>
      <c r="DL6" s="57"/>
      <c r="DM6" s="89"/>
      <c r="DN6" s="89"/>
      <c r="DO6" s="57"/>
      <c r="DP6" s="57"/>
      <c r="DQ6" s="57"/>
      <c r="DR6" s="84"/>
      <c r="DS6" s="57"/>
      <c r="DT6" s="86" t="str">
        <f>'Header Data'!$A$8</f>
        <v>Engine Name:</v>
      </c>
      <c r="DU6" s="87" t="str">
        <f>"  "&amp;TEXT('Header Data'!$H$8,"#")</f>
        <v xml:space="preserve">  MGT6000-2S</v>
      </c>
      <c r="DV6" s="59"/>
      <c r="DW6" s="86"/>
      <c r="DX6" s="86" t="str">
        <f>'Header Data'!$A$15</f>
        <v>Test Operator #2:</v>
      </c>
      <c r="DY6" s="89" t="str">
        <f>"  "&amp;TEXT('Header Data'!$H$15,"#")</f>
        <v xml:space="preserve">  Qing</v>
      </c>
      <c r="DZ6" s="89"/>
      <c r="EA6" s="57"/>
      <c r="EB6" s="89"/>
      <c r="EC6" s="89"/>
      <c r="ED6" s="57"/>
      <c r="EE6" s="57"/>
      <c r="EF6" s="57"/>
      <c r="EG6" s="84"/>
      <c r="EH6" s="57"/>
      <c r="EI6" s="86" t="str">
        <f>'Header Data'!$A$8</f>
        <v>Engine Name:</v>
      </c>
      <c r="EJ6" s="87" t="str">
        <f>"  "&amp;TEXT('Header Data'!$H$8,"#")</f>
        <v xml:space="preserve">  MGT6000-2S</v>
      </c>
      <c r="EK6" s="59"/>
      <c r="EL6" s="86"/>
      <c r="EM6" s="86" t="str">
        <f>'Header Data'!$A$15</f>
        <v>Test Operator #2:</v>
      </c>
      <c r="EN6" s="89" t="str">
        <f>"  "&amp;TEXT('Header Data'!$H$15,"#")</f>
        <v xml:space="preserve">  Qing</v>
      </c>
      <c r="EO6" s="89"/>
      <c r="EP6" s="57"/>
      <c r="EQ6" s="89"/>
      <c r="ER6" s="89"/>
      <c r="ES6" s="57"/>
      <c r="ET6" s="57"/>
      <c r="EU6" s="57"/>
      <c r="EV6" s="84"/>
      <c r="EW6" s="57"/>
      <c r="EX6" s="86" t="str">
        <f>'Header Data'!$A$8</f>
        <v>Engine Name:</v>
      </c>
      <c r="EY6" s="87" t="str">
        <f>"  "&amp;TEXT('Header Data'!$H$8,"#")</f>
        <v xml:space="preserve">  MGT6000-2S</v>
      </c>
      <c r="EZ6" s="59"/>
      <c r="FA6" s="86"/>
      <c r="FB6" s="86" t="str">
        <f>'Header Data'!$A$15</f>
        <v>Test Operator #2:</v>
      </c>
      <c r="FC6" s="89" t="str">
        <f>"  "&amp;TEXT('Header Data'!$H$15,"#")</f>
        <v xml:space="preserve">  Qing</v>
      </c>
      <c r="FD6" s="89"/>
      <c r="FE6" s="57"/>
      <c r="FF6" s="89"/>
      <c r="FG6" s="89"/>
      <c r="FH6" s="57"/>
      <c r="FI6" s="57"/>
      <c r="FJ6" s="57"/>
      <c r="FK6" s="84"/>
      <c r="FL6" s="57"/>
      <c r="FM6" s="86" t="str">
        <f>'Header Data'!$A$8</f>
        <v>Engine Name:</v>
      </c>
      <c r="FN6" s="87" t="str">
        <f>"  "&amp;TEXT('Header Data'!$H$8,"#")</f>
        <v xml:space="preserve">  MGT6000-2S</v>
      </c>
      <c r="FO6" s="59"/>
      <c r="FP6" s="86"/>
      <c r="FQ6" s="86" t="str">
        <f>'Header Data'!$A$15</f>
        <v>Test Operator #2:</v>
      </c>
      <c r="FR6" s="89" t="str">
        <f>"  "&amp;TEXT('Header Data'!$H$15,"#")</f>
        <v xml:space="preserve">  Qing</v>
      </c>
      <c r="FS6" s="89"/>
      <c r="FT6" s="57"/>
      <c r="FU6" s="89"/>
      <c r="FV6" s="89"/>
      <c r="FW6" s="57"/>
      <c r="FX6" s="57"/>
      <c r="FY6" s="57"/>
    </row>
    <row r="7" spans="1:181" s="85" customFormat="1" ht="16.5" x14ac:dyDescent="0.3">
      <c r="A7" s="57"/>
      <c r="B7" s="86" t="str">
        <f>'Header Data'!$A$9</f>
        <v>Machine Number:</v>
      </c>
      <c r="C7" s="87" t="str">
        <f>"  "&amp;TEXT('Header Data'!$H$9,"#")</f>
        <v xml:space="preserve">  112233445566778</v>
      </c>
      <c r="D7" s="59"/>
      <c r="E7" s="59"/>
      <c r="F7" s="91"/>
      <c r="G7" s="57"/>
      <c r="H7" s="59"/>
      <c r="I7" s="86" t="str">
        <f>'Header Data'!$A$16</f>
        <v>Test Operator #3:</v>
      </c>
      <c r="J7" s="87" t="str">
        <f>"  "&amp;TEXT('Header Data'!$H$16,"#")</f>
        <v xml:space="preserve">  N/A</v>
      </c>
      <c r="K7" s="57"/>
      <c r="L7" s="57"/>
      <c r="M7" s="57"/>
      <c r="N7" s="57"/>
      <c r="O7" s="57"/>
      <c r="P7" s="57"/>
      <c r="Q7" s="57"/>
      <c r="R7" s="57"/>
      <c r="S7" s="86" t="str">
        <f>'Header Data'!$A$9</f>
        <v>Machine Number:</v>
      </c>
      <c r="T7" s="87" t="str">
        <f>"  "&amp;TEXT('Header Data'!$H$9,"#")</f>
        <v xml:space="preserve">  112233445566778</v>
      </c>
      <c r="U7" s="59"/>
      <c r="V7" s="59"/>
      <c r="W7" s="86" t="str">
        <f>'Header Data'!$A$16</f>
        <v>Test Operator #3:</v>
      </c>
      <c r="X7" s="87" t="str">
        <f>"  "&amp;TEXT('Header Data'!$H$16,"#")</f>
        <v xml:space="preserve">  N/A</v>
      </c>
      <c r="Y7" s="57"/>
      <c r="Z7" s="57"/>
      <c r="AA7" s="87"/>
      <c r="AB7" s="57"/>
      <c r="AC7" s="57"/>
      <c r="AD7" s="57"/>
      <c r="AE7" s="57"/>
      <c r="AF7" s="57"/>
      <c r="AG7" s="57"/>
      <c r="AH7" s="86" t="str">
        <f>'Header Data'!$A$9</f>
        <v>Machine Number:</v>
      </c>
      <c r="AI7" s="87" t="str">
        <f>"  "&amp;TEXT('Header Data'!$H$9,"#")</f>
        <v xml:space="preserve">  112233445566778</v>
      </c>
      <c r="AJ7" s="59"/>
      <c r="AK7" s="59"/>
      <c r="AL7" s="86" t="str">
        <f>'Header Data'!$A$16</f>
        <v>Test Operator #3:</v>
      </c>
      <c r="AM7" s="87" t="str">
        <f>"  "&amp;TEXT('Header Data'!$H$16,"#")</f>
        <v xml:space="preserve">  N/A</v>
      </c>
      <c r="AN7" s="57"/>
      <c r="AO7" s="57"/>
      <c r="AP7" s="87"/>
      <c r="AQ7" s="57"/>
      <c r="AR7" s="57"/>
      <c r="AS7" s="57"/>
      <c r="AT7" s="57"/>
      <c r="AU7" s="84"/>
      <c r="AV7" s="57"/>
      <c r="AW7" s="86" t="str">
        <f>'Header Data'!$A$9</f>
        <v>Machine Number:</v>
      </c>
      <c r="AX7" s="87" t="str">
        <f>"  "&amp;TEXT('Header Data'!$H$9,"#")</f>
        <v xml:space="preserve">  112233445566778</v>
      </c>
      <c r="AY7" s="59"/>
      <c r="AZ7" s="59"/>
      <c r="BA7" s="86" t="str">
        <f>'Header Data'!$A$16</f>
        <v>Test Operator #3:</v>
      </c>
      <c r="BB7" s="87" t="str">
        <f>"  "&amp;TEXT('Header Data'!$H$16,"#")</f>
        <v xml:space="preserve">  N/A</v>
      </c>
      <c r="BC7" s="57"/>
      <c r="BD7" s="57"/>
      <c r="BE7" s="87"/>
      <c r="BF7" s="57"/>
      <c r="BG7" s="57"/>
      <c r="BH7" s="57"/>
      <c r="BI7" s="57"/>
      <c r="BJ7" s="84"/>
      <c r="BK7" s="57"/>
      <c r="BL7" s="86" t="str">
        <f>'Header Data'!$A$9</f>
        <v>Machine Number:</v>
      </c>
      <c r="BM7" s="87" t="str">
        <f>"  "&amp;TEXT('Header Data'!$H$9,"#")</f>
        <v xml:space="preserve">  112233445566778</v>
      </c>
      <c r="BN7" s="59"/>
      <c r="BO7" s="59"/>
      <c r="BP7" s="86" t="str">
        <f>'Header Data'!$A$16</f>
        <v>Test Operator #3:</v>
      </c>
      <c r="BQ7" s="87" t="str">
        <f>"  "&amp;TEXT('Header Data'!$H$16,"#")</f>
        <v xml:space="preserve">  N/A</v>
      </c>
      <c r="BR7" s="57"/>
      <c r="BS7" s="57"/>
      <c r="BT7" s="87"/>
      <c r="BU7" s="57"/>
      <c r="BV7" s="57"/>
      <c r="BW7" s="57"/>
      <c r="BX7" s="57"/>
      <c r="BY7" s="84"/>
      <c r="BZ7" s="57"/>
      <c r="CA7" s="86" t="str">
        <f>'Header Data'!$A$9</f>
        <v>Machine Number:</v>
      </c>
      <c r="CB7" s="87" t="str">
        <f>"  "&amp;TEXT('Header Data'!$H$9,"#")</f>
        <v xml:space="preserve">  112233445566778</v>
      </c>
      <c r="CC7" s="59"/>
      <c r="CD7" s="59"/>
      <c r="CE7" s="86" t="str">
        <f>'Header Data'!$A$16</f>
        <v>Test Operator #3:</v>
      </c>
      <c r="CF7" s="87" t="str">
        <f>"  "&amp;TEXT('Header Data'!$H$16,"#")</f>
        <v xml:space="preserve">  N/A</v>
      </c>
      <c r="CG7" s="57"/>
      <c r="CH7" s="57"/>
      <c r="CI7" s="87"/>
      <c r="CJ7" s="57"/>
      <c r="CK7" s="57"/>
      <c r="CL7" s="57"/>
      <c r="CM7" s="57"/>
      <c r="CN7" s="84"/>
      <c r="CO7" s="57"/>
      <c r="CP7" s="86" t="str">
        <f>'Header Data'!$A$9</f>
        <v>Machine Number:</v>
      </c>
      <c r="CQ7" s="87" t="str">
        <f>"  "&amp;TEXT('Header Data'!$H$9,"#")</f>
        <v xml:space="preserve">  112233445566778</v>
      </c>
      <c r="CR7" s="59"/>
      <c r="CS7" s="59"/>
      <c r="CT7" s="86" t="str">
        <f>'Header Data'!$A$16</f>
        <v>Test Operator #3:</v>
      </c>
      <c r="CU7" s="87" t="str">
        <f>"  "&amp;TEXT('Header Data'!$H$16,"#")</f>
        <v xml:space="preserve">  N/A</v>
      </c>
      <c r="CV7" s="57"/>
      <c r="CW7" s="57"/>
      <c r="CX7" s="87"/>
      <c r="CY7" s="57"/>
      <c r="CZ7" s="57"/>
      <c r="DA7" s="57"/>
      <c r="DB7" s="57"/>
      <c r="DC7" s="84"/>
      <c r="DD7" s="57"/>
      <c r="DE7" s="86" t="str">
        <f>'Header Data'!$A$9</f>
        <v>Machine Number:</v>
      </c>
      <c r="DF7" s="87" t="str">
        <f>"  "&amp;TEXT('Header Data'!$H$9,"#")</f>
        <v xml:space="preserve">  112233445566778</v>
      </c>
      <c r="DG7" s="59"/>
      <c r="DH7" s="59"/>
      <c r="DI7" s="86" t="str">
        <f>'Header Data'!$A$16</f>
        <v>Test Operator #3:</v>
      </c>
      <c r="DJ7" s="87" t="str">
        <f>"  "&amp;TEXT('Header Data'!$H$16,"#")</f>
        <v xml:space="preserve">  N/A</v>
      </c>
      <c r="DK7" s="57"/>
      <c r="DL7" s="57"/>
      <c r="DM7" s="87"/>
      <c r="DN7" s="57"/>
      <c r="DO7" s="57"/>
      <c r="DP7" s="57"/>
      <c r="DQ7" s="57"/>
      <c r="DR7" s="84"/>
      <c r="DS7" s="57"/>
      <c r="DT7" s="86" t="str">
        <f>'Header Data'!$A$9</f>
        <v>Machine Number:</v>
      </c>
      <c r="DU7" s="87" t="str">
        <f>"  "&amp;TEXT('Header Data'!$H$9,"#")</f>
        <v xml:space="preserve">  112233445566778</v>
      </c>
      <c r="DV7" s="59"/>
      <c r="DW7" s="59"/>
      <c r="DX7" s="86" t="str">
        <f>'Header Data'!$A$16</f>
        <v>Test Operator #3:</v>
      </c>
      <c r="DY7" s="87" t="str">
        <f>"  "&amp;TEXT('Header Data'!$H$16,"#")</f>
        <v xml:space="preserve">  N/A</v>
      </c>
      <c r="DZ7" s="57"/>
      <c r="EA7" s="57"/>
      <c r="EB7" s="87"/>
      <c r="EC7" s="57"/>
      <c r="ED7" s="57"/>
      <c r="EE7" s="57"/>
      <c r="EF7" s="57"/>
      <c r="EG7" s="84"/>
      <c r="EH7" s="57"/>
      <c r="EI7" s="86" t="str">
        <f>'Header Data'!$A$9</f>
        <v>Machine Number:</v>
      </c>
      <c r="EJ7" s="87" t="str">
        <f>"  "&amp;TEXT('Header Data'!$H$9,"#")</f>
        <v xml:space="preserve">  112233445566778</v>
      </c>
      <c r="EK7" s="59"/>
      <c r="EL7" s="59"/>
      <c r="EM7" s="86" t="str">
        <f>'Header Data'!$A$16</f>
        <v>Test Operator #3:</v>
      </c>
      <c r="EN7" s="87" t="str">
        <f>"  "&amp;TEXT('Header Data'!$H$16,"#")</f>
        <v xml:space="preserve">  N/A</v>
      </c>
      <c r="EO7" s="57"/>
      <c r="EP7" s="57"/>
      <c r="EQ7" s="87"/>
      <c r="ER7" s="57"/>
      <c r="ES7" s="57"/>
      <c r="ET7" s="57"/>
      <c r="EU7" s="57"/>
      <c r="EV7" s="84"/>
      <c r="EW7" s="57"/>
      <c r="EX7" s="86" t="str">
        <f>'Header Data'!$A$9</f>
        <v>Machine Number:</v>
      </c>
      <c r="EY7" s="87" t="str">
        <f>"  "&amp;TEXT('Header Data'!$H$9,"#")</f>
        <v xml:space="preserve">  112233445566778</v>
      </c>
      <c r="EZ7" s="59"/>
      <c r="FA7" s="59"/>
      <c r="FB7" s="86" t="str">
        <f>'Header Data'!$A$16</f>
        <v>Test Operator #3:</v>
      </c>
      <c r="FC7" s="87" t="str">
        <f>"  "&amp;TEXT('Header Data'!$H$16,"#")</f>
        <v xml:space="preserve">  N/A</v>
      </c>
      <c r="FD7" s="57"/>
      <c r="FE7" s="57"/>
      <c r="FF7" s="87"/>
      <c r="FG7" s="57"/>
      <c r="FH7" s="57"/>
      <c r="FI7" s="57"/>
      <c r="FJ7" s="57"/>
      <c r="FK7" s="84"/>
      <c r="FL7" s="57"/>
      <c r="FM7" s="86" t="str">
        <f>'Header Data'!$A$9</f>
        <v>Machine Number:</v>
      </c>
      <c r="FN7" s="87" t="str">
        <f>"  "&amp;TEXT('Header Data'!$H$9,"#")</f>
        <v xml:space="preserve">  112233445566778</v>
      </c>
      <c r="FO7" s="59"/>
      <c r="FP7" s="59"/>
      <c r="FQ7" s="86" t="str">
        <f>'Header Data'!$A$16</f>
        <v>Test Operator #3:</v>
      </c>
      <c r="FR7" s="87" t="str">
        <f>"  "&amp;TEXT('Header Data'!$H$16,"#")</f>
        <v xml:space="preserve">  N/A</v>
      </c>
      <c r="FS7" s="57"/>
      <c r="FT7" s="57"/>
      <c r="FU7" s="87"/>
      <c r="FV7" s="57"/>
      <c r="FW7" s="57"/>
      <c r="FX7" s="57"/>
      <c r="FY7" s="57"/>
    </row>
    <row r="8" spans="1:181" s="85" customFormat="1" ht="16.5" x14ac:dyDescent="0.3">
      <c r="A8" s="57"/>
      <c r="B8" s="86" t="str">
        <f>'Header Data'!$A$4</f>
        <v>Code Word:</v>
      </c>
      <c r="C8" s="87" t="str">
        <f>"  "&amp;TEXT('Header Data'!$H$4,"#")</f>
        <v xml:space="preserve">  POOL</v>
      </c>
      <c r="D8" s="59"/>
      <c r="E8" s="57"/>
      <c r="F8" s="57"/>
      <c r="G8" s="57"/>
      <c r="H8" s="59"/>
      <c r="I8" s="86" t="str">
        <f>'Header Data'!$A$17</f>
        <v>Test Engineer #1:</v>
      </c>
      <c r="J8" s="89" t="str">
        <f>"  "&amp;TEXT('Header Data'!$H$17,"#")</f>
        <v xml:space="preserve">  Mark</v>
      </c>
      <c r="K8" s="57"/>
      <c r="L8" s="57"/>
      <c r="M8" s="57"/>
      <c r="N8" s="57"/>
      <c r="O8" s="57"/>
      <c r="P8" s="57"/>
      <c r="Q8" s="57"/>
      <c r="R8" s="57"/>
      <c r="S8" s="86" t="str">
        <f>'Header Data'!$A$4</f>
        <v>Code Word:</v>
      </c>
      <c r="T8" s="87" t="str">
        <f>"  "&amp;TEXT('Header Data'!$H$4,"#")</f>
        <v xml:space="preserve">  POOL</v>
      </c>
      <c r="U8" s="59"/>
      <c r="V8" s="59"/>
      <c r="W8" s="86" t="str">
        <f>'Header Data'!$A$17</f>
        <v>Test Engineer #1:</v>
      </c>
      <c r="X8" s="89" t="str">
        <f>"  "&amp;TEXT('Header Data'!$H$17,"#")</f>
        <v xml:space="preserve">  Mark</v>
      </c>
      <c r="Y8" s="57"/>
      <c r="Z8" s="57"/>
      <c r="AA8" s="89"/>
      <c r="AB8" s="57"/>
      <c r="AC8" s="57"/>
      <c r="AD8" s="57"/>
      <c r="AE8" s="57"/>
      <c r="AF8" s="57"/>
      <c r="AG8" s="57"/>
      <c r="AH8" s="86" t="str">
        <f>'Header Data'!$A$4</f>
        <v>Code Word:</v>
      </c>
      <c r="AI8" s="87" t="str">
        <f>"  "&amp;TEXT('Header Data'!$H$4,"#")</f>
        <v xml:space="preserve">  POOL</v>
      </c>
      <c r="AJ8" s="59"/>
      <c r="AK8" s="59"/>
      <c r="AL8" s="86" t="str">
        <f>'Header Data'!$A$17</f>
        <v>Test Engineer #1:</v>
      </c>
      <c r="AM8" s="89" t="str">
        <f>"  "&amp;TEXT('Header Data'!$H$17,"#")</f>
        <v xml:space="preserve">  Mark</v>
      </c>
      <c r="AN8" s="57"/>
      <c r="AO8" s="57"/>
      <c r="AP8" s="89"/>
      <c r="AQ8" s="57"/>
      <c r="AR8" s="57"/>
      <c r="AS8" s="57"/>
      <c r="AT8" s="57"/>
      <c r="AU8" s="84"/>
      <c r="AV8" s="57"/>
      <c r="AW8" s="86" t="str">
        <f>'Header Data'!$A$4</f>
        <v>Code Word:</v>
      </c>
      <c r="AX8" s="87" t="str">
        <f>"  "&amp;TEXT('Header Data'!$H$4,"#")</f>
        <v xml:space="preserve">  POOL</v>
      </c>
      <c r="AY8" s="59"/>
      <c r="AZ8" s="59"/>
      <c r="BA8" s="86" t="str">
        <f>'Header Data'!$A$17</f>
        <v>Test Engineer #1:</v>
      </c>
      <c r="BB8" s="89" t="str">
        <f>"  "&amp;TEXT('Header Data'!$H$17,"#")</f>
        <v xml:space="preserve">  Mark</v>
      </c>
      <c r="BC8" s="57"/>
      <c r="BD8" s="57"/>
      <c r="BE8" s="89"/>
      <c r="BF8" s="57"/>
      <c r="BG8" s="57"/>
      <c r="BH8" s="57"/>
      <c r="BI8" s="57"/>
      <c r="BJ8" s="84"/>
      <c r="BK8" s="57"/>
      <c r="BL8" s="86" t="str">
        <f>'Header Data'!$A$4</f>
        <v>Code Word:</v>
      </c>
      <c r="BM8" s="87" t="str">
        <f>"  "&amp;TEXT('Header Data'!$H$4,"#")</f>
        <v xml:space="preserve">  POOL</v>
      </c>
      <c r="BN8" s="59"/>
      <c r="BO8" s="59"/>
      <c r="BP8" s="86" t="str">
        <f>'Header Data'!$A$17</f>
        <v>Test Engineer #1:</v>
      </c>
      <c r="BQ8" s="89" t="str">
        <f>"  "&amp;TEXT('Header Data'!$H$17,"#")</f>
        <v xml:space="preserve">  Mark</v>
      </c>
      <c r="BR8" s="57"/>
      <c r="BS8" s="57"/>
      <c r="BT8" s="89"/>
      <c r="BU8" s="57"/>
      <c r="BV8" s="57"/>
      <c r="BW8" s="57"/>
      <c r="BX8" s="57"/>
      <c r="BY8" s="84"/>
      <c r="BZ8" s="57"/>
      <c r="CA8" s="86" t="str">
        <f>'Header Data'!$A$4</f>
        <v>Code Word:</v>
      </c>
      <c r="CB8" s="87" t="str">
        <f>"  "&amp;TEXT('Header Data'!$H$4,"#")</f>
        <v xml:space="preserve">  POOL</v>
      </c>
      <c r="CC8" s="59"/>
      <c r="CD8" s="59"/>
      <c r="CE8" s="86" t="str">
        <f>'Header Data'!$A$17</f>
        <v>Test Engineer #1:</v>
      </c>
      <c r="CF8" s="89" t="str">
        <f>"  "&amp;TEXT('Header Data'!$H$17,"#")</f>
        <v xml:space="preserve">  Mark</v>
      </c>
      <c r="CG8" s="57"/>
      <c r="CH8" s="57"/>
      <c r="CI8" s="89"/>
      <c r="CJ8" s="57"/>
      <c r="CK8" s="57"/>
      <c r="CL8" s="57"/>
      <c r="CM8" s="57"/>
      <c r="CN8" s="84"/>
      <c r="CO8" s="57"/>
      <c r="CP8" s="86" t="str">
        <f>'Header Data'!$A$4</f>
        <v>Code Word:</v>
      </c>
      <c r="CQ8" s="87" t="str">
        <f>"  "&amp;TEXT('Header Data'!$H$4,"#")</f>
        <v xml:space="preserve">  POOL</v>
      </c>
      <c r="CR8" s="59"/>
      <c r="CS8" s="59"/>
      <c r="CT8" s="86" t="str">
        <f>'Header Data'!$A$17</f>
        <v>Test Engineer #1:</v>
      </c>
      <c r="CU8" s="89" t="str">
        <f>"  "&amp;TEXT('Header Data'!$H$17,"#")</f>
        <v xml:space="preserve">  Mark</v>
      </c>
      <c r="CV8" s="57"/>
      <c r="CW8" s="57"/>
      <c r="CX8" s="89"/>
      <c r="CY8" s="57"/>
      <c r="CZ8" s="57"/>
      <c r="DA8" s="57"/>
      <c r="DB8" s="57"/>
      <c r="DC8" s="84"/>
      <c r="DD8" s="57"/>
      <c r="DE8" s="86" t="str">
        <f>'Header Data'!$A$4</f>
        <v>Code Word:</v>
      </c>
      <c r="DF8" s="87" t="str">
        <f>"  "&amp;TEXT('Header Data'!$H$4,"#")</f>
        <v xml:space="preserve">  POOL</v>
      </c>
      <c r="DG8" s="59"/>
      <c r="DH8" s="59"/>
      <c r="DI8" s="86" t="str">
        <f>'Header Data'!$A$17</f>
        <v>Test Engineer #1:</v>
      </c>
      <c r="DJ8" s="89" t="str">
        <f>"  "&amp;TEXT('Header Data'!$H$17,"#")</f>
        <v xml:space="preserve">  Mark</v>
      </c>
      <c r="DK8" s="57"/>
      <c r="DL8" s="57"/>
      <c r="DM8" s="89"/>
      <c r="DN8" s="57"/>
      <c r="DO8" s="57"/>
      <c r="DP8" s="57"/>
      <c r="DQ8" s="57"/>
      <c r="DR8" s="84"/>
      <c r="DS8" s="57"/>
      <c r="DT8" s="86" t="str">
        <f>'Header Data'!$A$4</f>
        <v>Code Word:</v>
      </c>
      <c r="DU8" s="87" t="str">
        <f>"  "&amp;TEXT('Header Data'!$H$4,"#")</f>
        <v xml:space="preserve">  POOL</v>
      </c>
      <c r="DV8" s="59"/>
      <c r="DW8" s="59"/>
      <c r="DX8" s="86" t="str">
        <f>'Header Data'!$A$17</f>
        <v>Test Engineer #1:</v>
      </c>
      <c r="DY8" s="89" t="str">
        <f>"  "&amp;TEXT('Header Data'!$H$17,"#")</f>
        <v xml:space="preserve">  Mark</v>
      </c>
      <c r="DZ8" s="57"/>
      <c r="EA8" s="57"/>
      <c r="EB8" s="89"/>
      <c r="EC8" s="57"/>
      <c r="ED8" s="57"/>
      <c r="EE8" s="57"/>
      <c r="EF8" s="57"/>
      <c r="EG8" s="84"/>
      <c r="EH8" s="57"/>
      <c r="EI8" s="86" t="str">
        <f>'Header Data'!$A$4</f>
        <v>Code Word:</v>
      </c>
      <c r="EJ8" s="87" t="str">
        <f>"  "&amp;TEXT('Header Data'!$H$4,"#")</f>
        <v xml:space="preserve">  POOL</v>
      </c>
      <c r="EK8" s="59"/>
      <c r="EL8" s="59"/>
      <c r="EM8" s="86" t="str">
        <f>'Header Data'!$A$17</f>
        <v>Test Engineer #1:</v>
      </c>
      <c r="EN8" s="89" t="str">
        <f>"  "&amp;TEXT('Header Data'!$H$17,"#")</f>
        <v xml:space="preserve">  Mark</v>
      </c>
      <c r="EO8" s="57"/>
      <c r="EP8" s="57"/>
      <c r="EQ8" s="89"/>
      <c r="ER8" s="57"/>
      <c r="ES8" s="57"/>
      <c r="ET8" s="57"/>
      <c r="EU8" s="57"/>
      <c r="EV8" s="84"/>
      <c r="EW8" s="57"/>
      <c r="EX8" s="86" t="str">
        <f>'Header Data'!$A$4</f>
        <v>Code Word:</v>
      </c>
      <c r="EY8" s="87" t="str">
        <f>"  "&amp;TEXT('Header Data'!$H$4,"#")</f>
        <v xml:space="preserve">  POOL</v>
      </c>
      <c r="EZ8" s="59"/>
      <c r="FA8" s="59"/>
      <c r="FB8" s="86" t="str">
        <f>'Header Data'!$A$17</f>
        <v>Test Engineer #1:</v>
      </c>
      <c r="FC8" s="89" t="str">
        <f>"  "&amp;TEXT('Header Data'!$H$17,"#")</f>
        <v xml:space="preserve">  Mark</v>
      </c>
      <c r="FD8" s="57"/>
      <c r="FE8" s="57"/>
      <c r="FF8" s="89"/>
      <c r="FG8" s="57"/>
      <c r="FH8" s="57"/>
      <c r="FI8" s="57"/>
      <c r="FJ8" s="57"/>
      <c r="FK8" s="84"/>
      <c r="FL8" s="57"/>
      <c r="FM8" s="86" t="str">
        <f>'Header Data'!$A$4</f>
        <v>Code Word:</v>
      </c>
      <c r="FN8" s="87" t="str">
        <f>"  "&amp;TEXT('Header Data'!$H$4,"#")</f>
        <v xml:space="preserve">  POOL</v>
      </c>
      <c r="FO8" s="59"/>
      <c r="FP8" s="59"/>
      <c r="FQ8" s="86" t="str">
        <f>'Header Data'!$A$17</f>
        <v>Test Engineer #1:</v>
      </c>
      <c r="FR8" s="89" t="str">
        <f>"  "&amp;TEXT('Header Data'!$H$17,"#")</f>
        <v xml:space="preserve">  Mark</v>
      </c>
      <c r="FS8" s="57"/>
      <c r="FT8" s="57"/>
      <c r="FU8" s="89"/>
      <c r="FV8" s="57"/>
      <c r="FW8" s="57"/>
      <c r="FX8" s="57"/>
      <c r="FY8" s="57"/>
    </row>
    <row r="9" spans="1:181" s="85" customFormat="1" ht="16.5" x14ac:dyDescent="0.3">
      <c r="A9" s="57"/>
      <c r="B9" s="86" t="str">
        <f>'Header Data'!$A$5</f>
        <v>Order Number:</v>
      </c>
      <c r="C9" s="87" t="str">
        <f>"  "&amp;TEXT('Header Data'!$H$5,"#")</f>
        <v xml:space="preserve">  1234567</v>
      </c>
      <c r="D9" s="92"/>
      <c r="E9" s="57"/>
      <c r="F9" s="57"/>
      <c r="G9" s="57"/>
      <c r="H9" s="93"/>
      <c r="I9" s="86" t="str">
        <f>'Header Data'!$A$18</f>
        <v>Test Engineer #2:</v>
      </c>
      <c r="J9" s="87" t="str">
        <f>"  "&amp;TEXT('Header Data'!$H$18,"#")</f>
        <v xml:space="preserve">  James</v>
      </c>
      <c r="K9" s="89"/>
      <c r="L9" s="57"/>
      <c r="M9" s="57"/>
      <c r="N9" s="57"/>
      <c r="O9" s="57"/>
      <c r="P9" s="57"/>
      <c r="Q9" s="57"/>
      <c r="R9" s="57"/>
      <c r="S9" s="86" t="str">
        <f>'Header Data'!$A$5</f>
        <v>Order Number:</v>
      </c>
      <c r="T9" s="87" t="str">
        <f>"  "&amp;TEXT('Header Data'!$H$5,"#")</f>
        <v xml:space="preserve">  1234567</v>
      </c>
      <c r="U9" s="92"/>
      <c r="V9" s="93"/>
      <c r="W9" s="86" t="str">
        <f>'Header Data'!$A$18</f>
        <v>Test Engineer #2:</v>
      </c>
      <c r="X9" s="87" t="str">
        <f>"  "&amp;TEXT('Header Data'!$H$18,"#")</f>
        <v xml:space="preserve">  James</v>
      </c>
      <c r="Y9" s="89"/>
      <c r="Z9" s="57"/>
      <c r="AA9" s="87"/>
      <c r="AB9" s="89"/>
      <c r="AC9" s="57"/>
      <c r="AD9" s="57"/>
      <c r="AE9" s="57"/>
      <c r="AF9" s="57"/>
      <c r="AG9" s="57"/>
      <c r="AH9" s="86" t="str">
        <f>'Header Data'!$A$5</f>
        <v>Order Number:</v>
      </c>
      <c r="AI9" s="87" t="str">
        <f>"  "&amp;TEXT('Header Data'!$H$5,"#")</f>
        <v xml:space="preserve">  1234567</v>
      </c>
      <c r="AJ9" s="92"/>
      <c r="AK9" s="93"/>
      <c r="AL9" s="86" t="str">
        <f>'Header Data'!$A$18</f>
        <v>Test Engineer #2:</v>
      </c>
      <c r="AM9" s="87" t="str">
        <f>"  "&amp;TEXT('Header Data'!$H$18,"#")</f>
        <v xml:space="preserve">  James</v>
      </c>
      <c r="AN9" s="89"/>
      <c r="AO9" s="57"/>
      <c r="AP9" s="87"/>
      <c r="AQ9" s="89"/>
      <c r="AR9" s="57"/>
      <c r="AS9" s="57"/>
      <c r="AT9" s="57"/>
      <c r="AU9" s="84"/>
      <c r="AV9" s="57"/>
      <c r="AW9" s="86" t="str">
        <f>'Header Data'!$A$5</f>
        <v>Order Number:</v>
      </c>
      <c r="AX9" s="87" t="str">
        <f>"  "&amp;TEXT('Header Data'!$H$5,"#")</f>
        <v xml:space="preserve">  1234567</v>
      </c>
      <c r="AY9" s="92"/>
      <c r="AZ9" s="93"/>
      <c r="BA9" s="86" t="str">
        <f>'Header Data'!$A$18</f>
        <v>Test Engineer #2:</v>
      </c>
      <c r="BB9" s="87" t="str">
        <f>"  "&amp;TEXT('Header Data'!$H$18,"#")</f>
        <v xml:space="preserve">  James</v>
      </c>
      <c r="BC9" s="89"/>
      <c r="BD9" s="57"/>
      <c r="BE9" s="87"/>
      <c r="BF9" s="89"/>
      <c r="BG9" s="57"/>
      <c r="BH9" s="57"/>
      <c r="BI9" s="57"/>
      <c r="BJ9" s="84"/>
      <c r="BK9" s="57"/>
      <c r="BL9" s="86" t="str">
        <f>'Header Data'!$A$5</f>
        <v>Order Number:</v>
      </c>
      <c r="BM9" s="87" t="str">
        <f>"  "&amp;TEXT('Header Data'!$H$5,"#")</f>
        <v xml:space="preserve">  1234567</v>
      </c>
      <c r="BN9" s="92"/>
      <c r="BO9" s="93"/>
      <c r="BP9" s="86" t="str">
        <f>'Header Data'!$A$18</f>
        <v>Test Engineer #2:</v>
      </c>
      <c r="BQ9" s="87" t="str">
        <f>"  "&amp;TEXT('Header Data'!$H$18,"#")</f>
        <v xml:space="preserve">  James</v>
      </c>
      <c r="BR9" s="89"/>
      <c r="BS9" s="57"/>
      <c r="BT9" s="87"/>
      <c r="BU9" s="89"/>
      <c r="BV9" s="57"/>
      <c r="BW9" s="57"/>
      <c r="BX9" s="57"/>
      <c r="BY9" s="84"/>
      <c r="BZ9" s="57"/>
      <c r="CA9" s="86" t="str">
        <f>'Header Data'!$A$5</f>
        <v>Order Number:</v>
      </c>
      <c r="CB9" s="87" t="str">
        <f>"  "&amp;TEXT('Header Data'!$H$5,"#")</f>
        <v xml:space="preserve">  1234567</v>
      </c>
      <c r="CC9" s="92"/>
      <c r="CD9" s="93"/>
      <c r="CE9" s="86" t="str">
        <f>'Header Data'!$A$18</f>
        <v>Test Engineer #2:</v>
      </c>
      <c r="CF9" s="87" t="str">
        <f>"  "&amp;TEXT('Header Data'!$H$18,"#")</f>
        <v xml:space="preserve">  James</v>
      </c>
      <c r="CG9" s="89"/>
      <c r="CH9" s="57"/>
      <c r="CI9" s="87"/>
      <c r="CJ9" s="89"/>
      <c r="CK9" s="57"/>
      <c r="CL9" s="57"/>
      <c r="CM9" s="57"/>
      <c r="CN9" s="84"/>
      <c r="CO9" s="57"/>
      <c r="CP9" s="86" t="str">
        <f>'Header Data'!$A$5</f>
        <v>Order Number:</v>
      </c>
      <c r="CQ9" s="87" t="str">
        <f>"  "&amp;TEXT('Header Data'!$H$5,"#")</f>
        <v xml:space="preserve">  1234567</v>
      </c>
      <c r="CR9" s="92"/>
      <c r="CS9" s="93"/>
      <c r="CT9" s="86" t="str">
        <f>'Header Data'!$A$18</f>
        <v>Test Engineer #2:</v>
      </c>
      <c r="CU9" s="87" t="str">
        <f>"  "&amp;TEXT('Header Data'!$H$18,"#")</f>
        <v xml:space="preserve">  James</v>
      </c>
      <c r="CV9" s="89"/>
      <c r="CW9" s="57"/>
      <c r="CX9" s="87"/>
      <c r="CY9" s="89"/>
      <c r="CZ9" s="57"/>
      <c r="DA9" s="57"/>
      <c r="DB9" s="57"/>
      <c r="DC9" s="84"/>
      <c r="DD9" s="57"/>
      <c r="DE9" s="86" t="str">
        <f>'Header Data'!$A$5</f>
        <v>Order Number:</v>
      </c>
      <c r="DF9" s="87" t="str">
        <f>"  "&amp;TEXT('Header Data'!$H$5,"#")</f>
        <v xml:space="preserve">  1234567</v>
      </c>
      <c r="DG9" s="92"/>
      <c r="DH9" s="93"/>
      <c r="DI9" s="86" t="str">
        <f>'Header Data'!$A$18</f>
        <v>Test Engineer #2:</v>
      </c>
      <c r="DJ9" s="87" t="str">
        <f>"  "&amp;TEXT('Header Data'!$H$18,"#")</f>
        <v xml:space="preserve">  James</v>
      </c>
      <c r="DK9" s="89"/>
      <c r="DL9" s="57"/>
      <c r="DM9" s="87"/>
      <c r="DN9" s="89"/>
      <c r="DO9" s="57"/>
      <c r="DP9" s="57"/>
      <c r="DQ9" s="57"/>
      <c r="DR9" s="84"/>
      <c r="DS9" s="57"/>
      <c r="DT9" s="86" t="str">
        <f>'Header Data'!$A$5</f>
        <v>Order Number:</v>
      </c>
      <c r="DU9" s="87" t="str">
        <f>"  "&amp;TEXT('Header Data'!$H$5,"#")</f>
        <v xml:space="preserve">  1234567</v>
      </c>
      <c r="DV9" s="92"/>
      <c r="DW9" s="93"/>
      <c r="DX9" s="86" t="str">
        <f>'Header Data'!$A$18</f>
        <v>Test Engineer #2:</v>
      </c>
      <c r="DY9" s="87" t="str">
        <f>"  "&amp;TEXT('Header Data'!$H$18,"#")</f>
        <v xml:space="preserve">  James</v>
      </c>
      <c r="DZ9" s="89"/>
      <c r="EA9" s="57"/>
      <c r="EB9" s="87"/>
      <c r="EC9" s="89"/>
      <c r="ED9" s="57"/>
      <c r="EE9" s="57"/>
      <c r="EF9" s="57"/>
      <c r="EG9" s="84"/>
      <c r="EH9" s="57"/>
      <c r="EI9" s="86" t="str">
        <f>'Header Data'!$A$5</f>
        <v>Order Number:</v>
      </c>
      <c r="EJ9" s="87" t="str">
        <f>"  "&amp;TEXT('Header Data'!$H$5,"#")</f>
        <v xml:space="preserve">  1234567</v>
      </c>
      <c r="EK9" s="92"/>
      <c r="EL9" s="93"/>
      <c r="EM9" s="86" t="str">
        <f>'Header Data'!$A$18</f>
        <v>Test Engineer #2:</v>
      </c>
      <c r="EN9" s="87" t="str">
        <f>"  "&amp;TEXT('Header Data'!$H$18,"#")</f>
        <v xml:space="preserve">  James</v>
      </c>
      <c r="EO9" s="89"/>
      <c r="EP9" s="57"/>
      <c r="EQ9" s="87"/>
      <c r="ER9" s="89"/>
      <c r="ES9" s="57"/>
      <c r="ET9" s="57"/>
      <c r="EU9" s="57"/>
      <c r="EV9" s="84"/>
      <c r="EW9" s="57"/>
      <c r="EX9" s="86" t="str">
        <f>'Header Data'!$A$5</f>
        <v>Order Number:</v>
      </c>
      <c r="EY9" s="87" t="str">
        <f>"  "&amp;TEXT('Header Data'!$H$5,"#")</f>
        <v xml:space="preserve">  1234567</v>
      </c>
      <c r="EZ9" s="92"/>
      <c r="FA9" s="93"/>
      <c r="FB9" s="86" t="str">
        <f>'Header Data'!$A$18</f>
        <v>Test Engineer #2:</v>
      </c>
      <c r="FC9" s="87" t="str">
        <f>"  "&amp;TEXT('Header Data'!$H$18,"#")</f>
        <v xml:space="preserve">  James</v>
      </c>
      <c r="FD9" s="89"/>
      <c r="FE9" s="57"/>
      <c r="FF9" s="87"/>
      <c r="FG9" s="89"/>
      <c r="FH9" s="57"/>
      <c r="FI9" s="57"/>
      <c r="FJ9" s="57"/>
      <c r="FK9" s="84"/>
      <c r="FL9" s="57"/>
      <c r="FM9" s="86" t="str">
        <f>'Header Data'!$A$5</f>
        <v>Order Number:</v>
      </c>
      <c r="FN9" s="87" t="str">
        <f>"  "&amp;TEXT('Header Data'!$H$5,"#")</f>
        <v xml:space="preserve">  1234567</v>
      </c>
      <c r="FO9" s="92"/>
      <c r="FP9" s="93"/>
      <c r="FQ9" s="86" t="str">
        <f>'Header Data'!$A$18</f>
        <v>Test Engineer #2:</v>
      </c>
      <c r="FR9" s="87" t="str">
        <f>"  "&amp;TEXT('Header Data'!$H$18,"#")</f>
        <v xml:space="preserve">  James</v>
      </c>
      <c r="FS9" s="89"/>
      <c r="FT9" s="57"/>
      <c r="FU9" s="87"/>
      <c r="FV9" s="89"/>
      <c r="FW9" s="57"/>
      <c r="FX9" s="57"/>
      <c r="FY9" s="57"/>
    </row>
    <row r="10" spans="1:181" s="85" customFormat="1" ht="16.5" x14ac:dyDescent="0.3">
      <c r="A10" s="57"/>
      <c r="B10" s="86" t="str">
        <f>'Header Data'!$A$2</f>
        <v>Document Number:</v>
      </c>
      <c r="C10" s="87" t="str">
        <f>"  "&amp;TEXT('Header Data'!$H$2,"#")</f>
        <v xml:space="preserve">  1234567890000</v>
      </c>
      <c r="D10" s="59"/>
      <c r="E10" s="57"/>
      <c r="F10" s="57"/>
      <c r="G10" s="57"/>
      <c r="H10" s="59"/>
      <c r="I10" s="86" t="str">
        <f>'Header Data'!$A$19</f>
        <v>Test Engineer #3:</v>
      </c>
      <c r="J10" s="89" t="str">
        <f>"  "&amp;TEXT('Header Data'!$H$19,"#")</f>
        <v xml:space="preserve">  N/A</v>
      </c>
      <c r="K10" s="89"/>
      <c r="L10" s="57"/>
      <c r="M10" s="57"/>
      <c r="N10" s="57"/>
      <c r="O10" s="57"/>
      <c r="P10" s="57"/>
      <c r="Q10" s="57"/>
      <c r="R10" s="57"/>
      <c r="S10" s="86" t="str">
        <f>'Header Data'!$A$2</f>
        <v>Document Number:</v>
      </c>
      <c r="T10" s="87" t="str">
        <f>"  "&amp;TEXT('Header Data'!$H$2,"#")</f>
        <v xml:space="preserve">  1234567890000</v>
      </c>
      <c r="U10" s="59"/>
      <c r="V10" s="59"/>
      <c r="W10" s="86" t="str">
        <f>'Header Data'!$A$19</f>
        <v>Test Engineer #3:</v>
      </c>
      <c r="X10" s="89" t="str">
        <f>"  "&amp;TEXT('Header Data'!$H$19,"#")</f>
        <v xml:space="preserve">  N/A</v>
      </c>
      <c r="Y10" s="89"/>
      <c r="Z10" s="57"/>
      <c r="AA10" s="89"/>
      <c r="AB10" s="89"/>
      <c r="AC10" s="57"/>
      <c r="AD10" s="57"/>
      <c r="AE10" s="57"/>
      <c r="AF10" s="57"/>
      <c r="AG10" s="57"/>
      <c r="AH10" s="86" t="str">
        <f>'Header Data'!$A$2</f>
        <v>Document Number:</v>
      </c>
      <c r="AI10" s="87" t="str">
        <f>"  "&amp;TEXT('Header Data'!$H$2,"#")</f>
        <v xml:space="preserve">  1234567890000</v>
      </c>
      <c r="AJ10" s="59"/>
      <c r="AK10" s="59"/>
      <c r="AL10" s="86" t="str">
        <f>'Header Data'!$A$19</f>
        <v>Test Engineer #3:</v>
      </c>
      <c r="AM10" s="89" t="str">
        <f>"  "&amp;TEXT('Header Data'!$H$19,"#")</f>
        <v xml:space="preserve">  N/A</v>
      </c>
      <c r="AN10" s="89"/>
      <c r="AO10" s="57"/>
      <c r="AP10" s="89"/>
      <c r="AQ10" s="89"/>
      <c r="AR10" s="57"/>
      <c r="AS10" s="57"/>
      <c r="AT10" s="57"/>
      <c r="AU10" s="84"/>
      <c r="AV10" s="57"/>
      <c r="AW10" s="86" t="str">
        <f>'Header Data'!$A$2</f>
        <v>Document Number:</v>
      </c>
      <c r="AX10" s="87" t="str">
        <f>"  "&amp;TEXT('Header Data'!$H$2,"#")</f>
        <v xml:space="preserve">  1234567890000</v>
      </c>
      <c r="AY10" s="59"/>
      <c r="AZ10" s="59"/>
      <c r="BA10" s="86" t="str">
        <f>'Header Data'!$A$19</f>
        <v>Test Engineer #3:</v>
      </c>
      <c r="BB10" s="89" t="str">
        <f>"  "&amp;TEXT('Header Data'!$H$19,"#")</f>
        <v xml:space="preserve">  N/A</v>
      </c>
      <c r="BC10" s="89"/>
      <c r="BD10" s="57"/>
      <c r="BE10" s="89"/>
      <c r="BF10" s="89"/>
      <c r="BG10" s="57"/>
      <c r="BH10" s="57"/>
      <c r="BI10" s="57"/>
      <c r="BJ10" s="84"/>
      <c r="BK10" s="57"/>
      <c r="BL10" s="86" t="str">
        <f>'Header Data'!$A$2</f>
        <v>Document Number:</v>
      </c>
      <c r="BM10" s="87" t="str">
        <f>"  "&amp;TEXT('Header Data'!$H$2,"#")</f>
        <v xml:space="preserve">  1234567890000</v>
      </c>
      <c r="BN10" s="59"/>
      <c r="BO10" s="59"/>
      <c r="BP10" s="86" t="str">
        <f>'Header Data'!$A$19</f>
        <v>Test Engineer #3:</v>
      </c>
      <c r="BQ10" s="89" t="str">
        <f>"  "&amp;TEXT('Header Data'!$H$19,"#")</f>
        <v xml:space="preserve">  N/A</v>
      </c>
      <c r="BR10" s="89"/>
      <c r="BS10" s="57"/>
      <c r="BT10" s="89"/>
      <c r="BU10" s="89"/>
      <c r="BV10" s="57"/>
      <c r="BW10" s="57"/>
      <c r="BX10" s="57"/>
      <c r="BY10" s="84"/>
      <c r="BZ10" s="57"/>
      <c r="CA10" s="86" t="str">
        <f>'Header Data'!$A$2</f>
        <v>Document Number:</v>
      </c>
      <c r="CB10" s="87" t="str">
        <f>"  "&amp;TEXT('Header Data'!$H$2,"#")</f>
        <v xml:space="preserve">  1234567890000</v>
      </c>
      <c r="CC10" s="59"/>
      <c r="CD10" s="59"/>
      <c r="CE10" s="86" t="str">
        <f>'Header Data'!$A$19</f>
        <v>Test Engineer #3:</v>
      </c>
      <c r="CF10" s="89" t="str">
        <f>"  "&amp;TEXT('Header Data'!$H$19,"#")</f>
        <v xml:space="preserve">  N/A</v>
      </c>
      <c r="CG10" s="89"/>
      <c r="CH10" s="57"/>
      <c r="CI10" s="89"/>
      <c r="CJ10" s="89"/>
      <c r="CK10" s="57"/>
      <c r="CL10" s="57"/>
      <c r="CM10" s="57"/>
      <c r="CN10" s="84"/>
      <c r="CO10" s="57"/>
      <c r="CP10" s="86" t="str">
        <f>'Header Data'!$A$2</f>
        <v>Document Number:</v>
      </c>
      <c r="CQ10" s="87" t="str">
        <f>"  "&amp;TEXT('Header Data'!$H$2,"#")</f>
        <v xml:space="preserve">  1234567890000</v>
      </c>
      <c r="CR10" s="59"/>
      <c r="CS10" s="59"/>
      <c r="CT10" s="86" t="str">
        <f>'Header Data'!$A$19</f>
        <v>Test Engineer #3:</v>
      </c>
      <c r="CU10" s="89" t="str">
        <f>"  "&amp;TEXT('Header Data'!$H$19,"#")</f>
        <v xml:space="preserve">  N/A</v>
      </c>
      <c r="CV10" s="89"/>
      <c r="CW10" s="57"/>
      <c r="CX10" s="89"/>
      <c r="CY10" s="89"/>
      <c r="CZ10" s="57"/>
      <c r="DA10" s="57"/>
      <c r="DB10" s="57"/>
      <c r="DC10" s="84"/>
      <c r="DD10" s="57"/>
      <c r="DE10" s="86" t="str">
        <f>'Header Data'!$A$2</f>
        <v>Document Number:</v>
      </c>
      <c r="DF10" s="87" t="str">
        <f>"  "&amp;TEXT('Header Data'!$H$2,"#")</f>
        <v xml:space="preserve">  1234567890000</v>
      </c>
      <c r="DG10" s="59"/>
      <c r="DH10" s="59"/>
      <c r="DI10" s="86" t="str">
        <f>'Header Data'!$A$19</f>
        <v>Test Engineer #3:</v>
      </c>
      <c r="DJ10" s="89" t="str">
        <f>"  "&amp;TEXT('Header Data'!$H$19,"#")</f>
        <v xml:space="preserve">  N/A</v>
      </c>
      <c r="DK10" s="89"/>
      <c r="DL10" s="57"/>
      <c r="DM10" s="89"/>
      <c r="DN10" s="89"/>
      <c r="DO10" s="57"/>
      <c r="DP10" s="57"/>
      <c r="DQ10" s="57"/>
      <c r="DR10" s="84"/>
      <c r="DS10" s="57"/>
      <c r="DT10" s="86" t="str">
        <f>'Header Data'!$A$2</f>
        <v>Document Number:</v>
      </c>
      <c r="DU10" s="87" t="str">
        <f>"  "&amp;TEXT('Header Data'!$H$2,"#")</f>
        <v xml:space="preserve">  1234567890000</v>
      </c>
      <c r="DV10" s="59"/>
      <c r="DW10" s="59"/>
      <c r="DX10" s="86" t="str">
        <f>'Header Data'!$A$19</f>
        <v>Test Engineer #3:</v>
      </c>
      <c r="DY10" s="89" t="str">
        <f>"  "&amp;TEXT('Header Data'!$H$19,"#")</f>
        <v xml:space="preserve">  N/A</v>
      </c>
      <c r="DZ10" s="89"/>
      <c r="EA10" s="57"/>
      <c r="EB10" s="89"/>
      <c r="EC10" s="89"/>
      <c r="ED10" s="57"/>
      <c r="EE10" s="57"/>
      <c r="EF10" s="57"/>
      <c r="EG10" s="84"/>
      <c r="EH10" s="57"/>
      <c r="EI10" s="86" t="str">
        <f>'Header Data'!$A$2</f>
        <v>Document Number:</v>
      </c>
      <c r="EJ10" s="87" t="str">
        <f>"  "&amp;TEXT('Header Data'!$H$2,"#")</f>
        <v xml:space="preserve">  1234567890000</v>
      </c>
      <c r="EK10" s="59"/>
      <c r="EL10" s="59"/>
      <c r="EM10" s="86" t="str">
        <f>'Header Data'!$A$19</f>
        <v>Test Engineer #3:</v>
      </c>
      <c r="EN10" s="89" t="str">
        <f>"  "&amp;TEXT('Header Data'!$H$19,"#")</f>
        <v xml:space="preserve">  N/A</v>
      </c>
      <c r="EO10" s="89"/>
      <c r="EP10" s="57"/>
      <c r="EQ10" s="89"/>
      <c r="ER10" s="89"/>
      <c r="ES10" s="57"/>
      <c r="ET10" s="57"/>
      <c r="EU10" s="57"/>
      <c r="EV10" s="84"/>
      <c r="EW10" s="57"/>
      <c r="EX10" s="86" t="str">
        <f>'Header Data'!$A$2</f>
        <v>Document Number:</v>
      </c>
      <c r="EY10" s="87" t="str">
        <f>"  "&amp;TEXT('Header Data'!$H$2,"#")</f>
        <v xml:space="preserve">  1234567890000</v>
      </c>
      <c r="EZ10" s="59"/>
      <c r="FA10" s="59"/>
      <c r="FB10" s="86" t="str">
        <f>'Header Data'!$A$19</f>
        <v>Test Engineer #3:</v>
      </c>
      <c r="FC10" s="89" t="str">
        <f>"  "&amp;TEXT('Header Data'!$H$19,"#")</f>
        <v xml:space="preserve">  N/A</v>
      </c>
      <c r="FD10" s="89"/>
      <c r="FE10" s="57"/>
      <c r="FF10" s="89"/>
      <c r="FG10" s="89"/>
      <c r="FH10" s="57"/>
      <c r="FI10" s="57"/>
      <c r="FJ10" s="57"/>
      <c r="FK10" s="84"/>
      <c r="FL10" s="57"/>
      <c r="FM10" s="86" t="str">
        <f>'Header Data'!$A$2</f>
        <v>Document Number:</v>
      </c>
      <c r="FN10" s="87" t="str">
        <f>"  "&amp;TEXT('Header Data'!$H$2,"#")</f>
        <v xml:space="preserve">  1234567890000</v>
      </c>
      <c r="FO10" s="59"/>
      <c r="FP10" s="59"/>
      <c r="FQ10" s="86" t="str">
        <f>'Header Data'!$A$19</f>
        <v>Test Engineer #3:</v>
      </c>
      <c r="FR10" s="89" t="str">
        <f>"  "&amp;TEXT('Header Data'!$H$19,"#")</f>
        <v xml:space="preserve">  N/A</v>
      </c>
      <c r="FS10" s="89"/>
      <c r="FT10" s="57"/>
      <c r="FU10" s="89"/>
      <c r="FV10" s="89"/>
      <c r="FW10" s="57"/>
      <c r="FX10" s="57"/>
      <c r="FY10" s="57"/>
    </row>
    <row r="11" spans="1:181" s="85" customFormat="1" ht="7.15" customHeight="1" x14ac:dyDescent="0.3">
      <c r="A11" s="57"/>
      <c r="B11" s="86"/>
      <c r="C11" s="87"/>
      <c r="D11" s="59"/>
      <c r="E11" s="57"/>
      <c r="F11" s="57"/>
      <c r="G11" s="57"/>
      <c r="H11" s="59"/>
      <c r="I11" s="86"/>
      <c r="J11" s="89"/>
      <c r="K11" s="89"/>
      <c r="L11" s="57"/>
      <c r="M11" s="57"/>
      <c r="N11" s="57"/>
      <c r="O11" s="57"/>
      <c r="P11" s="57"/>
      <c r="Q11" s="57"/>
      <c r="R11" s="57"/>
      <c r="S11" s="86"/>
      <c r="T11" s="88"/>
      <c r="U11" s="59"/>
      <c r="V11" s="59"/>
      <c r="W11" s="86"/>
      <c r="X11" s="89"/>
      <c r="Y11" s="89"/>
      <c r="Z11" s="57"/>
      <c r="AA11" s="89"/>
      <c r="AB11" s="89"/>
      <c r="AC11" s="57"/>
      <c r="AD11" s="57"/>
      <c r="AE11" s="57"/>
      <c r="AF11" s="57"/>
      <c r="AG11" s="57"/>
      <c r="AH11" s="86"/>
      <c r="AI11" s="88"/>
      <c r="AJ11" s="59"/>
      <c r="AK11" s="59"/>
      <c r="AL11" s="86"/>
      <c r="AM11" s="89"/>
      <c r="AN11" s="89"/>
      <c r="AO11" s="57"/>
      <c r="AP11" s="89"/>
      <c r="AQ11" s="89"/>
      <c r="AR11" s="57"/>
      <c r="AS11" s="57"/>
      <c r="AT11" s="57"/>
      <c r="AU11" s="84"/>
      <c r="AV11" s="57"/>
      <c r="AW11" s="86"/>
      <c r="AX11" s="88"/>
      <c r="AY11" s="59"/>
      <c r="AZ11" s="59"/>
      <c r="BA11" s="86"/>
      <c r="BB11" s="89"/>
      <c r="BC11" s="89"/>
      <c r="BD11" s="57"/>
      <c r="BE11" s="89"/>
      <c r="BF11" s="89"/>
      <c r="BG11" s="57"/>
      <c r="BH11" s="57"/>
      <c r="BI11" s="57"/>
      <c r="BJ11" s="84"/>
      <c r="BK11" s="57"/>
      <c r="BL11" s="86"/>
      <c r="BM11" s="88"/>
      <c r="BN11" s="59"/>
      <c r="BO11" s="59"/>
      <c r="BP11" s="86"/>
      <c r="BQ11" s="89"/>
      <c r="BR11" s="89"/>
      <c r="BS11" s="57"/>
      <c r="BT11" s="89"/>
      <c r="BU11" s="89"/>
      <c r="BV11" s="57"/>
      <c r="BW11" s="57"/>
      <c r="BX11" s="57"/>
      <c r="BY11" s="84"/>
      <c r="BZ11" s="57"/>
      <c r="CA11" s="86"/>
      <c r="CB11" s="88"/>
      <c r="CC11" s="59"/>
      <c r="CD11" s="59"/>
      <c r="CE11" s="86"/>
      <c r="CF11" s="89"/>
      <c r="CG11" s="89"/>
      <c r="CH11" s="57"/>
      <c r="CI11" s="89"/>
      <c r="CJ11" s="89"/>
      <c r="CK11" s="57"/>
      <c r="CL11" s="57"/>
      <c r="CM11" s="57"/>
      <c r="CN11" s="84"/>
      <c r="CO11" s="57"/>
      <c r="CP11" s="86"/>
      <c r="CQ11" s="88"/>
      <c r="CR11" s="59"/>
      <c r="CS11" s="59"/>
      <c r="CT11" s="86"/>
      <c r="CU11" s="89"/>
      <c r="CV11" s="89"/>
      <c r="CW11" s="57"/>
      <c r="CX11" s="89"/>
      <c r="CY11" s="89"/>
      <c r="CZ11" s="57"/>
      <c r="DA11" s="57"/>
      <c r="DB11" s="57"/>
      <c r="DC11" s="84"/>
      <c r="DD11" s="57"/>
      <c r="DE11" s="86"/>
      <c r="DF11" s="88"/>
      <c r="DG11" s="59"/>
      <c r="DH11" s="59"/>
      <c r="DI11" s="86"/>
      <c r="DJ11" s="89"/>
      <c r="DK11" s="89"/>
      <c r="DL11" s="57"/>
      <c r="DM11" s="89"/>
      <c r="DN11" s="89"/>
      <c r="DO11" s="57"/>
      <c r="DP11" s="57"/>
      <c r="DQ11" s="57"/>
      <c r="DR11" s="84"/>
      <c r="DS11" s="57"/>
      <c r="DT11" s="86"/>
      <c r="DU11" s="88"/>
      <c r="DV11" s="59"/>
      <c r="DW11" s="59"/>
      <c r="DX11" s="86"/>
      <c r="DY11" s="89"/>
      <c r="DZ11" s="89"/>
      <c r="EA11" s="57"/>
      <c r="EB11" s="89"/>
      <c r="EC11" s="89"/>
      <c r="ED11" s="57"/>
      <c r="EE11" s="57"/>
      <c r="EF11" s="57"/>
      <c r="EG11" s="84"/>
      <c r="EH11" s="57"/>
      <c r="EI11" s="86"/>
      <c r="EJ11" s="88"/>
      <c r="EK11" s="59"/>
      <c r="EL11" s="59"/>
      <c r="EM11" s="86"/>
      <c r="EN11" s="89"/>
      <c r="EO11" s="89"/>
      <c r="EP11" s="57"/>
      <c r="EQ11" s="89"/>
      <c r="ER11" s="89"/>
      <c r="ES11" s="57"/>
      <c r="ET11" s="57"/>
      <c r="EU11" s="57"/>
      <c r="EV11" s="84"/>
      <c r="EW11" s="57"/>
      <c r="EX11" s="86"/>
      <c r="EY11" s="88"/>
      <c r="EZ11" s="59"/>
      <c r="FA11" s="59"/>
      <c r="FB11" s="86"/>
      <c r="FC11" s="89"/>
      <c r="FD11" s="89"/>
      <c r="FE11" s="57"/>
      <c r="FF11" s="89"/>
      <c r="FG11" s="89"/>
      <c r="FH11" s="57"/>
      <c r="FI11" s="57"/>
      <c r="FJ11" s="57"/>
      <c r="FK11" s="84"/>
      <c r="FL11" s="57"/>
      <c r="FM11" s="86"/>
      <c r="FN11" s="88"/>
      <c r="FO11" s="59"/>
      <c r="FP11" s="59"/>
      <c r="FQ11" s="86"/>
      <c r="FR11" s="89"/>
      <c r="FS11" s="89"/>
      <c r="FT11" s="57"/>
      <c r="FU11" s="89"/>
      <c r="FV11" s="89"/>
      <c r="FW11" s="57"/>
      <c r="FX11" s="57"/>
      <c r="FY11" s="57"/>
    </row>
    <row r="12" spans="1:181" s="85" customFormat="1" ht="16.5" x14ac:dyDescent="0.3">
      <c r="A12" s="57"/>
      <c r="B12" s="86"/>
      <c r="C12" s="87"/>
      <c r="D12" s="59"/>
      <c r="E12" s="57"/>
      <c r="F12" s="57"/>
      <c r="G12" s="57"/>
      <c r="H12" s="59"/>
      <c r="I12" s="86" t="str">
        <f>'Header Data'!$A$20</f>
        <v>Report Prepared by:</v>
      </c>
      <c r="J12" s="87" t="str">
        <f>"  "&amp;TEXT('Header Data'!$H$20,"#")</f>
        <v xml:space="preserve">  Rong</v>
      </c>
      <c r="K12" s="89" t="str">
        <f ca="1">"  "&amp;TEXT('Header Data'!$H$21,"d mmmm yyyy")</f>
        <v xml:space="preserve">  2 October 2018</v>
      </c>
      <c r="L12" s="57"/>
      <c r="M12" s="57"/>
      <c r="N12" s="57"/>
      <c r="O12" s="57"/>
      <c r="P12" s="57"/>
      <c r="Q12" s="57"/>
      <c r="R12" s="57"/>
      <c r="S12" s="86" t="str">
        <f>'Header Data'!$A$12</f>
        <v>Test Date:</v>
      </c>
      <c r="T12" s="88" t="str">
        <f>"  "&amp;TEXT('Header Data'!$H$12,"d mmmm yyyy")</f>
        <v xml:space="preserve">  14 September 2018</v>
      </c>
      <c r="U12" s="59"/>
      <c r="V12" s="59"/>
      <c r="W12" s="86" t="str">
        <f>'Header Data'!$A$20</f>
        <v>Report Prepared by:</v>
      </c>
      <c r="X12" s="87" t="str">
        <f>"  "&amp;TEXT('Header Data'!$H$20,"#")</f>
        <v xml:space="preserve">  Rong</v>
      </c>
      <c r="Y12" s="89" t="str">
        <f ca="1">"  "&amp;TEXT('Header Data'!$H$21,"d mmmm yyyy")</f>
        <v xml:space="preserve">  2 October 2018</v>
      </c>
      <c r="Z12" s="57"/>
      <c r="AA12" s="87"/>
      <c r="AB12" s="89"/>
      <c r="AC12" s="57"/>
      <c r="AD12" s="57"/>
      <c r="AE12" s="57"/>
      <c r="AF12" s="57"/>
      <c r="AG12" s="57"/>
      <c r="AH12" s="86" t="str">
        <f>'Header Data'!$A$12</f>
        <v>Test Date:</v>
      </c>
      <c r="AI12" s="88" t="str">
        <f>"  "&amp;TEXT('Header Data'!$H$12,"d mmmm yyyy")</f>
        <v xml:space="preserve">  14 September 2018</v>
      </c>
      <c r="AJ12" s="59"/>
      <c r="AK12" s="59"/>
      <c r="AL12" s="86" t="str">
        <f>'Header Data'!$A$20</f>
        <v>Report Prepared by:</v>
      </c>
      <c r="AM12" s="87" t="str">
        <f>"  "&amp;TEXT('Header Data'!$H$20,"#")</f>
        <v xml:space="preserve">  Rong</v>
      </c>
      <c r="AN12" s="89" t="str">
        <f ca="1">"  "&amp;TEXT('Header Data'!$H$21,"d mmmm yyyy")</f>
        <v xml:space="preserve">  2 October 2018</v>
      </c>
      <c r="AO12" s="57"/>
      <c r="AP12" s="87"/>
      <c r="AQ12" s="89"/>
      <c r="AR12" s="57"/>
      <c r="AS12" s="57"/>
      <c r="AT12" s="57"/>
      <c r="AU12" s="84"/>
      <c r="AV12" s="57"/>
      <c r="AW12" s="86" t="str">
        <f>'Header Data'!$A$12</f>
        <v>Test Date:</v>
      </c>
      <c r="AX12" s="88" t="str">
        <f>"  "&amp;TEXT('Header Data'!$H$12,"d mmmm yyyy")</f>
        <v xml:space="preserve">  14 September 2018</v>
      </c>
      <c r="AY12" s="59"/>
      <c r="AZ12" s="59"/>
      <c r="BA12" s="86" t="str">
        <f>'Header Data'!$A$20</f>
        <v>Report Prepared by:</v>
      </c>
      <c r="BB12" s="87" t="str">
        <f>"  "&amp;TEXT('Header Data'!$H$20,"#")</f>
        <v xml:space="preserve">  Rong</v>
      </c>
      <c r="BC12" s="89" t="str">
        <f ca="1">"  "&amp;TEXT('Header Data'!$H$21,"d mmmm yyyy")</f>
        <v xml:space="preserve">  2 October 2018</v>
      </c>
      <c r="BD12" s="57"/>
      <c r="BE12" s="87"/>
      <c r="BF12" s="89"/>
      <c r="BG12" s="57"/>
      <c r="BH12" s="57"/>
      <c r="BI12" s="57"/>
      <c r="BJ12" s="84"/>
      <c r="BK12" s="57"/>
      <c r="BL12" s="86" t="str">
        <f>'Header Data'!$A$12</f>
        <v>Test Date:</v>
      </c>
      <c r="BM12" s="88" t="str">
        <f>"  "&amp;TEXT('Header Data'!$H$12,"d mmmm yyyy")</f>
        <v xml:space="preserve">  14 September 2018</v>
      </c>
      <c r="BN12" s="59"/>
      <c r="BO12" s="59"/>
      <c r="BP12" s="86" t="str">
        <f>'Header Data'!$A$20</f>
        <v>Report Prepared by:</v>
      </c>
      <c r="BQ12" s="87" t="str">
        <f>"  "&amp;TEXT('Header Data'!$H$20,"#")</f>
        <v xml:space="preserve">  Rong</v>
      </c>
      <c r="BR12" s="89" t="str">
        <f ca="1">"  "&amp;TEXT('Header Data'!$H$21,"d mmmm yyyy")</f>
        <v xml:space="preserve">  2 October 2018</v>
      </c>
      <c r="BS12" s="57"/>
      <c r="BT12" s="87"/>
      <c r="BU12" s="89"/>
      <c r="BV12" s="57"/>
      <c r="BW12" s="57"/>
      <c r="BX12" s="57"/>
      <c r="BY12" s="84"/>
      <c r="BZ12" s="57"/>
      <c r="CA12" s="86" t="str">
        <f>'Header Data'!$A$12</f>
        <v>Test Date:</v>
      </c>
      <c r="CB12" s="88" t="str">
        <f>"  "&amp;TEXT('Header Data'!$H$12,"d mmmm yyyy")</f>
        <v xml:space="preserve">  14 September 2018</v>
      </c>
      <c r="CC12" s="59"/>
      <c r="CD12" s="59"/>
      <c r="CE12" s="86" t="str">
        <f>'Header Data'!$A$20</f>
        <v>Report Prepared by:</v>
      </c>
      <c r="CF12" s="87" t="str">
        <f>"  "&amp;TEXT('Header Data'!$H$20,"#")</f>
        <v xml:space="preserve">  Rong</v>
      </c>
      <c r="CG12" s="89" t="str">
        <f ca="1">"  "&amp;TEXT('Header Data'!$H$21,"d mmmm yyyy")</f>
        <v xml:space="preserve">  2 October 2018</v>
      </c>
      <c r="CH12" s="57"/>
      <c r="CI12" s="87"/>
      <c r="CJ12" s="89"/>
      <c r="CK12" s="57"/>
      <c r="CL12" s="57"/>
      <c r="CM12" s="57"/>
      <c r="CN12" s="84"/>
      <c r="CO12" s="57"/>
      <c r="CP12" s="86" t="str">
        <f>'Header Data'!$A$12</f>
        <v>Test Date:</v>
      </c>
      <c r="CQ12" s="88" t="str">
        <f>"  "&amp;TEXT('Header Data'!$H$12,"d mmmm yyyy")</f>
        <v xml:space="preserve">  14 September 2018</v>
      </c>
      <c r="CR12" s="59"/>
      <c r="CS12" s="59"/>
      <c r="CT12" s="86" t="str">
        <f>'Header Data'!$A$20</f>
        <v>Report Prepared by:</v>
      </c>
      <c r="CU12" s="87" t="str">
        <f>"  "&amp;TEXT('Header Data'!$H$20,"#")</f>
        <v xml:space="preserve">  Rong</v>
      </c>
      <c r="CV12" s="89" t="str">
        <f ca="1">"  "&amp;TEXT('Header Data'!$H$21,"d mmmm yyyy")</f>
        <v xml:space="preserve">  2 October 2018</v>
      </c>
      <c r="CW12" s="57"/>
      <c r="CX12" s="87"/>
      <c r="CY12" s="89"/>
      <c r="CZ12" s="57"/>
      <c r="DA12" s="57"/>
      <c r="DB12" s="57"/>
      <c r="DC12" s="84"/>
      <c r="DD12" s="57"/>
      <c r="DE12" s="86" t="str">
        <f>'Header Data'!$A$12</f>
        <v>Test Date:</v>
      </c>
      <c r="DF12" s="88" t="str">
        <f>"  "&amp;TEXT('Header Data'!$H$12,"d mmmm yyyy")</f>
        <v xml:space="preserve">  14 September 2018</v>
      </c>
      <c r="DG12" s="59"/>
      <c r="DH12" s="59"/>
      <c r="DI12" s="86" t="str">
        <f>'Header Data'!$A$20</f>
        <v>Report Prepared by:</v>
      </c>
      <c r="DJ12" s="87" t="str">
        <f>"  "&amp;TEXT('Header Data'!$H$20,"#")</f>
        <v xml:space="preserve">  Rong</v>
      </c>
      <c r="DK12" s="89" t="str">
        <f ca="1">"  "&amp;TEXT('Header Data'!$H$21,"d mmmm yyyy")</f>
        <v xml:space="preserve">  2 October 2018</v>
      </c>
      <c r="DL12" s="57"/>
      <c r="DM12" s="87"/>
      <c r="DN12" s="89"/>
      <c r="DO12" s="57"/>
      <c r="DP12" s="57"/>
      <c r="DQ12" s="57"/>
      <c r="DR12" s="84"/>
      <c r="DS12" s="57"/>
      <c r="DT12" s="86" t="str">
        <f>'Header Data'!$A$12</f>
        <v>Test Date:</v>
      </c>
      <c r="DU12" s="88" t="str">
        <f>"  "&amp;TEXT('Header Data'!$H$12,"d mmmm yyyy")</f>
        <v xml:space="preserve">  14 September 2018</v>
      </c>
      <c r="DV12" s="59"/>
      <c r="DW12" s="59"/>
      <c r="DX12" s="86" t="str">
        <f>'Header Data'!$A$20</f>
        <v>Report Prepared by:</v>
      </c>
      <c r="DY12" s="87" t="str">
        <f>"  "&amp;TEXT('Header Data'!$H$20,"#")</f>
        <v xml:space="preserve">  Rong</v>
      </c>
      <c r="DZ12" s="89" t="str">
        <f ca="1">"  "&amp;TEXT('Header Data'!$H$21,"d mmmm yyyy")</f>
        <v xml:space="preserve">  2 October 2018</v>
      </c>
      <c r="EA12" s="57"/>
      <c r="EB12" s="87"/>
      <c r="EC12" s="89"/>
      <c r="ED12" s="57"/>
      <c r="EE12" s="57"/>
      <c r="EF12" s="57"/>
      <c r="EG12" s="84"/>
      <c r="EH12" s="57"/>
      <c r="EI12" s="86" t="str">
        <f>'Header Data'!$A$12</f>
        <v>Test Date:</v>
      </c>
      <c r="EJ12" s="88" t="str">
        <f>"  "&amp;TEXT('Header Data'!$H$12,"d mmmm yyyy")</f>
        <v xml:space="preserve">  14 September 2018</v>
      </c>
      <c r="EK12" s="59"/>
      <c r="EL12" s="59"/>
      <c r="EM12" s="86" t="str">
        <f>'Header Data'!$A$20</f>
        <v>Report Prepared by:</v>
      </c>
      <c r="EN12" s="87" t="str">
        <f>"  "&amp;TEXT('Header Data'!$H$20,"#")</f>
        <v xml:space="preserve">  Rong</v>
      </c>
      <c r="EO12" s="89" t="str">
        <f ca="1">"  "&amp;TEXT('Header Data'!$H$21,"d mmmm yyyy")</f>
        <v xml:space="preserve">  2 October 2018</v>
      </c>
      <c r="EP12" s="57"/>
      <c r="EQ12" s="87"/>
      <c r="ER12" s="89"/>
      <c r="ES12" s="57"/>
      <c r="ET12" s="57"/>
      <c r="EU12" s="57"/>
      <c r="EV12" s="84"/>
      <c r="EW12" s="57"/>
      <c r="EX12" s="86" t="str">
        <f>'Header Data'!$A$12</f>
        <v>Test Date:</v>
      </c>
      <c r="EY12" s="88" t="str">
        <f>"  "&amp;TEXT('Header Data'!$H$12,"d mmmm yyyy")</f>
        <v xml:space="preserve">  14 September 2018</v>
      </c>
      <c r="EZ12" s="59"/>
      <c r="FA12" s="59"/>
      <c r="FB12" s="86" t="str">
        <f>'Header Data'!$A$20</f>
        <v>Report Prepared by:</v>
      </c>
      <c r="FC12" s="87" t="str">
        <f>"  "&amp;TEXT('Header Data'!$H$20,"#")</f>
        <v xml:space="preserve">  Rong</v>
      </c>
      <c r="FD12" s="89" t="str">
        <f ca="1">"  "&amp;TEXT('Header Data'!$H$21,"d mmmm yyyy")</f>
        <v xml:space="preserve">  2 October 2018</v>
      </c>
      <c r="FE12" s="57"/>
      <c r="FF12" s="87"/>
      <c r="FG12" s="89"/>
      <c r="FH12" s="57"/>
      <c r="FI12" s="57"/>
      <c r="FJ12" s="57"/>
      <c r="FK12" s="84"/>
      <c r="FL12" s="57"/>
      <c r="FM12" s="86" t="str">
        <f>'Header Data'!$A$12</f>
        <v>Test Date:</v>
      </c>
      <c r="FN12" s="88" t="str">
        <f>"  "&amp;TEXT('Header Data'!$H$12,"d mmmm yyyy")</f>
        <v xml:space="preserve">  14 September 2018</v>
      </c>
      <c r="FO12" s="59"/>
      <c r="FP12" s="59"/>
      <c r="FQ12" s="86" t="str">
        <f>'Header Data'!$A$20</f>
        <v>Report Prepared by:</v>
      </c>
      <c r="FR12" s="87" t="str">
        <f>"  "&amp;TEXT('Header Data'!$H$20,"#")</f>
        <v xml:space="preserve">  Rong</v>
      </c>
      <c r="FS12" s="89" t="str">
        <f ca="1">"  "&amp;TEXT('Header Data'!$H$21,"d mmmm yyyy")</f>
        <v xml:space="preserve">  2 October 2018</v>
      </c>
      <c r="FT12" s="57"/>
      <c r="FU12" s="87"/>
      <c r="FV12" s="89"/>
      <c r="FW12" s="57"/>
      <c r="FX12" s="57"/>
      <c r="FY12" s="57"/>
    </row>
    <row r="13" spans="1:181" s="85" customFormat="1" ht="16.5" x14ac:dyDescent="0.3">
      <c r="A13" s="57"/>
      <c r="B13" s="57"/>
      <c r="C13" s="57"/>
      <c r="D13" s="57"/>
      <c r="E13" s="57"/>
      <c r="F13" s="57"/>
      <c r="G13" s="57"/>
      <c r="H13" s="57"/>
      <c r="I13" s="86" t="str">
        <f>'Header Data'!$A$22</f>
        <v>Report Checked by:</v>
      </c>
      <c r="J13" s="89" t="str">
        <f>"  "&amp;TEXT('Header Data'!$H$22,"#")</f>
        <v xml:space="preserve">  Rob</v>
      </c>
      <c r="K13" s="89" t="str">
        <f ca="1">"  "&amp;TEXT('Header Data'!$H$23,"d mmmm yyyy")</f>
        <v xml:space="preserve">  9 October 2018</v>
      </c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86" t="str">
        <f>'Header Data'!$A$22</f>
        <v>Report Checked by:</v>
      </c>
      <c r="X13" s="89" t="str">
        <f>"  "&amp;TEXT('Header Data'!$H$22,"#")</f>
        <v xml:space="preserve">  Rob</v>
      </c>
      <c r="Y13" s="89" t="str">
        <f ca="1">"  "&amp;TEXT('Header Data'!$H$23,"d mmmm yyyy")</f>
        <v xml:space="preserve">  9 October 2018</v>
      </c>
      <c r="Z13" s="57"/>
      <c r="AA13" s="89"/>
      <c r="AB13" s="89"/>
      <c r="AC13" s="57"/>
      <c r="AD13" s="57"/>
      <c r="AE13" s="57"/>
      <c r="AF13" s="57"/>
      <c r="AG13" s="57"/>
      <c r="AH13" s="57"/>
      <c r="AI13" s="57"/>
      <c r="AJ13" s="57"/>
      <c r="AK13" s="57"/>
      <c r="AL13" s="86" t="str">
        <f>'Header Data'!$A$22</f>
        <v>Report Checked by:</v>
      </c>
      <c r="AM13" s="89" t="str">
        <f>"  "&amp;TEXT('Header Data'!$H$22,"#")</f>
        <v xml:space="preserve">  Rob</v>
      </c>
      <c r="AN13" s="89" t="str">
        <f ca="1">"  "&amp;TEXT('Header Data'!$H$23,"d mmmm yyyy")</f>
        <v xml:space="preserve">  9 October 2018</v>
      </c>
      <c r="AO13" s="57"/>
      <c r="AP13" s="89"/>
      <c r="AQ13" s="89"/>
      <c r="AR13" s="57"/>
      <c r="AS13" s="57"/>
      <c r="AT13" s="57"/>
      <c r="AU13" s="84"/>
      <c r="AV13" s="57"/>
      <c r="AW13" s="57"/>
      <c r="AX13" s="57"/>
      <c r="AY13" s="57"/>
      <c r="AZ13" s="57"/>
      <c r="BA13" s="86" t="str">
        <f>'Header Data'!$A$22</f>
        <v>Report Checked by:</v>
      </c>
      <c r="BB13" s="89" t="str">
        <f>"  "&amp;TEXT('Header Data'!$H$22,"#")</f>
        <v xml:space="preserve">  Rob</v>
      </c>
      <c r="BC13" s="89" t="str">
        <f ca="1">"  "&amp;TEXT('Header Data'!$H$23,"d mmmm yyyy")</f>
        <v xml:space="preserve">  9 October 2018</v>
      </c>
      <c r="BD13" s="57"/>
      <c r="BE13" s="89"/>
      <c r="BF13" s="89"/>
      <c r="BG13" s="57"/>
      <c r="BH13" s="57"/>
      <c r="BI13" s="57"/>
      <c r="BJ13" s="84"/>
      <c r="BK13" s="57"/>
      <c r="BL13" s="57"/>
      <c r="BM13" s="57"/>
      <c r="BN13" s="57"/>
      <c r="BO13" s="57"/>
      <c r="BP13" s="86" t="str">
        <f>'Header Data'!$A$22</f>
        <v>Report Checked by:</v>
      </c>
      <c r="BQ13" s="89" t="str">
        <f>"  "&amp;TEXT('Header Data'!$H$22,"#")</f>
        <v xml:space="preserve">  Rob</v>
      </c>
      <c r="BR13" s="89" t="str">
        <f ca="1">"  "&amp;TEXT('Header Data'!$H$23,"d mmmm yyyy")</f>
        <v xml:space="preserve">  9 October 2018</v>
      </c>
      <c r="BS13" s="57"/>
      <c r="BT13" s="89"/>
      <c r="BU13" s="89"/>
      <c r="BV13" s="57"/>
      <c r="BW13" s="57"/>
      <c r="BX13" s="57"/>
      <c r="BY13" s="84"/>
      <c r="BZ13" s="57"/>
      <c r="CA13" s="57"/>
      <c r="CB13" s="57"/>
      <c r="CC13" s="57"/>
      <c r="CD13" s="57"/>
      <c r="CE13" s="86" t="str">
        <f>'Header Data'!$A$22</f>
        <v>Report Checked by:</v>
      </c>
      <c r="CF13" s="89" t="str">
        <f>"  "&amp;TEXT('Header Data'!$H$22,"#")</f>
        <v xml:space="preserve">  Rob</v>
      </c>
      <c r="CG13" s="89" t="str">
        <f ca="1">"  "&amp;TEXT('Header Data'!$H$23,"d mmmm yyyy")</f>
        <v xml:space="preserve">  9 October 2018</v>
      </c>
      <c r="CH13" s="57"/>
      <c r="CI13" s="89"/>
      <c r="CJ13" s="89"/>
      <c r="CK13" s="57"/>
      <c r="CL13" s="57"/>
      <c r="CM13" s="57"/>
      <c r="CN13" s="84"/>
      <c r="CO13" s="57"/>
      <c r="CP13" s="57"/>
      <c r="CQ13" s="57"/>
      <c r="CR13" s="57"/>
      <c r="CS13" s="57"/>
      <c r="CT13" s="86" t="str">
        <f>'Header Data'!$A$22</f>
        <v>Report Checked by:</v>
      </c>
      <c r="CU13" s="89" t="str">
        <f>"  "&amp;TEXT('Header Data'!$H$22,"#")</f>
        <v xml:space="preserve">  Rob</v>
      </c>
      <c r="CV13" s="89" t="str">
        <f ca="1">"  "&amp;TEXT('Header Data'!$H$23,"d mmmm yyyy")</f>
        <v xml:space="preserve">  9 October 2018</v>
      </c>
      <c r="CW13" s="57"/>
      <c r="CX13" s="89"/>
      <c r="CY13" s="89"/>
      <c r="CZ13" s="57"/>
      <c r="DA13" s="57"/>
      <c r="DB13" s="57"/>
      <c r="DC13" s="84"/>
      <c r="DD13" s="57"/>
      <c r="DE13" s="57"/>
      <c r="DF13" s="57"/>
      <c r="DG13" s="57"/>
      <c r="DH13" s="57"/>
      <c r="DI13" s="86" t="str">
        <f>'Header Data'!$A$22</f>
        <v>Report Checked by:</v>
      </c>
      <c r="DJ13" s="89" t="str">
        <f>"  "&amp;TEXT('Header Data'!$H$22,"#")</f>
        <v xml:space="preserve">  Rob</v>
      </c>
      <c r="DK13" s="89" t="str">
        <f ca="1">"  "&amp;TEXT('Header Data'!$H$23,"d mmmm yyyy")</f>
        <v xml:space="preserve">  9 October 2018</v>
      </c>
      <c r="DL13" s="57"/>
      <c r="DM13" s="89"/>
      <c r="DN13" s="89"/>
      <c r="DO13" s="57"/>
      <c r="DP13" s="57"/>
      <c r="DQ13" s="57"/>
      <c r="DR13" s="84"/>
      <c r="DS13" s="57"/>
      <c r="DT13" s="57"/>
      <c r="DU13" s="57"/>
      <c r="DV13" s="57"/>
      <c r="DW13" s="57"/>
      <c r="DX13" s="86" t="str">
        <f>'Header Data'!$A$22</f>
        <v>Report Checked by:</v>
      </c>
      <c r="DY13" s="89" t="str">
        <f>"  "&amp;TEXT('Header Data'!$H$22,"#")</f>
        <v xml:space="preserve">  Rob</v>
      </c>
      <c r="DZ13" s="89" t="str">
        <f ca="1">"  "&amp;TEXT('Header Data'!$H$23,"d mmmm yyyy")</f>
        <v xml:space="preserve">  9 October 2018</v>
      </c>
      <c r="EA13" s="57"/>
      <c r="EB13" s="89"/>
      <c r="EC13" s="89"/>
      <c r="ED13" s="57"/>
      <c r="EE13" s="57"/>
      <c r="EF13" s="57"/>
      <c r="EG13" s="84"/>
      <c r="EH13" s="57"/>
      <c r="EI13" s="57"/>
      <c r="EJ13" s="57"/>
      <c r="EK13" s="57"/>
      <c r="EL13" s="57"/>
      <c r="EM13" s="86" t="str">
        <f>'Header Data'!$A$22</f>
        <v>Report Checked by:</v>
      </c>
      <c r="EN13" s="89" t="str">
        <f>"  "&amp;TEXT('Header Data'!$H$22,"#")</f>
        <v xml:space="preserve">  Rob</v>
      </c>
      <c r="EO13" s="89" t="str">
        <f ca="1">"  "&amp;TEXT('Header Data'!$H$23,"d mmmm yyyy")</f>
        <v xml:space="preserve">  9 October 2018</v>
      </c>
      <c r="EP13" s="57"/>
      <c r="EQ13" s="89"/>
      <c r="ER13" s="89"/>
      <c r="ES13" s="57"/>
      <c r="ET13" s="57"/>
      <c r="EU13" s="57"/>
      <c r="EV13" s="84"/>
      <c r="EW13" s="57"/>
      <c r="EX13" s="57"/>
      <c r="EY13" s="57"/>
      <c r="EZ13" s="57"/>
      <c r="FA13" s="57"/>
      <c r="FB13" s="86" t="str">
        <f>'Header Data'!$A$22</f>
        <v>Report Checked by:</v>
      </c>
      <c r="FC13" s="89" t="str">
        <f>"  "&amp;TEXT('Header Data'!$H$22,"#")</f>
        <v xml:space="preserve">  Rob</v>
      </c>
      <c r="FD13" s="89" t="str">
        <f ca="1">"  "&amp;TEXT('Header Data'!$H$23,"d mmmm yyyy")</f>
        <v xml:space="preserve">  9 October 2018</v>
      </c>
      <c r="FE13" s="57"/>
      <c r="FF13" s="89"/>
      <c r="FG13" s="89"/>
      <c r="FH13" s="57"/>
      <c r="FI13" s="57"/>
      <c r="FJ13" s="57"/>
      <c r="FK13" s="84"/>
      <c r="FL13" s="57"/>
      <c r="FM13" s="57"/>
      <c r="FN13" s="57"/>
      <c r="FO13" s="57"/>
      <c r="FP13" s="57"/>
      <c r="FQ13" s="86" t="str">
        <f>'Header Data'!$A$22</f>
        <v>Report Checked by:</v>
      </c>
      <c r="FR13" s="89" t="str">
        <f>"  "&amp;TEXT('Header Data'!$H$22,"#")</f>
        <v xml:space="preserve">  Rob</v>
      </c>
      <c r="FS13" s="89" t="str">
        <f ca="1">"  "&amp;TEXT('Header Data'!$H$23,"d mmmm yyyy")</f>
        <v xml:space="preserve">  9 October 2018</v>
      </c>
      <c r="FT13" s="57"/>
      <c r="FU13" s="89"/>
      <c r="FV13" s="89"/>
      <c r="FW13" s="57"/>
      <c r="FX13" s="57"/>
      <c r="FY13" s="57"/>
    </row>
    <row r="14" spans="1:181" s="56" customFormat="1" ht="39" x14ac:dyDescent="0.7">
      <c r="A14" s="57"/>
      <c r="B14" s="80" t="s">
        <v>82</v>
      </c>
      <c r="C14" s="57"/>
      <c r="D14" s="59"/>
      <c r="E14" s="57"/>
      <c r="F14" s="57"/>
      <c r="G14" s="57"/>
      <c r="H14" s="57"/>
      <c r="I14" s="61"/>
      <c r="J14" s="57"/>
      <c r="K14" s="57"/>
      <c r="L14" s="57"/>
      <c r="M14" s="57"/>
      <c r="N14" s="57"/>
      <c r="O14" s="57"/>
      <c r="P14" s="57"/>
      <c r="Q14" s="57"/>
      <c r="R14" s="57"/>
      <c r="S14" s="60" t="s">
        <v>82</v>
      </c>
      <c r="T14" s="57"/>
      <c r="U14" s="59"/>
      <c r="V14" s="57"/>
      <c r="W14" s="57"/>
      <c r="X14" s="57"/>
      <c r="Y14" s="57"/>
      <c r="Z14" s="61"/>
      <c r="AA14" s="57"/>
      <c r="AB14" s="57"/>
      <c r="AC14" s="57"/>
      <c r="AD14" s="57"/>
      <c r="AE14" s="57"/>
      <c r="AF14" s="57"/>
      <c r="AG14" s="57"/>
      <c r="AH14" s="60" t="s">
        <v>82</v>
      </c>
      <c r="AI14" s="57"/>
      <c r="AJ14" s="59"/>
      <c r="AK14" s="57"/>
      <c r="AL14" s="57"/>
      <c r="AM14" s="57"/>
      <c r="AN14" s="57"/>
      <c r="AO14" s="61"/>
      <c r="AP14" s="57"/>
      <c r="AQ14" s="57"/>
      <c r="AR14" s="57"/>
      <c r="AS14" s="57"/>
      <c r="AT14" s="57"/>
      <c r="AU14" s="55"/>
      <c r="AV14" s="57"/>
      <c r="AW14" s="60" t="s">
        <v>82</v>
      </c>
      <c r="AX14" s="57"/>
      <c r="AY14" s="59"/>
      <c r="AZ14" s="57"/>
      <c r="BA14" s="57"/>
      <c r="BB14" s="57"/>
      <c r="BC14" s="57"/>
      <c r="BD14" s="61"/>
      <c r="BE14" s="57"/>
      <c r="BF14" s="57"/>
      <c r="BG14" s="57"/>
      <c r="BH14" s="57"/>
      <c r="BI14" s="57"/>
      <c r="BJ14" s="55"/>
      <c r="BK14" s="57"/>
      <c r="BL14" s="60" t="s">
        <v>82</v>
      </c>
      <c r="BM14" s="57"/>
      <c r="BN14" s="59"/>
      <c r="BO14" s="57"/>
      <c r="BP14" s="57"/>
      <c r="BQ14" s="57"/>
      <c r="BR14" s="57"/>
      <c r="BS14" s="61"/>
      <c r="BT14" s="57"/>
      <c r="BU14" s="57"/>
      <c r="BV14" s="57"/>
      <c r="BW14" s="57"/>
      <c r="BX14" s="57"/>
      <c r="BY14" s="55"/>
      <c r="BZ14" s="57"/>
      <c r="CA14" s="60" t="s">
        <v>82</v>
      </c>
      <c r="CB14" s="57"/>
      <c r="CC14" s="59"/>
      <c r="CD14" s="57"/>
      <c r="CE14" s="57"/>
      <c r="CF14" s="57"/>
      <c r="CG14" s="57"/>
      <c r="CH14" s="61"/>
      <c r="CI14" s="57"/>
      <c r="CJ14" s="57"/>
      <c r="CK14" s="57"/>
      <c r="CL14" s="57"/>
      <c r="CM14" s="57"/>
      <c r="CN14" s="55"/>
      <c r="CO14" s="57"/>
      <c r="CP14" s="60" t="s">
        <v>82</v>
      </c>
      <c r="CQ14" s="57"/>
      <c r="CR14" s="59"/>
      <c r="CS14" s="57"/>
      <c r="CT14" s="57"/>
      <c r="CU14" s="57"/>
      <c r="CV14" s="57"/>
      <c r="CW14" s="61"/>
      <c r="CX14" s="57"/>
      <c r="CY14" s="57"/>
      <c r="CZ14" s="57"/>
      <c r="DA14" s="57"/>
      <c r="DB14" s="57"/>
      <c r="DC14" s="55"/>
      <c r="DD14" s="57"/>
      <c r="DE14" s="60" t="s">
        <v>82</v>
      </c>
      <c r="DF14" s="57"/>
      <c r="DG14" s="59"/>
      <c r="DH14" s="57"/>
      <c r="DI14" s="57"/>
      <c r="DJ14" s="57"/>
      <c r="DK14" s="57"/>
      <c r="DL14" s="61"/>
      <c r="DM14" s="57"/>
      <c r="DN14" s="57"/>
      <c r="DO14" s="57"/>
      <c r="DP14" s="57"/>
      <c r="DQ14" s="57"/>
      <c r="DR14" s="55"/>
      <c r="DS14" s="57"/>
      <c r="DT14" s="60" t="s">
        <v>82</v>
      </c>
      <c r="DU14" s="57"/>
      <c r="DV14" s="59"/>
      <c r="DW14" s="57"/>
      <c r="DX14" s="57"/>
      <c r="DY14" s="57"/>
      <c r="DZ14" s="57"/>
      <c r="EA14" s="61"/>
      <c r="EB14" s="57"/>
      <c r="EC14" s="57"/>
      <c r="ED14" s="57"/>
      <c r="EE14" s="57"/>
      <c r="EF14" s="57"/>
      <c r="EG14" s="55"/>
      <c r="EH14" s="57"/>
      <c r="EI14" s="60" t="s">
        <v>82</v>
      </c>
      <c r="EJ14" s="57"/>
      <c r="EK14" s="59"/>
      <c r="EL14" s="57"/>
      <c r="EM14" s="57"/>
      <c r="EN14" s="57"/>
      <c r="EO14" s="57"/>
      <c r="EP14" s="61"/>
      <c r="EQ14" s="57"/>
      <c r="ER14" s="57"/>
      <c r="ES14" s="57"/>
      <c r="ET14" s="57"/>
      <c r="EU14" s="57"/>
      <c r="EV14" s="55"/>
      <c r="EW14" s="57"/>
      <c r="EX14" s="60" t="s">
        <v>82</v>
      </c>
      <c r="EY14" s="57"/>
      <c r="EZ14" s="59"/>
      <c r="FA14" s="57"/>
      <c r="FB14" s="57"/>
      <c r="FC14" s="57"/>
      <c r="FD14" s="57"/>
      <c r="FE14" s="61"/>
      <c r="FF14" s="57"/>
      <c r="FG14" s="57"/>
      <c r="FH14" s="57"/>
      <c r="FI14" s="57"/>
      <c r="FJ14" s="57"/>
      <c r="FK14" s="55"/>
      <c r="FL14" s="57"/>
      <c r="FM14" s="60" t="s">
        <v>82</v>
      </c>
      <c r="FN14" s="57"/>
      <c r="FO14" s="59"/>
      <c r="FP14" s="57"/>
      <c r="FQ14" s="57"/>
      <c r="FR14" s="57"/>
      <c r="FS14" s="57"/>
      <c r="FT14" s="61"/>
      <c r="FU14" s="57"/>
      <c r="FV14" s="57"/>
      <c r="FW14" s="57"/>
      <c r="FX14" s="57"/>
      <c r="FY14" s="57"/>
    </row>
    <row r="15" spans="1:181" s="56" customFormat="1" ht="4.1500000000000004" customHeight="1" x14ac:dyDescent="0.25">
      <c r="A15" s="55"/>
      <c r="H15" s="55"/>
      <c r="I15" s="55"/>
      <c r="J15" s="55"/>
      <c r="K15" s="55"/>
      <c r="L15" s="55"/>
      <c r="M15" s="55"/>
      <c r="N15" s="55"/>
      <c r="O15" s="55"/>
      <c r="Q15" s="55"/>
      <c r="R15" s="55"/>
      <c r="Y15" s="55"/>
      <c r="Z15" s="55"/>
      <c r="AA15" s="55"/>
      <c r="AB15" s="55"/>
      <c r="AC15" s="55"/>
      <c r="AD15" s="55"/>
      <c r="AE15" s="55"/>
      <c r="AF15" s="55"/>
      <c r="AG15" s="55"/>
      <c r="AN15" s="55"/>
      <c r="AO15" s="55"/>
      <c r="AP15" s="55"/>
      <c r="AQ15" s="55"/>
      <c r="AR15" s="55"/>
      <c r="AS15" s="55"/>
      <c r="AT15" s="55"/>
      <c r="AU15" s="55"/>
      <c r="AV15" s="55"/>
      <c r="BC15" s="55"/>
      <c r="BD15" s="55"/>
      <c r="BE15" s="55"/>
      <c r="BF15" s="55"/>
      <c r="BG15" s="55"/>
      <c r="BH15" s="55"/>
      <c r="BI15" s="55"/>
      <c r="BJ15" s="55"/>
      <c r="BK15" s="55"/>
      <c r="BR15" s="55"/>
      <c r="BS15" s="55"/>
      <c r="BT15" s="55"/>
      <c r="BU15" s="55"/>
      <c r="BV15" s="55"/>
      <c r="BW15" s="55"/>
      <c r="BX15" s="55"/>
      <c r="BY15" s="55"/>
      <c r="BZ15" s="55"/>
      <c r="CG15" s="55"/>
      <c r="CH15" s="55"/>
      <c r="CI15" s="55"/>
      <c r="CJ15" s="55"/>
      <c r="CK15" s="55"/>
      <c r="CL15" s="55"/>
      <c r="CM15" s="55"/>
      <c r="CN15" s="55"/>
      <c r="CO15" s="55"/>
      <c r="CV15" s="55"/>
      <c r="CW15" s="55"/>
      <c r="CX15" s="55"/>
      <c r="CY15" s="55"/>
      <c r="CZ15" s="55"/>
      <c r="DA15" s="55"/>
      <c r="DB15" s="55"/>
      <c r="DC15" s="55"/>
      <c r="DD15" s="55"/>
      <c r="DK15" s="55"/>
      <c r="DL15" s="55"/>
      <c r="DM15" s="55"/>
      <c r="DN15" s="55"/>
      <c r="DO15" s="55"/>
      <c r="DP15" s="55"/>
      <c r="DQ15" s="55"/>
      <c r="DR15" s="55"/>
      <c r="DS15" s="55"/>
      <c r="DZ15" s="55"/>
      <c r="EA15" s="55"/>
      <c r="EB15" s="55"/>
      <c r="EC15" s="55"/>
      <c r="ED15" s="55"/>
      <c r="EE15" s="55"/>
      <c r="EF15" s="55"/>
      <c r="EG15" s="55"/>
      <c r="EH15" s="55"/>
      <c r="EO15" s="55"/>
      <c r="EP15" s="55"/>
      <c r="EQ15" s="55"/>
      <c r="ER15" s="55"/>
      <c r="ES15" s="55"/>
      <c r="ET15" s="55"/>
      <c r="EU15" s="55"/>
      <c r="EV15" s="55"/>
      <c r="EW15" s="55"/>
      <c r="FD15" s="55"/>
      <c r="FE15" s="55"/>
      <c r="FF15" s="55"/>
      <c r="FG15" s="55"/>
      <c r="FH15" s="55"/>
      <c r="FI15" s="55"/>
      <c r="FJ15" s="55"/>
      <c r="FK15" s="55"/>
      <c r="FL15" s="55"/>
      <c r="FS15" s="55"/>
      <c r="FT15" s="55"/>
      <c r="FU15" s="55"/>
      <c r="FV15" s="55"/>
      <c r="FW15" s="55"/>
      <c r="FX15" s="55"/>
      <c r="FY15" s="55"/>
    </row>
    <row r="16" spans="1:181" s="56" customFormat="1" ht="15" thickBot="1" x14ac:dyDescent="0.3">
      <c r="A16" s="55"/>
      <c r="B16" s="55"/>
      <c r="I16" s="55"/>
      <c r="J16" s="55"/>
      <c r="K16" s="55"/>
      <c r="L16" s="55"/>
      <c r="M16" s="55"/>
      <c r="N16" s="55"/>
      <c r="O16" s="55"/>
      <c r="P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</row>
    <row r="17" spans="1:181" ht="22.9" customHeight="1" thickTop="1" x14ac:dyDescent="0.3">
      <c r="A17" s="96" t="s">
        <v>1</v>
      </c>
      <c r="B17" s="98" t="s">
        <v>2</v>
      </c>
      <c r="C17" s="100" t="s">
        <v>3</v>
      </c>
      <c r="D17" s="101"/>
      <c r="E17" s="101"/>
      <c r="F17" s="101"/>
      <c r="G17" s="101"/>
      <c r="H17" s="102"/>
      <c r="I17" s="62"/>
      <c r="J17" s="63"/>
      <c r="K17" s="63"/>
      <c r="L17" s="63"/>
      <c r="M17" s="63"/>
      <c r="N17" s="63"/>
      <c r="O17" s="63"/>
      <c r="P17" s="64"/>
      <c r="R17" s="96" t="s">
        <v>1</v>
      </c>
      <c r="S17" s="94" t="s">
        <v>2</v>
      </c>
      <c r="T17" s="66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4"/>
      <c r="AG17" s="96" t="s">
        <v>1</v>
      </c>
      <c r="AH17" s="94" t="s">
        <v>2</v>
      </c>
      <c r="AI17" s="66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4"/>
      <c r="AV17" s="96" t="s">
        <v>1</v>
      </c>
      <c r="AW17" s="94" t="s">
        <v>2</v>
      </c>
      <c r="AX17" s="66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4"/>
      <c r="BK17" s="96" t="s">
        <v>1</v>
      </c>
      <c r="BL17" s="94" t="s">
        <v>2</v>
      </c>
      <c r="BM17" s="66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4"/>
      <c r="BZ17" s="96" t="s">
        <v>1</v>
      </c>
      <c r="CA17" s="94" t="s">
        <v>2</v>
      </c>
      <c r="CB17" s="66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4"/>
      <c r="CO17" s="96" t="s">
        <v>1</v>
      </c>
      <c r="CP17" s="94" t="s">
        <v>2</v>
      </c>
      <c r="CQ17" s="66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4"/>
      <c r="DD17" s="96" t="s">
        <v>1</v>
      </c>
      <c r="DE17" s="94" t="s">
        <v>2</v>
      </c>
      <c r="DF17" s="66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4"/>
      <c r="DS17" s="96" t="s">
        <v>1</v>
      </c>
      <c r="DT17" s="94" t="s">
        <v>2</v>
      </c>
      <c r="DU17" s="66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4"/>
      <c r="EH17" s="96" t="s">
        <v>1</v>
      </c>
      <c r="EI17" s="94" t="s">
        <v>2</v>
      </c>
      <c r="EJ17" s="66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4"/>
      <c r="EW17" s="96" t="s">
        <v>1</v>
      </c>
      <c r="EX17" s="94" t="s">
        <v>2</v>
      </c>
      <c r="EY17" s="66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4"/>
      <c r="FL17" s="96" t="s">
        <v>1</v>
      </c>
      <c r="FM17" s="94" t="s">
        <v>2</v>
      </c>
      <c r="FN17" s="66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4"/>
    </row>
    <row r="18" spans="1:181" ht="22.9" customHeight="1" thickBot="1" x14ac:dyDescent="0.35">
      <c r="A18" s="97"/>
      <c r="B18" s="99"/>
      <c r="C18" s="103"/>
      <c r="D18" s="104"/>
      <c r="E18" s="104"/>
      <c r="F18" s="104"/>
      <c r="G18" s="104"/>
      <c r="H18" s="105"/>
      <c r="I18" s="67"/>
      <c r="J18" s="68"/>
      <c r="K18" s="68"/>
      <c r="L18" s="68"/>
      <c r="M18" s="68"/>
      <c r="N18" s="68"/>
      <c r="O18" s="68"/>
      <c r="P18" s="69"/>
      <c r="R18" s="97"/>
      <c r="S18" s="95"/>
      <c r="T18" s="70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9"/>
      <c r="AG18" s="97"/>
      <c r="AH18" s="95"/>
      <c r="AI18" s="70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9"/>
      <c r="AV18" s="97"/>
      <c r="AW18" s="95"/>
      <c r="AX18" s="70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K18" s="97"/>
      <c r="BL18" s="95"/>
      <c r="BM18" s="70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9"/>
      <c r="BZ18" s="97"/>
      <c r="CA18" s="95"/>
      <c r="CB18" s="70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9"/>
      <c r="CO18" s="97"/>
      <c r="CP18" s="95"/>
      <c r="CQ18" s="70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9"/>
      <c r="DD18" s="97"/>
      <c r="DE18" s="95"/>
      <c r="DF18" s="70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9"/>
      <c r="DS18" s="97"/>
      <c r="DT18" s="95"/>
      <c r="DU18" s="70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9"/>
      <c r="EH18" s="97"/>
      <c r="EI18" s="95"/>
      <c r="EJ18" s="70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9"/>
      <c r="EW18" s="97"/>
      <c r="EX18" s="95"/>
      <c r="EY18" s="70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9"/>
      <c r="FL18" s="97"/>
      <c r="FM18" s="95"/>
      <c r="FN18" s="70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9"/>
    </row>
    <row r="19" spans="1:181" ht="15" thickTop="1" x14ac:dyDescent="0.25">
      <c r="A19" s="71"/>
      <c r="R19" s="71"/>
      <c r="AG19" s="71"/>
      <c r="AV19" s="71"/>
      <c r="BK19" s="71"/>
      <c r="BZ19" s="71"/>
      <c r="CO19" s="71"/>
      <c r="DD19" s="71"/>
      <c r="DS19" s="71"/>
      <c r="EH19" s="71"/>
      <c r="EW19" s="71"/>
      <c r="FL19" s="71"/>
    </row>
    <row r="20" spans="1:181" x14ac:dyDescent="0.25">
      <c r="A20" s="71"/>
      <c r="R20" s="71"/>
      <c r="AG20" s="71"/>
      <c r="AV20" s="71"/>
      <c r="BK20" s="71"/>
      <c r="BZ20" s="71"/>
      <c r="CO20" s="71"/>
      <c r="DD20" s="71"/>
      <c r="DS20" s="71"/>
      <c r="EH20" s="71"/>
      <c r="EW20" s="71"/>
      <c r="FL20" s="71"/>
    </row>
    <row r="21" spans="1:181" x14ac:dyDescent="0.25">
      <c r="A21" s="71"/>
      <c r="R21" s="71"/>
      <c r="AG21" s="71"/>
      <c r="AV21" s="71"/>
      <c r="BK21" s="71"/>
      <c r="BZ21" s="71"/>
      <c r="CO21" s="71"/>
      <c r="DD21" s="71"/>
      <c r="DS21" s="71"/>
      <c r="EH21" s="71"/>
      <c r="EW21" s="71"/>
      <c r="FL21" s="71"/>
    </row>
    <row r="22" spans="1:181" x14ac:dyDescent="0.25">
      <c r="A22" s="71"/>
      <c r="R22" s="71"/>
      <c r="AG22" s="71"/>
      <c r="AV22" s="71"/>
      <c r="BK22" s="71"/>
      <c r="BZ22" s="71"/>
      <c r="CO22" s="71"/>
      <c r="DD22" s="71"/>
      <c r="DS22" s="71"/>
      <c r="EH22" s="71"/>
      <c r="EW22" s="71"/>
      <c r="FL22" s="71"/>
    </row>
    <row r="23" spans="1:181" x14ac:dyDescent="0.25">
      <c r="A23" s="71"/>
      <c r="R23" s="71"/>
      <c r="AG23" s="71"/>
      <c r="AV23" s="71"/>
      <c r="BK23" s="71"/>
      <c r="BZ23" s="71"/>
      <c r="CO23" s="71"/>
      <c r="DD23" s="71"/>
      <c r="DS23" s="71"/>
      <c r="EH23" s="71"/>
      <c r="EW23" s="71"/>
      <c r="FL23" s="71"/>
    </row>
  </sheetData>
  <sheetProtection selectLockedCells="1" selectUnlockedCells="1"/>
  <mergeCells count="25">
    <mergeCell ref="BZ17:BZ18"/>
    <mergeCell ref="CA17:CA18"/>
    <mergeCell ref="CO17:CO18"/>
    <mergeCell ref="CP17:CP18"/>
    <mergeCell ref="AG17:AG18"/>
    <mergeCell ref="AH17:AH18"/>
    <mergeCell ref="AV17:AV18"/>
    <mergeCell ref="BK17:BK18"/>
    <mergeCell ref="BL17:BL18"/>
    <mergeCell ref="AW17:AW18"/>
    <mergeCell ref="A17:A18"/>
    <mergeCell ref="B17:B18"/>
    <mergeCell ref="C17:H18"/>
    <mergeCell ref="R17:R18"/>
    <mergeCell ref="S17:S18"/>
    <mergeCell ref="FM17:FM18"/>
    <mergeCell ref="DD17:DD18"/>
    <mergeCell ref="DE17:DE18"/>
    <mergeCell ref="DS17:DS18"/>
    <mergeCell ref="DT17:DT18"/>
    <mergeCell ref="EH17:EH18"/>
    <mergeCell ref="EI17:EI18"/>
    <mergeCell ref="EW17:EW18"/>
    <mergeCell ref="EX17:EX18"/>
    <mergeCell ref="FL17:FL18"/>
  </mergeCells>
  <phoneticPr fontId="3" type="noConversion"/>
  <printOptions horizontalCentered="1"/>
  <pageMargins left="0.15748031496062992" right="0.15748031496062992" top="0.15748031496062992" bottom="0.31496062992125984" header="0.15748031496062992" footer="0.15748031496062992"/>
  <pageSetup paperSize="9" scale="65" orientation="landscape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4" workbookViewId="0">
      <selection activeCell="B29" sqref="B29"/>
    </sheetView>
  </sheetViews>
  <sheetFormatPr defaultRowHeight="12.75" x14ac:dyDescent="0.2"/>
  <cols>
    <col min="1" max="1" width="19.28515625" bestFit="1" customWidth="1"/>
    <col min="2" max="2" width="12.140625" bestFit="1" customWidth="1"/>
  </cols>
  <sheetData>
    <row r="1" spans="1:2" s="1" customFormat="1" x14ac:dyDescent="0.2">
      <c r="A1" s="2" t="s">
        <v>5</v>
      </c>
      <c r="B1" s="2" t="s">
        <v>6</v>
      </c>
    </row>
    <row r="2" spans="1:2" x14ac:dyDescent="0.2">
      <c r="A2" s="3" t="s">
        <v>7</v>
      </c>
      <c r="B2" s="3" t="s">
        <v>8</v>
      </c>
    </row>
    <row r="3" spans="1:2" x14ac:dyDescent="0.2">
      <c r="A3" s="3" t="s">
        <v>9</v>
      </c>
      <c r="B3" s="3">
        <v>5</v>
      </c>
    </row>
    <row r="4" spans="1:2" x14ac:dyDescent="0.2">
      <c r="A4" s="3" t="s">
        <v>10</v>
      </c>
      <c r="B4" s="3" t="s">
        <v>6</v>
      </c>
    </row>
    <row r="5" spans="1:2" x14ac:dyDescent="0.2">
      <c r="A5" s="3" t="s">
        <v>11</v>
      </c>
      <c r="B5" s="4">
        <v>43357.855115740742</v>
      </c>
    </row>
    <row r="6" spans="1:2" x14ac:dyDescent="0.2">
      <c r="A6" s="3" t="s">
        <v>12</v>
      </c>
      <c r="B6" s="3">
        <v>112233445566778</v>
      </c>
    </row>
    <row r="7" spans="1:2" x14ac:dyDescent="0.2">
      <c r="A7" s="3" t="s">
        <v>13</v>
      </c>
      <c r="B7" s="3" t="s">
        <v>14</v>
      </c>
    </row>
    <row r="8" spans="1:2" x14ac:dyDescent="0.2">
      <c r="A8" s="3" t="s">
        <v>15</v>
      </c>
      <c r="B8" s="3"/>
    </row>
    <row r="9" spans="1:2" x14ac:dyDescent="0.2">
      <c r="A9" s="3" t="s">
        <v>16</v>
      </c>
      <c r="B9" s="3"/>
    </row>
    <row r="10" spans="1:2" x14ac:dyDescent="0.2">
      <c r="A10" s="3" t="s">
        <v>17</v>
      </c>
      <c r="B10" s="3" t="s">
        <v>18</v>
      </c>
    </row>
    <row r="11" spans="1:2" x14ac:dyDescent="0.2">
      <c r="A11" s="3" t="s">
        <v>19</v>
      </c>
      <c r="B11" s="3">
        <v>1234567890</v>
      </c>
    </row>
    <row r="12" spans="1:2" x14ac:dyDescent="0.2">
      <c r="A12" s="3" t="s">
        <v>20</v>
      </c>
      <c r="B12" s="3" t="s">
        <v>21</v>
      </c>
    </row>
    <row r="13" spans="1:2" x14ac:dyDescent="0.2">
      <c r="A13" s="3" t="s">
        <v>22</v>
      </c>
      <c r="B13" s="3" t="s">
        <v>23</v>
      </c>
    </row>
    <row r="14" spans="1:2" x14ac:dyDescent="0.2">
      <c r="A14" s="3" t="s">
        <v>24</v>
      </c>
      <c r="B14" s="3" t="s">
        <v>25</v>
      </c>
    </row>
    <row r="15" spans="1:2" x14ac:dyDescent="0.2">
      <c r="A15" s="3" t="s">
        <v>26</v>
      </c>
      <c r="B15" s="3"/>
    </row>
    <row r="16" spans="1:2" x14ac:dyDescent="0.2">
      <c r="A16" s="3" t="s">
        <v>27</v>
      </c>
      <c r="B16" s="3" t="s">
        <v>28</v>
      </c>
    </row>
    <row r="17" spans="1:2" x14ac:dyDescent="0.2">
      <c r="A17" s="3" t="s">
        <v>29</v>
      </c>
      <c r="B17" s="3" t="s">
        <v>30</v>
      </c>
    </row>
    <row r="18" spans="1:2" x14ac:dyDescent="0.2">
      <c r="A18" s="3" t="s">
        <v>31</v>
      </c>
      <c r="B18" s="3" t="s">
        <v>32</v>
      </c>
    </row>
    <row r="19" spans="1:2" x14ac:dyDescent="0.2">
      <c r="A19" s="3" t="s">
        <v>33</v>
      </c>
      <c r="B19" s="3"/>
    </row>
    <row r="20" spans="1:2" x14ac:dyDescent="0.2">
      <c r="A20" s="3"/>
      <c r="B20" s="3" t="s">
        <v>34</v>
      </c>
    </row>
    <row r="21" spans="1:2" x14ac:dyDescent="0.2">
      <c r="A21" s="3"/>
      <c r="B21" s="3" t="s">
        <v>34</v>
      </c>
    </row>
    <row r="22" spans="1:2" x14ac:dyDescent="0.2">
      <c r="A22" s="3"/>
      <c r="B22" s="3" t="s">
        <v>34</v>
      </c>
    </row>
    <row r="23" spans="1:2" x14ac:dyDescent="0.2">
      <c r="A23" s="3"/>
      <c r="B23" s="3" t="s">
        <v>34</v>
      </c>
    </row>
    <row r="24" spans="1:2" x14ac:dyDescent="0.2">
      <c r="A24" s="3"/>
      <c r="B24" s="3" t="s">
        <v>34</v>
      </c>
    </row>
    <row r="25" spans="1:2" x14ac:dyDescent="0.2">
      <c r="A25" s="3"/>
      <c r="B25" s="3" t="s">
        <v>34</v>
      </c>
    </row>
    <row r="26" spans="1:2" x14ac:dyDescent="0.2">
      <c r="A26" s="3"/>
      <c r="B26" s="3" t="s">
        <v>34</v>
      </c>
    </row>
    <row r="27" spans="1:2" x14ac:dyDescent="0.2">
      <c r="A27" s="3"/>
      <c r="B27" s="3" t="s">
        <v>34</v>
      </c>
    </row>
    <row r="28" spans="1:2" x14ac:dyDescent="0.2">
      <c r="A28" s="3"/>
      <c r="B28" s="3" t="s">
        <v>34</v>
      </c>
    </row>
    <row r="29" spans="1:2" x14ac:dyDescent="0.2">
      <c r="A29" s="3"/>
      <c r="B29" s="3" t="s">
        <v>34</v>
      </c>
    </row>
    <row r="30" spans="1:2" x14ac:dyDescent="0.2">
      <c r="A30" s="3"/>
      <c r="B30" s="3" t="s">
        <v>34</v>
      </c>
    </row>
    <row r="31" spans="1:2" x14ac:dyDescent="0.2">
      <c r="A31" s="3"/>
      <c r="B31" s="3" t="s">
        <v>34</v>
      </c>
    </row>
    <row r="32" spans="1:2" x14ac:dyDescent="0.2">
      <c r="A32" s="3"/>
      <c r="B32" s="3" t="s">
        <v>34</v>
      </c>
    </row>
    <row r="33" spans="1:2" x14ac:dyDescent="0.2">
      <c r="A33" s="3"/>
      <c r="B33" s="3" t="s">
        <v>34</v>
      </c>
    </row>
    <row r="34" spans="1:2" x14ac:dyDescent="0.2">
      <c r="A34" s="3"/>
      <c r="B34" s="3" t="s">
        <v>34</v>
      </c>
    </row>
    <row r="35" spans="1:2" x14ac:dyDescent="0.2">
      <c r="A35" s="3"/>
      <c r="B35" s="3" t="s">
        <v>34</v>
      </c>
    </row>
    <row r="36" spans="1:2" x14ac:dyDescent="0.2">
      <c r="A36" s="3"/>
      <c r="B36" s="3" t="s">
        <v>34</v>
      </c>
    </row>
  </sheetData>
  <sheetProtection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46"/>
  <sheetViews>
    <sheetView zoomScale="70" zoomScaleNormal="70" workbookViewId="0">
      <selection activeCell="G12" sqref="G12"/>
    </sheetView>
  </sheetViews>
  <sheetFormatPr defaultColWidth="9.140625" defaultRowHeight="15" outlineLevelCol="1" x14ac:dyDescent="0.25"/>
  <cols>
    <col min="1" max="1" width="39.28515625" style="20" customWidth="1"/>
    <col min="2" max="2" width="23.28515625" style="20" customWidth="1"/>
    <col min="3" max="4" width="19.28515625" style="20" customWidth="1" outlineLevel="1"/>
    <col min="5" max="5" width="23.5703125" style="20" customWidth="1"/>
    <col min="6" max="6" width="15.7109375" style="20" customWidth="1"/>
    <col min="7" max="7" width="16.140625" style="53" customWidth="1"/>
    <col min="8" max="8" width="27.7109375" style="54" customWidth="1"/>
    <col min="9" max="16384" width="9.140625" style="20"/>
  </cols>
  <sheetData>
    <row r="1" spans="1:8" s="12" customFormat="1" ht="56.25" x14ac:dyDescent="0.25">
      <c r="A1" s="5" t="s">
        <v>35</v>
      </c>
      <c r="B1" s="6" t="s">
        <v>36</v>
      </c>
      <c r="C1" s="7" t="s">
        <v>37</v>
      </c>
      <c r="D1" s="7" t="s">
        <v>38</v>
      </c>
      <c r="E1" s="8" t="s">
        <v>39</v>
      </c>
      <c r="F1" s="9" t="s">
        <v>40</v>
      </c>
      <c r="G1" s="10" t="s">
        <v>41</v>
      </c>
      <c r="H1" s="11" t="s">
        <v>42</v>
      </c>
    </row>
    <row r="2" spans="1:8" x14ac:dyDescent="0.25">
      <c r="A2" s="13" t="s">
        <v>43</v>
      </c>
      <c r="B2" s="14" t="s">
        <v>44</v>
      </c>
      <c r="C2" s="15" t="s">
        <v>45</v>
      </c>
      <c r="D2" s="15"/>
      <c r="E2" s="16"/>
      <c r="F2" s="17">
        <v>1234567890000</v>
      </c>
      <c r="G2" s="18" t="s">
        <v>46</v>
      </c>
      <c r="H2" s="19">
        <f>IF(AND(G2="Auto",OR(NOT(ISBLANK(E2)),NOT(ISBLANK(F2)))),E2,IF(AND(G2="Manual",OR(NOT(ISBLANK(E2)),NOT(ISBLANK(F2)))),F2," "))</f>
        <v>1234567890000</v>
      </c>
    </row>
    <row r="3" spans="1:8" x14ac:dyDescent="0.25">
      <c r="A3" s="21" t="s">
        <v>47</v>
      </c>
      <c r="B3" s="22" t="s">
        <v>44</v>
      </c>
      <c r="C3" s="23" t="s">
        <v>45</v>
      </c>
      <c r="D3" s="23"/>
      <c r="E3" s="24"/>
      <c r="F3" s="25">
        <v>2</v>
      </c>
      <c r="G3" s="26" t="s">
        <v>46</v>
      </c>
      <c r="H3" s="27">
        <f t="shared" ref="H3:H45" si="0">IF(AND(G3="Auto",OR(NOT(ISBLANK(E3)),NOT(ISBLANK(F3)))),E3,IF(AND(G3="Manual",OR(NOT(ISBLANK(E3)),NOT(ISBLANK(F3)))),F3," "))</f>
        <v>2</v>
      </c>
    </row>
    <row r="4" spans="1:8" x14ac:dyDescent="0.25">
      <c r="A4" s="21" t="s">
        <v>48</v>
      </c>
      <c r="B4" s="22" t="s">
        <v>44</v>
      </c>
      <c r="C4" s="23" t="s">
        <v>45</v>
      </c>
      <c r="D4" s="23"/>
      <c r="E4" s="24"/>
      <c r="F4" s="25" t="s">
        <v>49</v>
      </c>
      <c r="G4" s="26" t="s">
        <v>46</v>
      </c>
      <c r="H4" s="27" t="str">
        <f t="shared" si="0"/>
        <v>POOL</v>
      </c>
    </row>
    <row r="5" spans="1:8" x14ac:dyDescent="0.25">
      <c r="A5" s="21" t="s">
        <v>50</v>
      </c>
      <c r="B5" s="22" t="s">
        <v>44</v>
      </c>
      <c r="C5" s="23" t="s">
        <v>45</v>
      </c>
      <c r="D5" s="23"/>
      <c r="E5" s="24"/>
      <c r="F5" s="25">
        <v>1234567</v>
      </c>
      <c r="G5" s="26" t="s">
        <v>46</v>
      </c>
      <c r="H5" s="27">
        <f t="shared" si="0"/>
        <v>1234567</v>
      </c>
    </row>
    <row r="6" spans="1:8" s="34" customFormat="1" ht="9.75" customHeight="1" x14ac:dyDescent="0.25">
      <c r="A6" s="28"/>
      <c r="B6" s="29"/>
      <c r="C6" s="30"/>
      <c r="D6" s="30"/>
      <c r="E6" s="30"/>
      <c r="F6" s="31"/>
      <c r="G6" s="32"/>
      <c r="H6" s="33" t="str">
        <f t="shared" si="0"/>
        <v xml:space="preserve"> </v>
      </c>
    </row>
    <row r="7" spans="1:8" x14ac:dyDescent="0.25">
      <c r="A7" s="21" t="s">
        <v>51</v>
      </c>
      <c r="B7" s="22" t="s">
        <v>44</v>
      </c>
      <c r="C7" s="23" t="s">
        <v>52</v>
      </c>
      <c r="D7" s="23" t="s">
        <v>7</v>
      </c>
      <c r="E7" s="24" t="str">
        <f>H_TEST_CELL_NAME</f>
        <v>GTP5</v>
      </c>
      <c r="F7" s="25"/>
      <c r="G7" s="26" t="s">
        <v>53</v>
      </c>
      <c r="H7" s="27" t="str">
        <f t="shared" si="0"/>
        <v>GTP5</v>
      </c>
    </row>
    <row r="8" spans="1:8" x14ac:dyDescent="0.25">
      <c r="A8" s="21" t="s">
        <v>54</v>
      </c>
      <c r="B8" s="22" t="s">
        <v>44</v>
      </c>
      <c r="C8" s="23" t="s">
        <v>55</v>
      </c>
      <c r="D8" s="23" t="s">
        <v>13</v>
      </c>
      <c r="E8" s="24" t="str">
        <f>H_ENGINE_NAME</f>
        <v>MGT6000-2S</v>
      </c>
      <c r="F8" s="25"/>
      <c r="G8" s="26" t="s">
        <v>53</v>
      </c>
      <c r="H8" s="27" t="str">
        <f t="shared" si="0"/>
        <v>MGT6000-2S</v>
      </c>
    </row>
    <row r="9" spans="1:8" x14ac:dyDescent="0.25">
      <c r="A9" s="21" t="s">
        <v>56</v>
      </c>
      <c r="B9" s="22" t="s">
        <v>44</v>
      </c>
      <c r="C9" s="23" t="s">
        <v>55</v>
      </c>
      <c r="D9" s="23" t="s">
        <v>12</v>
      </c>
      <c r="E9" s="35">
        <f>H_ENGINE_SERIAL_NO</f>
        <v>112233445566778</v>
      </c>
      <c r="F9" s="25"/>
      <c r="G9" s="26" t="s">
        <v>53</v>
      </c>
      <c r="H9" s="27">
        <f t="shared" si="0"/>
        <v>112233445566778</v>
      </c>
    </row>
    <row r="10" spans="1:8" s="34" customFormat="1" ht="9.75" customHeight="1" x14ac:dyDescent="0.25">
      <c r="A10" s="28"/>
      <c r="B10" s="29"/>
      <c r="C10" s="30"/>
      <c r="D10" s="30"/>
      <c r="E10" s="30"/>
      <c r="F10" s="31"/>
      <c r="G10" s="32"/>
      <c r="H10" s="33" t="str">
        <f t="shared" si="0"/>
        <v xml:space="preserve"> </v>
      </c>
    </row>
    <row r="11" spans="1:8" x14ac:dyDescent="0.25">
      <c r="A11" s="21" t="s">
        <v>57</v>
      </c>
      <c r="B11" s="22" t="s">
        <v>44</v>
      </c>
      <c r="C11" s="23" t="s">
        <v>55</v>
      </c>
      <c r="D11" s="23" t="s">
        <v>10</v>
      </c>
      <c r="E11" s="24" t="str">
        <f>H_TEST_NAME</f>
        <v>Demo_05</v>
      </c>
      <c r="F11" s="25"/>
      <c r="G11" s="26" t="s">
        <v>53</v>
      </c>
      <c r="H11" s="27" t="str">
        <f t="shared" si="0"/>
        <v>Demo_05</v>
      </c>
    </row>
    <row r="12" spans="1:8" x14ac:dyDescent="0.25">
      <c r="A12" s="21" t="s">
        <v>0</v>
      </c>
      <c r="B12" s="22" t="s">
        <v>44</v>
      </c>
      <c r="C12" s="23" t="s">
        <v>55</v>
      </c>
      <c r="D12" s="23" t="s">
        <v>11</v>
      </c>
      <c r="E12" s="36">
        <f>H_TEST_DATE</f>
        <v>43357.855115740742</v>
      </c>
      <c r="F12" s="25"/>
      <c r="G12" s="26" t="s">
        <v>53</v>
      </c>
      <c r="H12" s="37">
        <f t="shared" si="0"/>
        <v>43357.855115740742</v>
      </c>
    </row>
    <row r="13" spans="1:8" s="34" customFormat="1" ht="9.75" customHeight="1" x14ac:dyDescent="0.25">
      <c r="A13" s="28"/>
      <c r="B13" s="29"/>
      <c r="C13" s="30"/>
      <c r="D13" s="30"/>
      <c r="E13" s="30"/>
      <c r="F13" s="31"/>
      <c r="G13" s="32"/>
      <c r="H13" s="33" t="str">
        <f t="shared" si="0"/>
        <v xml:space="preserve"> </v>
      </c>
    </row>
    <row r="14" spans="1:8" x14ac:dyDescent="0.25">
      <c r="A14" s="21" t="s">
        <v>58</v>
      </c>
      <c r="B14" s="22" t="s">
        <v>44</v>
      </c>
      <c r="C14" s="23" t="s">
        <v>45</v>
      </c>
      <c r="D14" s="23"/>
      <c r="E14" s="24"/>
      <c r="F14" s="25" t="s">
        <v>59</v>
      </c>
      <c r="G14" s="26" t="s">
        <v>46</v>
      </c>
      <c r="H14" s="27" t="str">
        <f t="shared" si="0"/>
        <v>Joachim</v>
      </c>
    </row>
    <row r="15" spans="1:8" x14ac:dyDescent="0.25">
      <c r="A15" s="21" t="s">
        <v>60</v>
      </c>
      <c r="B15" s="22" t="s">
        <v>44</v>
      </c>
      <c r="C15" s="23" t="s">
        <v>45</v>
      </c>
      <c r="D15" s="23"/>
      <c r="E15" s="24"/>
      <c r="F15" s="25" t="s">
        <v>61</v>
      </c>
      <c r="G15" s="26" t="s">
        <v>46</v>
      </c>
      <c r="H15" s="27" t="str">
        <f t="shared" si="0"/>
        <v>Qing</v>
      </c>
    </row>
    <row r="16" spans="1:8" x14ac:dyDescent="0.25">
      <c r="A16" s="21" t="s">
        <v>62</v>
      </c>
      <c r="B16" s="22" t="s">
        <v>44</v>
      </c>
      <c r="C16" s="23" t="s">
        <v>45</v>
      </c>
      <c r="D16" s="23"/>
      <c r="E16" s="24"/>
      <c r="F16" s="25" t="s">
        <v>4</v>
      </c>
      <c r="G16" s="26" t="s">
        <v>46</v>
      </c>
      <c r="H16" s="27" t="str">
        <f t="shared" si="0"/>
        <v>N/A</v>
      </c>
    </row>
    <row r="17" spans="1:8" x14ac:dyDescent="0.25">
      <c r="A17" s="21" t="s">
        <v>63</v>
      </c>
      <c r="B17" s="22" t="s">
        <v>44</v>
      </c>
      <c r="C17" s="23" t="s">
        <v>45</v>
      </c>
      <c r="D17" s="23"/>
      <c r="E17" s="24"/>
      <c r="F17" s="25" t="s">
        <v>64</v>
      </c>
      <c r="G17" s="26" t="s">
        <v>46</v>
      </c>
      <c r="H17" s="27" t="str">
        <f t="shared" si="0"/>
        <v>Mark</v>
      </c>
    </row>
    <row r="18" spans="1:8" x14ac:dyDescent="0.25">
      <c r="A18" s="21" t="s">
        <v>65</v>
      </c>
      <c r="B18" s="22" t="s">
        <v>44</v>
      </c>
      <c r="C18" s="23" t="s">
        <v>45</v>
      </c>
      <c r="D18" s="23"/>
      <c r="E18" s="24"/>
      <c r="F18" s="25" t="s">
        <v>66</v>
      </c>
      <c r="G18" s="26" t="s">
        <v>46</v>
      </c>
      <c r="H18" s="27" t="str">
        <f t="shared" si="0"/>
        <v>James</v>
      </c>
    </row>
    <row r="19" spans="1:8" x14ac:dyDescent="0.25">
      <c r="A19" s="21" t="s">
        <v>67</v>
      </c>
      <c r="B19" s="22" t="s">
        <v>44</v>
      </c>
      <c r="C19" s="23" t="s">
        <v>45</v>
      </c>
      <c r="D19" s="23"/>
      <c r="E19" s="24"/>
      <c r="F19" s="25" t="s">
        <v>4</v>
      </c>
      <c r="G19" s="26" t="s">
        <v>46</v>
      </c>
      <c r="H19" s="27" t="str">
        <f t="shared" si="0"/>
        <v>N/A</v>
      </c>
    </row>
    <row r="20" spans="1:8" x14ac:dyDescent="0.25">
      <c r="A20" s="21" t="s">
        <v>68</v>
      </c>
      <c r="B20" s="22" t="s">
        <v>44</v>
      </c>
      <c r="C20" s="23" t="s">
        <v>45</v>
      </c>
      <c r="D20" s="23"/>
      <c r="E20" s="24"/>
      <c r="F20" s="38" t="s">
        <v>69</v>
      </c>
      <c r="G20" s="26" t="s">
        <v>46</v>
      </c>
      <c r="H20" s="27" t="str">
        <f t="shared" si="0"/>
        <v>Rong</v>
      </c>
    </row>
    <row r="21" spans="1:8" x14ac:dyDescent="0.25">
      <c r="A21" s="21" t="s">
        <v>70</v>
      </c>
      <c r="B21" s="22" t="s">
        <v>44</v>
      </c>
      <c r="C21" s="23" t="s">
        <v>45</v>
      </c>
      <c r="D21" s="23"/>
      <c r="E21" s="24"/>
      <c r="F21" s="38">
        <f ca="1">NOW()</f>
        <v>43375.468358101854</v>
      </c>
      <c r="G21" s="26" t="s">
        <v>46</v>
      </c>
      <c r="H21" s="37">
        <f t="shared" ca="1" si="0"/>
        <v>43375.468358101854</v>
      </c>
    </row>
    <row r="22" spans="1:8" x14ac:dyDescent="0.25">
      <c r="A22" s="21" t="s">
        <v>71</v>
      </c>
      <c r="B22" s="22" t="s">
        <v>44</v>
      </c>
      <c r="C22" s="23" t="s">
        <v>45</v>
      </c>
      <c r="D22" s="23"/>
      <c r="E22" s="24"/>
      <c r="F22" s="38" t="s">
        <v>72</v>
      </c>
      <c r="G22" s="26" t="s">
        <v>46</v>
      </c>
      <c r="H22" s="27" t="str">
        <f t="shared" si="0"/>
        <v>Rob</v>
      </c>
    </row>
    <row r="23" spans="1:8" x14ac:dyDescent="0.25">
      <c r="A23" s="21" t="s">
        <v>73</v>
      </c>
      <c r="B23" s="22" t="s">
        <v>44</v>
      </c>
      <c r="C23" s="23" t="s">
        <v>45</v>
      </c>
      <c r="D23" s="23"/>
      <c r="E23" s="24"/>
      <c r="F23" s="38">
        <f ca="1">NOW()+7</f>
        <v>43382.468358101854</v>
      </c>
      <c r="G23" s="26" t="s">
        <v>46</v>
      </c>
      <c r="H23" s="37">
        <f t="shared" ca="1" si="0"/>
        <v>43382.468358101854</v>
      </c>
    </row>
    <row r="24" spans="1:8" s="34" customFormat="1" ht="9.75" customHeight="1" x14ac:dyDescent="0.25">
      <c r="A24" s="28"/>
      <c r="B24" s="29"/>
      <c r="C24" s="30"/>
      <c r="D24" s="30"/>
      <c r="E24" s="30"/>
      <c r="F24" s="31"/>
      <c r="G24" s="32"/>
      <c r="H24" s="33" t="str">
        <f t="shared" si="0"/>
        <v xml:space="preserve"> </v>
      </c>
    </row>
    <row r="25" spans="1:8" x14ac:dyDescent="0.25">
      <c r="A25" s="21" t="s">
        <v>74</v>
      </c>
      <c r="B25" s="22" t="s">
        <v>44</v>
      </c>
      <c r="C25" s="23" t="s">
        <v>45</v>
      </c>
      <c r="D25" s="23"/>
      <c r="E25" s="24"/>
      <c r="F25" s="25" t="s">
        <v>75</v>
      </c>
      <c r="G25" s="26" t="s">
        <v>46</v>
      </c>
      <c r="H25" s="27" t="str">
        <f t="shared" si="0"/>
        <v>Marco</v>
      </c>
    </row>
    <row r="26" spans="1:8" x14ac:dyDescent="0.25">
      <c r="A26" s="21" t="s">
        <v>76</v>
      </c>
      <c r="B26" s="22" t="s">
        <v>44</v>
      </c>
      <c r="C26" s="23" t="s">
        <v>45</v>
      </c>
      <c r="D26" s="23"/>
      <c r="E26" s="24"/>
      <c r="F26" s="25" t="s">
        <v>77</v>
      </c>
      <c r="G26" s="26" t="s">
        <v>46</v>
      </c>
      <c r="H26" s="27" t="str">
        <f t="shared" si="0"/>
        <v>Michael</v>
      </c>
    </row>
    <row r="27" spans="1:8" s="34" customFormat="1" ht="9.75" customHeight="1" x14ac:dyDescent="0.25">
      <c r="A27" s="28"/>
      <c r="B27" s="29"/>
      <c r="C27" s="30"/>
      <c r="D27" s="30"/>
      <c r="E27" s="30"/>
      <c r="F27" s="31"/>
      <c r="G27" s="32"/>
      <c r="H27" s="33" t="str">
        <f t="shared" si="0"/>
        <v xml:space="preserve"> </v>
      </c>
    </row>
    <row r="28" spans="1:8" x14ac:dyDescent="0.25">
      <c r="A28" s="21" t="s">
        <v>78</v>
      </c>
      <c r="B28" s="22" t="s">
        <v>79</v>
      </c>
      <c r="C28" s="23"/>
      <c r="D28" s="23"/>
      <c r="E28" s="39">
        <v>25.345496088663744</v>
      </c>
      <c r="F28" s="25">
        <v>23.7</v>
      </c>
      <c r="G28" s="26" t="s">
        <v>53</v>
      </c>
      <c r="H28" s="40">
        <f t="shared" si="0"/>
        <v>25.345496088663744</v>
      </c>
    </row>
    <row r="29" spans="1:8" ht="30" x14ac:dyDescent="0.25">
      <c r="A29" s="21" t="s">
        <v>80</v>
      </c>
      <c r="B29" s="22" t="s">
        <v>81</v>
      </c>
      <c r="C29" s="23"/>
      <c r="D29" s="23"/>
      <c r="E29" s="41" t="str">
        <f>"Sea level, No losses, "&amp;TEXT('Header Data'!H28,"#.0")&amp;"˚C Inlet Temperature"</f>
        <v>Sea level, No losses, 25.3˚C Inlet Temperature</v>
      </c>
      <c r="F29" s="25"/>
      <c r="G29" s="26" t="s">
        <v>53</v>
      </c>
      <c r="H29" s="42" t="str">
        <f t="shared" si="0"/>
        <v>Sea level, No losses, 25.3˚C Inlet Temperature</v>
      </c>
    </row>
    <row r="30" spans="1:8" x14ac:dyDescent="0.25">
      <c r="A30" s="21" t="s">
        <v>80</v>
      </c>
      <c r="B30" s="22" t="s">
        <v>81</v>
      </c>
      <c r="C30" s="23"/>
      <c r="D30" s="23"/>
      <c r="E30" s="24" t="str">
        <f>"Sea level, No losses"</f>
        <v>Sea level, No losses</v>
      </c>
      <c r="F30" s="25"/>
      <c r="G30" s="26" t="s">
        <v>53</v>
      </c>
      <c r="H30" s="42" t="str">
        <f t="shared" si="0"/>
        <v>Sea level, No losses</v>
      </c>
    </row>
    <row r="31" spans="1:8" s="34" customFormat="1" ht="9.75" customHeight="1" x14ac:dyDescent="0.25">
      <c r="A31" s="28"/>
      <c r="B31" s="29"/>
      <c r="C31" s="30"/>
      <c r="D31" s="30"/>
      <c r="E31" s="30"/>
      <c r="F31" s="31"/>
      <c r="G31" s="32"/>
      <c r="H31" s="33" t="str">
        <f t="shared" si="0"/>
        <v xml:space="preserve"> </v>
      </c>
    </row>
    <row r="32" spans="1:8" x14ac:dyDescent="0.25">
      <c r="A32" s="21"/>
      <c r="B32" s="22"/>
      <c r="C32" s="23"/>
      <c r="D32" s="23"/>
      <c r="E32" s="24"/>
      <c r="F32" s="25"/>
      <c r="G32" s="26" t="s">
        <v>53</v>
      </c>
      <c r="H32" s="27" t="str">
        <f t="shared" si="0"/>
        <v xml:space="preserve"> </v>
      </c>
    </row>
    <row r="33" spans="1:8" x14ac:dyDescent="0.25">
      <c r="A33" s="21"/>
      <c r="B33" s="22"/>
      <c r="C33" s="23"/>
      <c r="D33" s="23"/>
      <c r="E33" s="24"/>
      <c r="F33" s="25"/>
      <c r="G33" s="26" t="s">
        <v>53</v>
      </c>
      <c r="H33" s="27" t="str">
        <f t="shared" si="0"/>
        <v xml:space="preserve"> </v>
      </c>
    </row>
    <row r="34" spans="1:8" x14ac:dyDescent="0.25">
      <c r="A34" s="21"/>
      <c r="B34" s="22"/>
      <c r="C34" s="23"/>
      <c r="D34" s="23"/>
      <c r="E34" s="24"/>
      <c r="F34" s="25"/>
      <c r="G34" s="26" t="s">
        <v>53</v>
      </c>
      <c r="H34" s="27" t="str">
        <f t="shared" si="0"/>
        <v xml:space="preserve"> </v>
      </c>
    </row>
    <row r="35" spans="1:8" x14ac:dyDescent="0.25">
      <c r="A35" s="21"/>
      <c r="B35" s="22"/>
      <c r="C35" s="23"/>
      <c r="D35" s="23"/>
      <c r="E35" s="24"/>
      <c r="F35" s="25"/>
      <c r="G35" s="26" t="s">
        <v>53</v>
      </c>
      <c r="H35" s="27" t="str">
        <f t="shared" si="0"/>
        <v xml:space="preserve"> </v>
      </c>
    </row>
    <row r="36" spans="1:8" x14ac:dyDescent="0.25">
      <c r="A36" s="21"/>
      <c r="B36" s="22"/>
      <c r="C36" s="23"/>
      <c r="D36" s="23"/>
      <c r="E36" s="24"/>
      <c r="F36" s="25"/>
      <c r="G36" s="26" t="s">
        <v>53</v>
      </c>
      <c r="H36" s="27" t="str">
        <f t="shared" si="0"/>
        <v xml:space="preserve"> </v>
      </c>
    </row>
    <row r="37" spans="1:8" x14ac:dyDescent="0.25">
      <c r="A37" s="21"/>
      <c r="B37" s="22"/>
      <c r="C37" s="23"/>
      <c r="D37" s="23"/>
      <c r="E37" s="24"/>
      <c r="F37" s="25"/>
      <c r="G37" s="26" t="s">
        <v>53</v>
      </c>
      <c r="H37" s="27" t="str">
        <f t="shared" si="0"/>
        <v xml:space="preserve"> </v>
      </c>
    </row>
    <row r="38" spans="1:8" x14ac:dyDescent="0.25">
      <c r="A38" s="21"/>
      <c r="B38" s="22"/>
      <c r="C38" s="23"/>
      <c r="D38" s="23"/>
      <c r="E38" s="24"/>
      <c r="F38" s="25"/>
      <c r="G38" s="26" t="s">
        <v>53</v>
      </c>
      <c r="H38" s="27" t="str">
        <f t="shared" si="0"/>
        <v xml:space="preserve"> </v>
      </c>
    </row>
    <row r="39" spans="1:8" x14ac:dyDescent="0.25">
      <c r="A39" s="21"/>
      <c r="B39" s="22"/>
      <c r="C39" s="23"/>
      <c r="D39" s="23"/>
      <c r="E39" s="24"/>
      <c r="F39" s="25"/>
      <c r="G39" s="26" t="s">
        <v>53</v>
      </c>
      <c r="H39" s="27" t="str">
        <f t="shared" si="0"/>
        <v xml:space="preserve"> </v>
      </c>
    </row>
    <row r="40" spans="1:8" x14ac:dyDescent="0.25">
      <c r="A40" s="21"/>
      <c r="B40" s="22"/>
      <c r="C40" s="23"/>
      <c r="D40" s="23"/>
      <c r="E40" s="24"/>
      <c r="F40" s="25"/>
      <c r="G40" s="26" t="s">
        <v>53</v>
      </c>
      <c r="H40" s="27" t="str">
        <f t="shared" si="0"/>
        <v xml:space="preserve"> </v>
      </c>
    </row>
    <row r="41" spans="1:8" x14ac:dyDescent="0.25">
      <c r="A41" s="21"/>
      <c r="B41" s="22"/>
      <c r="C41" s="23"/>
      <c r="D41" s="23"/>
      <c r="E41" s="24"/>
      <c r="F41" s="25"/>
      <c r="G41" s="26" t="s">
        <v>53</v>
      </c>
      <c r="H41" s="27" t="str">
        <f t="shared" si="0"/>
        <v xml:space="preserve"> </v>
      </c>
    </row>
    <row r="42" spans="1:8" x14ac:dyDescent="0.25">
      <c r="A42" s="21"/>
      <c r="B42" s="22"/>
      <c r="C42" s="23"/>
      <c r="D42" s="23"/>
      <c r="E42" s="24"/>
      <c r="F42" s="25"/>
      <c r="G42" s="26" t="s">
        <v>53</v>
      </c>
      <c r="H42" s="27" t="str">
        <f t="shared" si="0"/>
        <v xml:space="preserve"> </v>
      </c>
    </row>
    <row r="43" spans="1:8" x14ac:dyDescent="0.25">
      <c r="A43" s="21"/>
      <c r="B43" s="22"/>
      <c r="C43" s="23"/>
      <c r="D43" s="23"/>
      <c r="E43" s="24"/>
      <c r="F43" s="25"/>
      <c r="G43" s="26" t="s">
        <v>53</v>
      </c>
      <c r="H43" s="27" t="str">
        <f t="shared" si="0"/>
        <v xml:space="preserve"> </v>
      </c>
    </row>
    <row r="44" spans="1:8" x14ac:dyDescent="0.25">
      <c r="A44" s="21"/>
      <c r="B44" s="22"/>
      <c r="C44" s="23"/>
      <c r="D44" s="23"/>
      <c r="E44" s="24"/>
      <c r="F44" s="25"/>
      <c r="G44" s="26" t="s">
        <v>53</v>
      </c>
      <c r="H44" s="27" t="str">
        <f t="shared" si="0"/>
        <v xml:space="preserve"> </v>
      </c>
    </row>
    <row r="45" spans="1:8" x14ac:dyDescent="0.25">
      <c r="A45" s="43"/>
      <c r="B45" s="44"/>
      <c r="C45" s="45"/>
      <c r="D45" s="45"/>
      <c r="E45" s="46"/>
      <c r="F45" s="47"/>
      <c r="G45" s="48" t="s">
        <v>53</v>
      </c>
      <c r="H45" s="49" t="str">
        <f t="shared" si="0"/>
        <v xml:space="preserve"> </v>
      </c>
    </row>
    <row r="46" spans="1:8" s="50" customFormat="1" x14ac:dyDescent="0.25">
      <c r="G46" s="51"/>
      <c r="H46" s="52"/>
    </row>
  </sheetData>
  <sheetProtection sheet="1" objects="1" scenarios="1" selectLockedCells="1"/>
  <dataValidations count="2">
    <dataValidation type="list" allowBlank="1" showInputMessage="1" showErrorMessage="1" sqref="G2:G45">
      <formula1>"Auto, Manual"</formula1>
    </dataValidation>
    <dataValidation type="list" allowBlank="1" showInputMessage="1" showErrorMessage="1" sqref="C2:C45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LogSheet</vt:lpstr>
      <vt:lpstr>TestHeader</vt:lpstr>
      <vt:lpstr>Header Data</vt:lpstr>
      <vt:lpstr>H_ABC_NUM</vt:lpstr>
      <vt:lpstr>H_ARCH_DATE</vt:lpstr>
      <vt:lpstr>H_ARCH_SET_ID</vt:lpstr>
      <vt:lpstr>H_ATS_NUMBER</vt:lpstr>
      <vt:lpstr>H_BUILD_NO</vt:lpstr>
      <vt:lpstr>H_CLEANED</vt:lpstr>
      <vt:lpstr>H_CUSTOMER</vt:lpstr>
      <vt:lpstr>H_ENGINE_ADAPTER</vt:lpstr>
      <vt:lpstr>H_ENGINE_BUILD_LETTER</vt:lpstr>
      <vt:lpstr>H_ENGINE_BUILD_NUMBER</vt:lpstr>
      <vt:lpstr>H_ENGINE_NAME</vt:lpstr>
      <vt:lpstr>H_ENGINE_SERIAL_NO</vt:lpstr>
      <vt:lpstr>H_ENGINE_STANDARD</vt:lpstr>
      <vt:lpstr>H_FADEC_EDITION_NUMBER</vt:lpstr>
      <vt:lpstr>H_FADEC_NUMBER</vt:lpstr>
      <vt:lpstr>H_FUEL_DENSITY</vt:lpstr>
      <vt:lpstr>H_HPT</vt:lpstr>
      <vt:lpstr>H_LHV</vt:lpstr>
      <vt:lpstr>H_LPT</vt:lpstr>
      <vt:lpstr>H_MFC_NUMBER</vt:lpstr>
      <vt:lpstr>H_PROJECT_NUMBER</vt:lpstr>
      <vt:lpstr>H_PTO_NUMBER</vt:lpstr>
      <vt:lpstr>H_TEST_CELL_NAME</vt:lpstr>
      <vt:lpstr>H_TEST_CELL_NUMBER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H_TEST_NUMBER</vt:lpstr>
      <vt:lpstr>H_TEST_OPER1</vt:lpstr>
      <vt:lpstr>H_TEST_OPER2</vt:lpstr>
      <vt:lpstr>H_TEST_PART_NUMBER</vt:lpstr>
      <vt:lpstr>LogSheet!Print_Area</vt:lpstr>
      <vt:lpstr>LogSheet!Print_Titles</vt:lpstr>
    </vt:vector>
  </TitlesOfParts>
  <Company>MDS Aero Support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2018-09-18T21:03:59Z</cp:lastPrinted>
  <dcterms:created xsi:type="dcterms:W3CDTF">2007-02-21T21:57:24Z</dcterms:created>
  <dcterms:modified xsi:type="dcterms:W3CDTF">2018-10-02T15:17:01Z</dcterms:modified>
</cp:coreProperties>
</file>