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das\Data\Rave\categories\All MGT6000-2S\Reports\Populated\"/>
    </mc:Choice>
  </mc:AlternateContent>
  <xr:revisionPtr revIDLastSave="0" documentId="13_ncr:1_{E2440B8D-0080-4ED4-A56E-F4CB7CC1E601}" xr6:coauthVersionLast="41" xr6:coauthVersionMax="41" xr10:uidLastSave="{00000000-0000-0000-0000-000000000000}"/>
  <bookViews>
    <workbookView xWindow="4110" yWindow="4440" windowWidth="21600" windowHeight="12735" xr2:uid="{00000000-000D-0000-FFFF-FFFF00000000}"/>
  </bookViews>
  <sheets>
    <sheet name="LogSheet" sheetId="1" r:id="rId1"/>
    <sheet name="TestHeader" sheetId="2" r:id="rId2"/>
    <sheet name="Header Data" sheetId="3" r:id="rId3"/>
  </sheets>
  <definedNames>
    <definedName name="H_ARCH_DATE">TestHeader!$B$9</definedName>
    <definedName name="H_ARCH_SET_ID">TestHeader!$B$8</definedName>
    <definedName name="H_BUILD_NO">TestHeader!$B$11</definedName>
    <definedName name="H_CLEANED">TestHeader!$B$15</definedName>
    <definedName name="H_CODE_WORD">TestHeader!$B$23</definedName>
    <definedName name="H_CUSTOMER">TestHeader!$B$16</definedName>
    <definedName name="H_CUSTOMER_REP1">TestHeader!$B$30</definedName>
    <definedName name="H_CUSTOMER_REP2">TestHeader!$B$29</definedName>
    <definedName name="H_DOCUMENT_NO">TestHeader!$B$25</definedName>
    <definedName name="H_DOCUMENT_REV">TestHeader!$B$24</definedName>
    <definedName name="H_ENGINE_NAME">TestHeader!$B$7</definedName>
    <definedName name="H_ENGINE_SERIAL_NO">TestHeader!$B$6</definedName>
    <definedName name="H_ENGINE_STANDARD">TestHeader!$B$17</definedName>
    <definedName name="H_ORDER_NO">TestHeader!$B$22</definedName>
    <definedName name="H_TEST_CELL_NAME">TestHeader!$B$2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ENG2">TestHeader!$B$28</definedName>
    <definedName name="H_TEST_ENG3">TestHeader!$B$27</definedName>
    <definedName name="H_TEST_ENG4">TestHeader!$B$26</definedName>
    <definedName name="H_TEST_ID">TestHeader!$B$3</definedName>
    <definedName name="H_TEST_NAME">TestHeader!$B$4</definedName>
    <definedName name="H_TEST_OPER1">TestHeader!$B$12</definedName>
    <definedName name="H_TEST_OPER2">TestHeader!$B$13</definedName>
    <definedName name="H_TEST_OPER3">TestHeader!$B$21</definedName>
    <definedName name="H_TEST_OPER4">TestHeader!$B$20</definedName>
  </definedNames>
  <calcPr calcId="181029"/>
</workbook>
</file>

<file path=xl/calcChain.xml><?xml version="1.0" encoding="utf-8"?>
<calcChain xmlns="http://schemas.openxmlformats.org/spreadsheetml/2006/main">
  <c r="FQ13" i="1" l="1"/>
  <c r="FQ12" i="1"/>
  <c r="FM12" i="1"/>
  <c r="FQ10" i="1"/>
  <c r="FM10" i="1"/>
  <c r="FQ9" i="1"/>
  <c r="FM9" i="1"/>
  <c r="FQ8" i="1"/>
  <c r="FM8" i="1"/>
  <c r="FQ7" i="1"/>
  <c r="FM7" i="1"/>
  <c r="FQ6" i="1"/>
  <c r="FM6" i="1"/>
  <c r="FQ5" i="1"/>
  <c r="FM5" i="1"/>
  <c r="FB13" i="1"/>
  <c r="FB12" i="1"/>
  <c r="EX12" i="1"/>
  <c r="FB10" i="1"/>
  <c r="EX10" i="1"/>
  <c r="FB9" i="1"/>
  <c r="EX9" i="1"/>
  <c r="FB8" i="1"/>
  <c r="EX8" i="1"/>
  <c r="FB7" i="1"/>
  <c r="EX7" i="1"/>
  <c r="FB6" i="1"/>
  <c r="EX6" i="1"/>
  <c r="FB5" i="1"/>
  <c r="EX5" i="1"/>
  <c r="EM13" i="1"/>
  <c r="EM12" i="1"/>
  <c r="EI12" i="1"/>
  <c r="EM10" i="1"/>
  <c r="EI10" i="1"/>
  <c r="EM9" i="1"/>
  <c r="EI9" i="1"/>
  <c r="EM8" i="1"/>
  <c r="EI8" i="1"/>
  <c r="EM7" i="1"/>
  <c r="EI7" i="1"/>
  <c r="EM6" i="1"/>
  <c r="EI6" i="1"/>
  <c r="EM5" i="1"/>
  <c r="EI5" i="1"/>
  <c r="DX13" i="1"/>
  <c r="DX12" i="1"/>
  <c r="DT12" i="1"/>
  <c r="DX10" i="1"/>
  <c r="DT10" i="1"/>
  <c r="DX9" i="1"/>
  <c r="DT9" i="1"/>
  <c r="DX8" i="1"/>
  <c r="DT8" i="1"/>
  <c r="DX7" i="1"/>
  <c r="DT7" i="1"/>
  <c r="DX6" i="1"/>
  <c r="DT6" i="1"/>
  <c r="DX5" i="1"/>
  <c r="DT5" i="1"/>
  <c r="DI13" i="1"/>
  <c r="DI12" i="1"/>
  <c r="DE12" i="1"/>
  <c r="DI10" i="1"/>
  <c r="DE10" i="1"/>
  <c r="DI9" i="1"/>
  <c r="DE9" i="1"/>
  <c r="DI8" i="1"/>
  <c r="DE8" i="1"/>
  <c r="DI7" i="1"/>
  <c r="DE7" i="1"/>
  <c r="DI6" i="1"/>
  <c r="DE6" i="1"/>
  <c r="DI5" i="1"/>
  <c r="DE5" i="1"/>
  <c r="CT13" i="1"/>
  <c r="CT12" i="1"/>
  <c r="CP12" i="1"/>
  <c r="CT10" i="1"/>
  <c r="CP10" i="1"/>
  <c r="CT9" i="1"/>
  <c r="CP9" i="1"/>
  <c r="CT8" i="1"/>
  <c r="CP8" i="1"/>
  <c r="CT7" i="1"/>
  <c r="CP7" i="1"/>
  <c r="CT6" i="1"/>
  <c r="CP6" i="1"/>
  <c r="CT5" i="1"/>
  <c r="CP5" i="1"/>
  <c r="CE13" i="1"/>
  <c r="CE12" i="1"/>
  <c r="CA12" i="1"/>
  <c r="CE10" i="1"/>
  <c r="CA10" i="1"/>
  <c r="CE9" i="1"/>
  <c r="CA9" i="1"/>
  <c r="CE8" i="1"/>
  <c r="CA8" i="1"/>
  <c r="CE7" i="1"/>
  <c r="CA7" i="1"/>
  <c r="CE6" i="1"/>
  <c r="CA6" i="1"/>
  <c r="CE5" i="1"/>
  <c r="CA5" i="1"/>
  <c r="BP13" i="1"/>
  <c r="BP12" i="1"/>
  <c r="BL12" i="1"/>
  <c r="BP10" i="1"/>
  <c r="BL10" i="1"/>
  <c r="BP9" i="1"/>
  <c r="BL9" i="1"/>
  <c r="BP8" i="1"/>
  <c r="BL8" i="1"/>
  <c r="BP7" i="1"/>
  <c r="BL7" i="1"/>
  <c r="BP6" i="1"/>
  <c r="BL6" i="1"/>
  <c r="BP5" i="1"/>
  <c r="BL5" i="1"/>
  <c r="BA13" i="1"/>
  <c r="BA12" i="1"/>
  <c r="AW12" i="1"/>
  <c r="BA10" i="1"/>
  <c r="AW10" i="1"/>
  <c r="BA9" i="1"/>
  <c r="AW9" i="1"/>
  <c r="BA8" i="1"/>
  <c r="AW8" i="1"/>
  <c r="BA7" i="1"/>
  <c r="AW7" i="1"/>
  <c r="BA6" i="1"/>
  <c r="AW6" i="1"/>
  <c r="BA5" i="1"/>
  <c r="AW5" i="1"/>
  <c r="AL13" i="1"/>
  <c r="AL12" i="1"/>
  <c r="AH12" i="1"/>
  <c r="AL10" i="1"/>
  <c r="AH10" i="1"/>
  <c r="AL9" i="1"/>
  <c r="AH9" i="1"/>
  <c r="AL8" i="1"/>
  <c r="AH8" i="1"/>
  <c r="AL7" i="1"/>
  <c r="AH7" i="1"/>
  <c r="AL6" i="1"/>
  <c r="AH6" i="1"/>
  <c r="AL5" i="1"/>
  <c r="AH5" i="1"/>
  <c r="S12" i="1"/>
  <c r="W13" i="1"/>
  <c r="W12" i="1"/>
  <c r="W10" i="1"/>
  <c r="W9" i="1"/>
  <c r="W8" i="1"/>
  <c r="W7" i="1"/>
  <c r="W6" i="1"/>
  <c r="W5" i="1"/>
  <c r="S10" i="1"/>
  <c r="S9" i="1"/>
  <c r="S8" i="1"/>
  <c r="S7" i="1"/>
  <c r="S6" i="1"/>
  <c r="S5" i="1"/>
  <c r="B10" i="1"/>
  <c r="B6" i="1"/>
  <c r="B5" i="1"/>
  <c r="I13" i="1"/>
  <c r="I12" i="1"/>
  <c r="I10" i="1"/>
  <c r="I9" i="1"/>
  <c r="I8" i="1"/>
  <c r="I7" i="1"/>
  <c r="I6" i="1"/>
  <c r="I5" i="1"/>
  <c r="B9" i="1"/>
  <c r="B8" i="1"/>
  <c r="B7" i="1"/>
  <c r="E5" i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E30" i="3"/>
  <c r="H30" i="3" s="1"/>
  <c r="H28" i="3"/>
  <c r="E29" i="3" s="1"/>
  <c r="H29" i="3" s="1"/>
  <c r="H27" i="3"/>
  <c r="H26" i="3"/>
  <c r="H25" i="3"/>
  <c r="H24" i="3"/>
  <c r="F23" i="3"/>
  <c r="H23" i="3" s="1"/>
  <c r="H22" i="3"/>
  <c r="F21" i="3"/>
  <c r="H21" i="3" s="1"/>
  <c r="H20" i="3"/>
  <c r="H19" i="3"/>
  <c r="H18" i="3"/>
  <c r="H17" i="3"/>
  <c r="H16" i="3"/>
  <c r="H15" i="3"/>
  <c r="H14" i="3"/>
  <c r="H13" i="3"/>
  <c r="E12" i="3"/>
  <c r="H12" i="3" s="1"/>
  <c r="E11" i="3"/>
  <c r="H11" i="3" s="1"/>
  <c r="H10" i="3"/>
  <c r="E9" i="3"/>
  <c r="H9" i="3" s="1"/>
  <c r="E8" i="3"/>
  <c r="H8" i="3" s="1"/>
  <c r="E7" i="3"/>
  <c r="H7" i="3" s="1"/>
  <c r="H6" i="3"/>
  <c r="H5" i="3"/>
  <c r="H4" i="3"/>
  <c r="H3" i="3"/>
  <c r="H2" i="3"/>
  <c r="FC7" i="1" l="1"/>
  <c r="CU7" i="1"/>
  <c r="AM7" i="1"/>
  <c r="X7" i="1"/>
  <c r="FR7" i="1"/>
  <c r="DJ7" i="1"/>
  <c r="BB7" i="1"/>
  <c r="J7" i="1"/>
  <c r="BQ7" i="1"/>
  <c r="DY7" i="1"/>
  <c r="EN7" i="1"/>
  <c r="CF7" i="1"/>
  <c r="FN8" i="1"/>
  <c r="DF8" i="1"/>
  <c r="AX8" i="1"/>
  <c r="DU8" i="1"/>
  <c r="BM8" i="1"/>
  <c r="T8" i="1"/>
  <c r="C8" i="1"/>
  <c r="EJ8" i="1"/>
  <c r="CB8" i="1"/>
  <c r="EY8" i="1"/>
  <c r="CQ8" i="1"/>
  <c r="AI8" i="1"/>
  <c r="EJ9" i="1"/>
  <c r="CB9" i="1"/>
  <c r="T9" i="1"/>
  <c r="C9" i="1"/>
  <c r="EY9" i="1"/>
  <c r="CQ9" i="1"/>
  <c r="AI9" i="1"/>
  <c r="AX9" i="1"/>
  <c r="FN9" i="1"/>
  <c r="DF9" i="1"/>
  <c r="DU9" i="1"/>
  <c r="BM9" i="1"/>
  <c r="DY6" i="1"/>
  <c r="BQ6" i="1"/>
  <c r="EN6" i="1"/>
  <c r="CF6" i="1"/>
  <c r="X6" i="1"/>
  <c r="J6" i="1"/>
  <c r="FC6" i="1"/>
  <c r="CU6" i="1"/>
  <c r="AM6" i="1"/>
  <c r="FR6" i="1"/>
  <c r="DJ6" i="1"/>
  <c r="BB6" i="1"/>
  <c r="EJ7" i="1"/>
  <c r="CB7" i="1"/>
  <c r="EY7" i="1"/>
  <c r="CQ7" i="1"/>
  <c r="AI7" i="1"/>
  <c r="AX7" i="1"/>
  <c r="T7" i="1"/>
  <c r="C7" i="1"/>
  <c r="FN7" i="1"/>
  <c r="DF7" i="1"/>
  <c r="DU7" i="1"/>
  <c r="BM7" i="1"/>
  <c r="DY8" i="1"/>
  <c r="BQ8" i="1"/>
  <c r="EN8" i="1"/>
  <c r="CF8" i="1"/>
  <c r="J8" i="1"/>
  <c r="AM8" i="1"/>
  <c r="FC8" i="1"/>
  <c r="CU8" i="1"/>
  <c r="FR8" i="1"/>
  <c r="DJ8" i="1"/>
  <c r="BB8" i="1"/>
  <c r="X8" i="1"/>
  <c r="FC12" i="1"/>
  <c r="CU12" i="1"/>
  <c r="AM12" i="1"/>
  <c r="X12" i="1"/>
  <c r="FR12" i="1"/>
  <c r="DJ12" i="1"/>
  <c r="BB12" i="1"/>
  <c r="BQ12" i="1"/>
  <c r="DY12" i="1"/>
  <c r="J12" i="1"/>
  <c r="EN12" i="1"/>
  <c r="CF12" i="1"/>
  <c r="FC5" i="1"/>
  <c r="CU5" i="1"/>
  <c r="AM5" i="1"/>
  <c r="J5" i="1"/>
  <c r="FR5" i="1"/>
  <c r="DJ5" i="1"/>
  <c r="BB5" i="1"/>
  <c r="BQ5" i="1"/>
  <c r="X5" i="1"/>
  <c r="DY5" i="1"/>
  <c r="EN5" i="1"/>
  <c r="CF5" i="1"/>
  <c r="EJ5" i="1"/>
  <c r="CB5" i="1"/>
  <c r="T5" i="1"/>
  <c r="EY5" i="1"/>
  <c r="CQ5" i="1"/>
  <c r="AI5" i="1"/>
  <c r="AX5" i="1"/>
  <c r="FN5" i="1"/>
  <c r="DF5" i="1"/>
  <c r="DU5" i="1"/>
  <c r="BM5" i="1"/>
  <c r="C5" i="1"/>
  <c r="FN6" i="1"/>
  <c r="DF6" i="1"/>
  <c r="AX6" i="1"/>
  <c r="DU6" i="1"/>
  <c r="BM6" i="1"/>
  <c r="C6" i="1"/>
  <c r="CB6" i="1"/>
  <c r="EJ6" i="1"/>
  <c r="EY6" i="1"/>
  <c r="CQ6" i="1"/>
  <c r="AI6" i="1"/>
  <c r="T6" i="1"/>
  <c r="FN10" i="1"/>
  <c r="DF10" i="1"/>
  <c r="AX10" i="1"/>
  <c r="DU10" i="1"/>
  <c r="BM10" i="1"/>
  <c r="C10" i="1"/>
  <c r="EJ10" i="1"/>
  <c r="CB10" i="1"/>
  <c r="EY10" i="1"/>
  <c r="CQ10" i="1"/>
  <c r="AI10" i="1"/>
  <c r="T10" i="1"/>
  <c r="FC9" i="1"/>
  <c r="CU9" i="1"/>
  <c r="AM9" i="1"/>
  <c r="J9" i="1"/>
  <c r="FR9" i="1"/>
  <c r="DJ9" i="1"/>
  <c r="BB9" i="1"/>
  <c r="BQ9" i="1"/>
  <c r="X9" i="1"/>
  <c r="DY9" i="1"/>
  <c r="EN9" i="1"/>
  <c r="CF9" i="1"/>
  <c r="EJ12" i="1"/>
  <c r="CB12" i="1"/>
  <c r="EY12" i="1"/>
  <c r="CQ12" i="1"/>
  <c r="AI12" i="1"/>
  <c r="AX12" i="1"/>
  <c r="T12" i="1"/>
  <c r="FN12" i="1"/>
  <c r="DF12" i="1"/>
  <c r="DU12" i="1"/>
  <c r="BM12" i="1"/>
  <c r="F5" i="1"/>
  <c r="FR13" i="1"/>
  <c r="DJ13" i="1"/>
  <c r="BB13" i="1"/>
  <c r="DY13" i="1"/>
  <c r="BQ13" i="1"/>
  <c r="EN13" i="1"/>
  <c r="CF13" i="1"/>
  <c r="FC13" i="1"/>
  <c r="CU13" i="1"/>
  <c r="AM13" i="1"/>
  <c r="X13" i="1"/>
  <c r="J13" i="1"/>
  <c r="DY10" i="1"/>
  <c r="BQ10" i="1"/>
  <c r="J10" i="1"/>
  <c r="EN10" i="1"/>
  <c r="CF10" i="1"/>
  <c r="X10" i="1"/>
  <c r="AM10" i="1"/>
  <c r="FC10" i="1"/>
  <c r="CU10" i="1"/>
  <c r="FR10" i="1"/>
  <c r="DJ10" i="1"/>
  <c r="BB10" i="1"/>
  <c r="FD13" i="1"/>
  <c r="FS13" i="1"/>
  <c r="FD12" i="1"/>
  <c r="FS12" i="1"/>
  <c r="DZ12" i="1"/>
  <c r="EO12" i="1"/>
  <c r="DZ13" i="1"/>
  <c r="EO13" i="1"/>
  <c r="CV13" i="1"/>
  <c r="DK13" i="1"/>
  <c r="CV12" i="1"/>
  <c r="DK12" i="1"/>
  <c r="BR12" i="1"/>
  <c r="CG12" i="1"/>
  <c r="BR13" i="1"/>
  <c r="CG13" i="1"/>
  <c r="AN13" i="1"/>
  <c r="BC13" i="1"/>
  <c r="AN12" i="1"/>
  <c r="BC12" i="1"/>
  <c r="Y13" i="1"/>
  <c r="Y12" i="1"/>
  <c r="K13" i="1"/>
  <c r="K12" i="1"/>
</calcChain>
</file>

<file path=xl/sharedStrings.xml><?xml version="1.0" encoding="utf-8"?>
<sst xmlns="http://schemas.openxmlformats.org/spreadsheetml/2006/main" count="7660" uniqueCount="1980">
  <si>
    <t>Test Date:</t>
  </si>
  <si>
    <t>EVENT TIME</t>
  </si>
  <si>
    <t>EVENT STEP</t>
  </si>
  <si>
    <t>EVENT COMMENT</t>
  </si>
  <si>
    <t>N/A</t>
  </si>
  <si>
    <t>TEST_NAME_UNIQUE</t>
  </si>
  <si>
    <t>TEST_CELL_NAME</t>
  </si>
  <si>
    <t>GTP5</t>
  </si>
  <si>
    <t>TEST_ID</t>
  </si>
  <si>
    <t>TEST_NAME</t>
  </si>
  <si>
    <t>TEST_DATE</t>
  </si>
  <si>
    <t>ENGINE_SERIAL_NO</t>
  </si>
  <si>
    <t>ENGINE_NAME</t>
  </si>
  <si>
    <t>MGT6000-2S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</si>
  <si>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</si>
  <si>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</si>
  <si>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</si>
  <si>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</si>
  <si>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</si>
  <si>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</si>
  <si>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</si>
  <si>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</si>
  <si>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</si>
  <si>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MAN</t>
  </si>
  <si>
    <t>ENGINE_STANDARD</t>
  </si>
  <si>
    <t>Production</t>
  </si>
  <si>
    <t>TEST_CLOSED</t>
  </si>
  <si>
    <t>N</t>
  </si>
  <si>
    <t>TEST_CLOSED_DATE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</si>
  <si>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</si>
  <si>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</si>
  <si>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</si>
  <si>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</si>
  <si>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</si>
  <si>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</si>
  <si>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</si>
  <si>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</si>
  <si>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</si>
  <si>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Test Info Page</t>
  </si>
  <si>
    <t>CUSTOMER_SPECIFIC</t>
  </si>
  <si>
    <t>Manual</t>
  </si>
  <si>
    <t>Document Revision:</t>
  </si>
  <si>
    <t>Code Word:</t>
  </si>
  <si>
    <t>POOL</t>
  </si>
  <si>
    <t>Order Number:</t>
  </si>
  <si>
    <t>Test Cell Name:</t>
  </si>
  <si>
    <t>TEST_CELL</t>
  </si>
  <si>
    <t>Auto</t>
  </si>
  <si>
    <t>Engine Name:</t>
  </si>
  <si>
    <t>TEST_HEADER</t>
  </si>
  <si>
    <t>Machine Number:</t>
  </si>
  <si>
    <t>Test Name:</t>
  </si>
  <si>
    <t>Test Operator #1:</t>
  </si>
  <si>
    <t>Joachim</t>
  </si>
  <si>
    <t>Test Operator #2:</t>
  </si>
  <si>
    <t>Qing</t>
  </si>
  <si>
    <t>Test Operator #3:</t>
  </si>
  <si>
    <t>Test Engineer #1:</t>
  </si>
  <si>
    <t>Mark</t>
  </si>
  <si>
    <t>Test Engineer #2:</t>
  </si>
  <si>
    <t>James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</si>
  <si>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</si>
  <si>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</si>
  <si>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</si>
  <si>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</si>
  <si>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</si>
  <si>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</si>
  <si>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</si>
  <si>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</si>
  <si>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Marco</t>
  </si>
  <si>
    <t>Customer Representative #2:</t>
  </si>
  <si>
    <t>Michael</t>
  </si>
  <si>
    <t>Reference Inlet Temperature:</t>
  </si>
  <si>
    <t>tab: Results</t>
  </si>
  <si>
    <t>Data Corrected to:</t>
  </si>
  <si>
    <t>tab: Header Data</t>
  </si>
  <si>
    <t>Test Readings</t>
  </si>
  <si>
    <t>Shop Performance Test</t>
  </si>
  <si>
    <t>N_GG</t>
  </si>
  <si>
    <t>N_GG_ISO</t>
  </si>
  <si>
    <t>N_PT</t>
  </si>
  <si>
    <t>N_PT_ISO</t>
  </si>
  <si>
    <t>P0</t>
  </si>
  <si>
    <t>P1</t>
  </si>
  <si>
    <t>P2</t>
  </si>
  <si>
    <t>P4</t>
  </si>
  <si>
    <t>P8</t>
  </si>
  <si>
    <t>Pow</t>
  </si>
  <si>
    <t>Pow_GB</t>
  </si>
  <si>
    <t>Pow_ISO</t>
  </si>
  <si>
    <t>Pow_Shaft</t>
  </si>
  <si>
    <t>T1</t>
  </si>
  <si>
    <t>T2</t>
  </si>
  <si>
    <t>T4</t>
  </si>
  <si>
    <t>T8</t>
  </si>
  <si>
    <t>rpm</t>
  </si>
  <si>
    <t>bar</t>
  </si>
  <si>
    <t>mbar</t>
  </si>
  <si>
    <t>kW</t>
  </si>
  <si>
    <t>degC</t>
  </si>
  <si>
    <t>LOG COMMENT</t>
  </si>
  <si>
    <t>Calculated Design Generator speed limit.</t>
  </si>
  <si>
    <t>Calculated Maximum continuous Generator speed limit!</t>
  </si>
  <si>
    <t>Calculated Minimum GG speed limit.</t>
  </si>
  <si>
    <t>Calculated Minimum PT speed limit.</t>
  </si>
  <si>
    <t>sl5 opens Test Page at 03/08/2019 01:35:17.</t>
  </si>
  <si>
    <t>Calculated Minimum Generator speed limit.</t>
  </si>
  <si>
    <t>TEST INFO</t>
  </si>
  <si>
    <t>sl5 modified [Test Operator 3] value from  to fff</t>
  </si>
  <si>
    <t>sl5 modified [Document Number] value from  to ffff</t>
  </si>
  <si>
    <t>mds modified [Test Operator 4] value from  to eee</t>
  </si>
  <si>
    <t>mds modified [Test Operator 3] value from  to www</t>
  </si>
  <si>
    <t>mds modified [Test Operator 2] value from  to qqq</t>
  </si>
  <si>
    <t>mds modified [Test Operator 1] value from  to aaa</t>
  </si>
  <si>
    <t>mds modified [Order Number] value from  to 44444</t>
  </si>
  <si>
    <t>mds modified [Code Word] value from  to 33333</t>
  </si>
  <si>
    <t>mds modified [Document Revision] value from  to 22222</t>
  </si>
  <si>
    <t>mds modified [Document Number] value from  to 11111</t>
  </si>
  <si>
    <t>mds modified [Test Engineer 4] value from  to vvv</t>
  </si>
  <si>
    <t>mds modified [Test Engineer 3] value from  to yyy</t>
  </si>
  <si>
    <t>mds modified [Test Engineer 2] value from  to ttt</t>
  </si>
  <si>
    <t>mds modified [Test Engineer 1] value from  to rrr</t>
  </si>
  <si>
    <t>mds modified [Customer Rep. 2] value from  to ttt</t>
  </si>
  <si>
    <t>mds modified [Customer Rep. 1] value from  to hhh</t>
  </si>
  <si>
    <t>mds modified [Test Description] value from  to This is a test</t>
  </si>
  <si>
    <t>mds opens Test Page at 05/15/2019 01:02:12.</t>
  </si>
  <si>
    <t>Accel</t>
  </si>
  <si>
    <t>Transient log GG and PT Speed started</t>
  </si>
  <si>
    <t>Log</t>
  </si>
  <si>
    <t>A Transient Log recording the speeds has been started</t>
  </si>
  <si>
    <t>Operator mds modified Response value from 0.0299999993294477 to 0.03</t>
  </si>
  <si>
    <t>Operator mds modified Sim_N_GG value from 11000 to 11000</t>
  </si>
  <si>
    <t>Operator mds modified Sim_N_PT value from 5500 to 5500</t>
  </si>
  <si>
    <t>Operator mds modified Sim_N_Generator value from 5500 to 3816</t>
  </si>
  <si>
    <t>Operator mds modified Sim_T_M value from 6500 to 8000</t>
  </si>
  <si>
    <t>Operator mds modified Sim_ZI_0404030 value from 14 to 14</t>
  </si>
  <si>
    <t>Operator mds modified Sim_P_Baro value from 1.01549994945526 to 1.0155</t>
  </si>
  <si>
    <t>Operator mds modified Sim_ME_0405690 value from 60 to 64</t>
  </si>
  <si>
    <t>Operator mds modified Sim_PDT_2210 value from -1.29999995231628 to -1.3</t>
  </si>
  <si>
    <t>Operator mds modified Sim_PDT_400X value from 0.0199999995529652 to 0.0272</t>
  </si>
  <si>
    <t>Operator mds modified Sim_TE_400X value from 20 to 21</t>
  </si>
  <si>
    <t>Operator mds modified Sim_TE_0404000_A value from 19 to 21.6</t>
  </si>
  <si>
    <t>Operator mds modified Sim_TE_0404000_B value from 20 to 21.4</t>
  </si>
  <si>
    <t>Operator mds modified Sim_PD_Inlet_A value from -0.00600000005215406 to -0.0047</t>
  </si>
  <si>
    <t>Operator mds modified Sim_PD_Inlet_B value from -0.00499999988824129 to -0.0052</t>
  </si>
  <si>
    <t>Operator mds modified Sim_PT_0404000 value from 0.00600000005215406 to 0.00645</t>
  </si>
  <si>
    <t>Operator mds modified Sim_TE_0404900 value from 320 to 320.9</t>
  </si>
  <si>
    <t>Operator mds modified Sim_PT_0404900 value from 7 to 7.91</t>
  </si>
  <si>
    <t>Operator mds modified Sim_TE_040461X value from 520 to 539.666666666667</t>
  </si>
  <si>
    <t>Operator mds modified Sim_PT_040460X value from 1.12000000476837 to 1.1304</t>
  </si>
  <si>
    <t>Operator mds modified Sim_TE_0404650 value from 420 to 421.38125</t>
  </si>
  <si>
    <t>Operator mds modified Sim_PT_0404650 value from -0.0020000000949949 to -0.00265</t>
  </si>
  <si>
    <t>Operator mds modified Sim_TT_040_2001 value from 20 to 20</t>
  </si>
  <si>
    <t>Operator mds modified Sim_PT_040_2001 value from 24 to 23</t>
  </si>
  <si>
    <t>Operator mds modified Sim_FT_040_2001 value from 1100 to 1000</t>
  </si>
  <si>
    <t>Operator mds modified Sim_T_O_in value from 41 to 41.6</t>
  </si>
  <si>
    <t>Operator mds modified Sim_T_O_GG_fr_out value from 50 to 50.7</t>
  </si>
  <si>
    <t>Operator mds modified Sim_T_O_GG_re_out value from 63 to 63</t>
  </si>
  <si>
    <t>Operator mds modified Sim_T_O_PT_out value from 111 to 54.4</t>
  </si>
  <si>
    <t>Operator mds modified Sim_P_O_GG_fr value from 2.29999995231628 to 2.3329</t>
  </si>
  <si>
    <t>Operator mds modified Sim_P_O_GG_re value from 2.09999990463257 to 2.1272</t>
  </si>
  <si>
    <t>Operator mds modified Sim_P_O_PT value from 2 to 2.0498</t>
  </si>
  <si>
    <t>Operator mds modified Sim_F_O_GG_fr value from 233 to 233.5</t>
  </si>
  <si>
    <t>Operator mds modified Sim_F_O_GG_re value from 48 to 49.9</t>
  </si>
  <si>
    <t>Operator mds modified Sim_F_O_PT value from 181 to 181.7</t>
  </si>
  <si>
    <t>Operator mds modified Sim_VE_0401060_X value from 21 to 21</t>
  </si>
  <si>
    <t>Operator mds modified Sim_VE_0401060_Y value from 19 to 19</t>
  </si>
  <si>
    <t>Operator mds modified Sim_VE_0401061_X value from 15 to 15</t>
  </si>
  <si>
    <t>Operator mds modified Sim_VE_0401061_Y value from 13 to 13</t>
  </si>
  <si>
    <t>Operator mds modified Sim_VE_0401260_X value from 11 to 11</t>
  </si>
  <si>
    <t>Operator mds modified Sim_VE_0401260_Y value from 11 to 11</t>
  </si>
  <si>
    <t>Operator mds modified Sim_VE_0401261_X value from 13 to 13</t>
  </si>
  <si>
    <t>Operator mds modified Sim_VE_0401261_Y value from 12 to 12</t>
  </si>
  <si>
    <t>Operator mds modified Sim_ZE_0401050_A value from 0.0399999991059303 to 0.04</t>
  </si>
  <si>
    <t>Operator mds modified Sim_ZE_0401050_B value from 0.0399999991059303 to 0.04</t>
  </si>
  <si>
    <t>Operator mds modified Sim_ZE_0401250_A value from -0.00999999977648258 to -0.01</t>
  </si>
  <si>
    <t>Operator mds modified Sim_ZE_0401250_B value from -0.0299999993294477 to -0.03</t>
  </si>
  <si>
    <t>Operator mds modified Sim_TE_0401110_A value from 79.1999969482422 to 79.2</t>
  </si>
  <si>
    <t>Operator mds modified Sim_TE_0401110_B value from 81.9000015258789 to 81.9</t>
  </si>
  <si>
    <t>Operator mds modified Sim_TE_0401120_A value from 63.5999984741211 to 63.6</t>
  </si>
  <si>
    <t>Operator mds modified Sim_TE_0401120_B value from 63.2000007629395 to 63.2</t>
  </si>
  <si>
    <t>Operator mds modified Sim_TE_0401130_A value from 61.7999992370605 to 61.8</t>
  </si>
  <si>
    <t>Operator mds modified Sim_TE_0401130_B value from 61.2999992370605 to 61.3</t>
  </si>
  <si>
    <t>Operator mds modified Sim_TE_0401140_A value from 56.2999992370605 to 56.3</t>
  </si>
  <si>
    <t>Operator mds modified Sim_TE_0401140_B value from 57.2999992370605 to 57.3</t>
  </si>
  <si>
    <t>Operator mds modified Sim_TE_0401310_A value from 50.7000007629395 to 50.7</t>
  </si>
  <si>
    <t>Operator mds modified Sim_TE_0401310_B value from 52.0999984741211 to 52.1</t>
  </si>
  <si>
    <t>Operator mds modified Sim_TE_0401320_A value from 58.7000007629395 to 58.7</t>
  </si>
  <si>
    <t>Operator mds modified Sim_TE_0401320_B value from 56.9000015258789 to 56.9</t>
  </si>
  <si>
    <t>Operator mds modified Sim_TE_0401330_A value from 49.2999992370605 to 49.3</t>
  </si>
  <si>
    <t>Operator mds modified Sim_TE_0401330_B value from 48.7999992370605 to 48.8</t>
  </si>
  <si>
    <t>Operator mds modified Sim_TE_0401340_A value from 51.7000007629395 to 51.7</t>
  </si>
  <si>
    <t>Operator mds modified Sim_TE_0401340_B value from 50.9000015258789 to 50.9</t>
  </si>
  <si>
    <t>Operator mds modified Sim_VE_9001000_X value from -0.00999999977648258 to 26</t>
  </si>
  <si>
    <t>Operator mds modified Sim_VE_9001000_Y value from -0.0299999993294477 to 22</t>
  </si>
  <si>
    <t>Operator mds modified Sim_T_O_LG_in value from 111 to 41.9</t>
  </si>
  <si>
    <t>Operator mds modified Sim_T_O_LG_out value from 54 to 46.9</t>
  </si>
  <si>
    <t>Operator mds modified Sim_F_O_LG value from 222 to 287.4</t>
  </si>
  <si>
    <t>Operator aborted TP at [show_view "MRKT1_MGT"; "View 0"; ...</t>
  </si>
  <si>
    <t>... "Speed_Monitoring.v"_x000D_] command</t>
  </si>
  <si>
    <t>Operator mds modified Sim_N_Generator value from 3816 to 3816</t>
  </si>
  <si>
    <t>Operator mds modified Sim_T_M value from 8000 to 8000</t>
  </si>
  <si>
    <t>Operator mds modified Sim_ME_0405690 value from 64 to 64</t>
  </si>
  <si>
    <t>Operator mds modified Sim_PDT_400X value from 0.0272000003606081 to 0.0272</t>
  </si>
  <si>
    <t>Operator mds modified Sim_TE_400X value from 21 to 21</t>
  </si>
  <si>
    <t>Operator mds modified Sim_TE_0404000_A value from 21.6000003814697 to 21.6</t>
  </si>
  <si>
    <t>Operator mds modified Sim_TE_0404000_B value from 21.3999996185303 to 21.4</t>
  </si>
  <si>
    <t>Operator mds modified Sim_PD_Inlet_A value from -0.00469999993219972 to -0.0047</t>
  </si>
  <si>
    <t>Operator mds modified Sim_PD_Inlet_B value from -0.0052000000141561 to -0.0052</t>
  </si>
  <si>
    <t>Operator mds modified Sim_PT_0404000 value from 0.00645000021904707 to 0.00645</t>
  </si>
  <si>
    <t>Operator mds modified Sim_TE_0404900 value from 320.899993896484 to 320.9</t>
  </si>
  <si>
    <t>Operator mds modified Sim_PT_0404900 value from 7.90999984741211 to 7.91</t>
  </si>
  <si>
    <t>Operator mds modified Sim_TE_040461X value from 539.666687011719 to</t>
  </si>
  <si>
    <t>Operator mds modified Sim_PT_040460X value from 1.13039994239807 to 1.1304</t>
  </si>
  <si>
    <t>Operator mds modified Sim_TE_0404650 value from 421.381256103516 to 421.38125</t>
  </si>
  <si>
    <t>Operator mds modified Sim_PT_0404650 value from -0.00264999992214143 to -0.00265</t>
  </si>
  <si>
    <t>Operator mds modified Sim_PT_040_2001 value from 23 to 23</t>
  </si>
  <si>
    <t>Operator mds modified Sim_FT_040_2001 value from 1000 to 1000</t>
  </si>
  <si>
    <t>Operator mds modified Sim_T_O_in value from 41.5999984741211 to 41.6</t>
  </si>
  <si>
    <t>Operator mds modified Sim_T_O_GG_fr_out value from 50.7000007629395 to 50.7</t>
  </si>
  <si>
    <t>Operator mds modified Sim_T_O_PT_out value from 54.4000015258789 to 54.4</t>
  </si>
  <si>
    <t>Operator mds modified Sim_P_O_GG_fr value from 2.33290004730225 to 2.3329</t>
  </si>
  <si>
    <t>Operator mds modified Sim_P_O_GG_re value from 2.12719988822937 to 2.1272</t>
  </si>
  <si>
    <t>Operator mds modified Sim_P_O_PT value from 2.04979991912842 to 2.0498</t>
  </si>
  <si>
    <t>Operator mds modified Sim_F_O_GG_fr value from 233.5 to 233.5</t>
  </si>
  <si>
    <t>Operator mds modified Sim_F_O_GG_re value from 49.9000015258789 to 49.9</t>
  </si>
  <si>
    <t>Operator mds modified Sim_F_O_PT value from 181.699996948242 to 181.7</t>
  </si>
  <si>
    <t>Operator mds modified Sim_VE_9001000_X value from 26 to 26</t>
  </si>
  <si>
    <t>Operator mds modified Sim_VE_9001000_Y value from 22 to 22</t>
  </si>
  <si>
    <t>Operator mds modified Sim_T_O_LG_in value from 41.9000015258789 to 41.9</t>
  </si>
  <si>
    <t>Operator mds modified Sim_T_O_LG_out value from 46.9000015258789 to 46.9</t>
  </si>
  <si>
    <t>Operator mds modified Sim_F_O_LG value from 287.399993896484 to 287.4</t>
  </si>
  <si>
    <t>RTD page</t>
  </si>
  <si>
    <t>Real-Time Display has been loaded</t>
  </si>
  <si>
    <t>Warm Up</t>
  </si>
  <si>
    <t>Warming up - Minimum 45 minutes</t>
  </si>
  <si>
    <t>35 more minutes ...</t>
  </si>
  <si>
    <t>25 more minutes ...</t>
  </si>
  <si>
    <t>15 more minutes ...</t>
  </si>
  <si>
    <t>5 more minutes ...</t>
  </si>
  <si>
    <t>Warming up completed</t>
  </si>
  <si>
    <t>Operator mds modified GG_PT_Selector value from 0 to 1</t>
  </si>
  <si>
    <t>Operator mds modified GG_PT_Status value from 0 to 1</t>
  </si>
  <si>
    <t>Operator mds modified GG_Target_ISO value from -88888 to 11500</t>
  </si>
  <si>
    <t>Operator mds modified PT_Target_ISO value from -88888 to 6000</t>
  </si>
  <si>
    <t>AUTO_INCREMENT</t>
  </si>
  <si>
    <t>Set Point</t>
  </si>
  <si>
    <t>Going to GG speed ISO = 11500 rpm and PT speed ISO = 6000 rpm</t>
  </si>
  <si>
    <t>* Estimated GG speed target = 11629 rpm</t>
  </si>
  <si>
    <t>* Estimated GG speed target = 6067.3 rpm</t>
  </si>
  <si>
    <t>Operator mds modified Sim_N_GG value from 11000 to 11629</t>
  </si>
  <si>
    <t>Operator mds modified Sim_N_PT value from 5500 to 6067.3</t>
  </si>
  <si>
    <t>Operator mds modified Sim_N_GG value from 11629 to 11625</t>
  </si>
  <si>
    <t>Operator mds modified Sim_N_PT value from 6067.2998046875 to 6065</t>
  </si>
  <si>
    <t>Operator mds modified Sim_T_M value from 8000 to 6165.1</t>
  </si>
  <si>
    <t>Operator mds modified Sim_ZI_0404030 value from 14 to 14.2</t>
  </si>
  <si>
    <t>Operator mds modified Sim_ME_0405690 value from 64 to 64.3</t>
  </si>
  <si>
    <t>Operator mds modified Sim_PDT_2210 value from -1.29999995231628 to -1.38</t>
  </si>
  <si>
    <t>Operator mds modified Sim_TE_400X value from 21 to 21.5666666666667</t>
  </si>
  <si>
    <t>Operator mds modified Sim_TT_040_2001 value from 20 to 20.7</t>
  </si>
  <si>
    <t>Operator mds modified Sim_PT_040_2001 value from 23 to 24.5578</t>
  </si>
  <si>
    <t>Operator mds modified Sim_FT_040_2001 value from 1000 to 1192.1</t>
  </si>
  <si>
    <t>Operator mds modified GG_PT_Status value from 1 to 21</t>
  </si>
  <si>
    <t>Stabilization</t>
  </si>
  <si>
    <t>Stabilizing - Minimum 10 minutes ...</t>
  </si>
  <si>
    <t>Halfway - 5 more minutes ...</t>
  </si>
  <si>
    <t>Stabilization completed</t>
  </si>
  <si>
    <t>Operator mds modified GG_PT_Status value from 21 to 22</t>
  </si>
  <si>
    <t>GG1_PT1</t>
  </si>
  <si>
    <t>Thermodynamic measurement: N_GG1 N_PT1</t>
  </si>
  <si>
    <t>Fullset</t>
  </si>
  <si>
    <t>A steady-state measurement has been taken automatically</t>
  </si>
  <si>
    <t>* GG speed ISO =11497 rpm</t>
  </si>
  <si>
    <t>** GG target offset =-3 rpm</t>
  </si>
  <si>
    <t>* GG speed ISO =5998.7 rpm</t>
  </si>
  <si>
    <t>** GG target offset =-1 rpm</t>
  </si>
  <si>
    <t>* Power ISO =2486.25 kW</t>
  </si>
  <si>
    <t>* Efficiency ISO =22.5 %</t>
  </si>
  <si>
    <t>* T4 ISO =522.2 degC</t>
  </si>
  <si>
    <t>Operator mds modified GG_PT_Status value from 22 to 23</t>
  </si>
  <si>
    <t>Thermodynamic measurement GG1_PT1 completed</t>
  </si>
  <si>
    <t>Operator mds modified GG_PT_Selector value from 1 to 2</t>
  </si>
  <si>
    <t>Operator mds modified GG_PT_Status value from 23 to 2</t>
  </si>
  <si>
    <t>Operator mds modified GG_Target_ISO value from 11500 to 11500</t>
  </si>
  <si>
    <t>Operator mds modified PT_Target_ISO value from 6000 to 8400</t>
  </si>
  <si>
    <t>Going to GG speed = 11500 rpm and PT speed = 8400 rpm</t>
  </si>
  <si>
    <t>* Estimated GG speed target = 8494.2 rpm</t>
  </si>
  <si>
    <t>Operator mds modified Sim_N_GG value from 11625 to 11629</t>
  </si>
  <si>
    <t>Operator mds modified Sim_N_PT value from 6065 to 8494.2</t>
  </si>
  <si>
    <t>Operator mds modified Sim_N_GG value from 11629 to 11626</t>
  </si>
  <si>
    <t>Operator mds modified Sim_N_PT value from 8494.2001953125 to 8506</t>
  </si>
  <si>
    <t>Operator mds modified Sim_N_Generator value from 3816 to 5353</t>
  </si>
  <si>
    <t>Operator mds modified Sim_T_M value from 6165.10009765625 to 4583.9</t>
  </si>
  <si>
    <t>Operator mds modified Sim_ZI_0404030 value from 14.1999998092651 to 14.2</t>
  </si>
  <si>
    <t>Operator mds modified Sim_ME_0405690 value from 64.3000030517578 to 62.7</t>
  </si>
  <si>
    <t>Operator mds modified Sim_PDT_2210 value from -1.37999999523163 to -1.38</t>
  </si>
  <si>
    <t>Operator mds modified Sim_PDT_400X value from 0.0272000003606081 to 0.0274</t>
  </si>
  <si>
    <t>Operator mds modified Sim_TE_400X value from 21.5666675567627 to 21.7</t>
  </si>
  <si>
    <t>Operator mds modified Sim_TE_0404000_A value from 21.6000003814697 to 21.7</t>
  </si>
  <si>
    <t>Operator mds modified Sim_TE_0404000_B value from 21.3999996185303 to 21.5</t>
  </si>
  <si>
    <t>Operator mds modified Sim_TE_0404900 value from 320.899993896484 to 321.85</t>
  </si>
  <si>
    <t>Operator mds modified Sim_PT_0404900 value from 7.90999984741211 to 7.93115</t>
  </si>
  <si>
    <t>Operator mds modified Sim_TE_040461X value from 539.666687011719 to 544.85</t>
  </si>
  <si>
    <t>Operator mds modified Sim_PT_040460X value from 1.13039994239807 to 1.1457</t>
  </si>
  <si>
    <t>Operator mds modified Sim_TE_0404650 value from 421.381256103516 to 418.35</t>
  </si>
  <si>
    <t>Operator mds modified Sim_PT_0404650 value from -0.00264999992214143 to -0.00315</t>
  </si>
  <si>
    <t>Operator mds modified Sim_TT_040_2001 value from 20.7000007629395 to 20.8</t>
  </si>
  <si>
    <t>Operator mds modified Sim_PT_040_2001 value from 24.5578002929688 to 24.544</t>
  </si>
  <si>
    <t>Operator mds modified Sim_FT_040_2001 value from 1192.09997558594 to 1202.8</t>
  </si>
  <si>
    <t>Operator mds modified Sim_T_O_in value from 41.5999984741211 to 42.1</t>
  </si>
  <si>
    <t>Operator mds modified Sim_T_O_GG_fr_out value from 50.7000007629395 to 51.2</t>
  </si>
  <si>
    <t>Operator mds modified Sim_T_O_GG_re_out value from 63 to 63.8</t>
  </si>
  <si>
    <t>Operator mds modified Sim_T_O_PT_out value from 54.4000015258789 to 58.4</t>
  </si>
  <si>
    <t>Operator mds modified Sim_P_O_GG_fr value from 2.33290004730225 to 2.3083</t>
  </si>
  <si>
    <t>Operator mds modified Sim_P_O_GG_re value from 2.12719988822937 to 2.1066</t>
  </si>
  <si>
    <t>Operator mds modified Sim_P_O_PT value from 2.04979991912842 to 2.0301</t>
  </si>
  <si>
    <t>Operator mds modified Sim_F_O_GG_fr value from 233.5 to 232.6</t>
  </si>
  <si>
    <t>Operator mds modified Sim_F_O_GG_re value from 49.9000015258789 to 49.7</t>
  </si>
  <si>
    <t>Operator mds modified Sim_F_O_PT value from 181.699996948242 to 180.7</t>
  </si>
  <si>
    <t>Operator mds modified Sim_VE_0401060_X value from 21 to 27</t>
  </si>
  <si>
    <t>Operator mds modified Sim_VE_0401060_Y value from 19 to 24</t>
  </si>
  <si>
    <t>Operator mds modified Sim_VE_0401061_X value from 15 to 17</t>
  </si>
  <si>
    <t>Operator mds modified Sim_VE_0401061_Y value from 13 to 16</t>
  </si>
  <si>
    <t>Operator mds modified Sim_VE_0401260_X value from 11 to 9</t>
  </si>
  <si>
    <t>Operator mds modified Sim_VE_0401260_Y value from 11 to 9</t>
  </si>
  <si>
    <t>Operator mds modified Sim_VE_0401261_X value from 13 to 14</t>
  </si>
  <si>
    <t>Operator mds modified Sim_VE_0401261_Y value from 12 to 14</t>
  </si>
  <si>
    <t>Operator mds modified Sim_ZE_0401250_A value from -0.00999999977648258 to 0</t>
  </si>
  <si>
    <t>Operator mds modified Sim_TE_0401110_A value from 79.1999969482422 to 79.6</t>
  </si>
  <si>
    <t>Operator mds modified Sim_TE_0401110_B value from 81.9000015258789 to 82.3</t>
  </si>
  <si>
    <t>Operator mds modified Sim_TE_0401120_A value from 63.5999984741211 to 64.1</t>
  </si>
  <si>
    <t>Operator mds modified Sim_TE_0401120_B value from 63.2000007629395 to 63.7</t>
  </si>
  <si>
    <t>Operator mds modified Sim_TE_0401130_A value from 61.7999992370605 to 62.4</t>
  </si>
  <si>
    <t>Operator mds modified Sim_TE_0401130_B value from 61.2999992370605 to 61.8</t>
  </si>
  <si>
    <t>Operator mds modified Sim_TE_0401140_A value from 56.2999992370605 to 56.9</t>
  </si>
  <si>
    <t>Operator mds modified Sim_TE_0401140_B value from 57.2999992370605 to 57.9</t>
  </si>
  <si>
    <t>Operator mds modified Sim_TE_0401310_A value from 50.7000007629395 to 54.3</t>
  </si>
  <si>
    <t>Operator mds modified Sim_TE_0401310_B value from 52.0999984741211 to 56</t>
  </si>
  <si>
    <t>Operator mds modified Sim_TE_0401320_A value from 58.7000007629395 to 64.9</t>
  </si>
  <si>
    <t>Operator mds modified Sim_TE_0401320_B value from 56.9000015258789 to 62.7</t>
  </si>
  <si>
    <t>Operator mds modified Sim_TE_0401330_A value from 49.2999992370605 to 54.2</t>
  </si>
  <si>
    <t>Operator mds modified Sim_TE_0401330_B value from 48.7999992370605 to 53.5</t>
  </si>
  <si>
    <t>Operator mds modified Sim_TE_0401340_A value from 51.7000007629395 to 54.7</t>
  </si>
  <si>
    <t>Operator mds modified Sim_TE_0401340_B value from 50.9000015258789 to 53.8</t>
  </si>
  <si>
    <t>Operator mds modified Sim_T_O_LG_in value from 41.9000015258789 to 42.4</t>
  </si>
  <si>
    <t>Operator mds modified Sim_T_O_LG_out value from 46.9000015258789 to 50.1</t>
  </si>
  <si>
    <t>Operator mds modified Sim_F_O_LG value from 287.399993896484 to 294.4</t>
  </si>
  <si>
    <t>Operator mds modified GG_PT_Status value from 2 to 21</t>
  </si>
  <si>
    <t>Stabilizing - Minimum 5 minutes ...</t>
  </si>
  <si>
    <t>GG1_PT2</t>
  </si>
  <si>
    <t>Thermodynamic measurement: N_GG1 N_PT2</t>
  </si>
  <si>
    <t>* GG speed ISO =11496.1 rpm</t>
  </si>
  <si>
    <t>** GG target offset =-4 rpm</t>
  </si>
  <si>
    <t>* GG speed ISO =8410.3 rpm</t>
  </si>
  <si>
    <t>** GG target offset =10 rpm</t>
  </si>
  <si>
    <t>* Power ISO =2612.89 kW</t>
  </si>
  <si>
    <t>* Efficiency ISO =23.4 %</t>
  </si>
  <si>
    <t>* T4 ISO =527.1 degC</t>
  </si>
  <si>
    <t>A second measurement is recorded ...</t>
  </si>
  <si>
    <t>Operator mds modified GG_PT_Status value from 23 to 22</t>
  </si>
  <si>
    <t>* GG speed ISO =8411.2 rpm</t>
  </si>
  <si>
    <t>** GG target offset =11 rpm</t>
  </si>
  <si>
    <t>* Power ISO =2612.9 kW</t>
  </si>
  <si>
    <t>* T4 ISO =527 degC</t>
  </si>
  <si>
    <t>Thermodynamic measurement GG1_PT2 completed</t>
  </si>
  <si>
    <t>Operator mds modified GG_PT_Selector value from 2 to 3</t>
  </si>
  <si>
    <t>Operator mds modified GG_PT_Status value from 23 to 3</t>
  </si>
  <si>
    <t>Operator mds modified PT_Target_ISO value from 8400 to 10800</t>
  </si>
  <si>
    <t>Going to GG speed = 11500 rpm and PT speed = 10800 rpm</t>
  </si>
  <si>
    <t>* Estimated GG speed target = 11631 rpm</t>
  </si>
  <si>
    <t>* Estimated GG speed target = 10923 rpm</t>
  </si>
  <si>
    <t>Operator mds modified Sim_N_GG value from 11626 to 11631</t>
  </si>
  <si>
    <t>Operator mds modified Sim_N_PT value from 8506 to 10923</t>
  </si>
  <si>
    <t>Operator mds modified Sim_N_GG value from 11631 to 11625</t>
  </si>
  <si>
    <t>Operator mds modified Sim_N_PT value from 10923 to 10933</t>
  </si>
  <si>
    <t>Operator mds modified Sim_N_Generator value from 5353 to 6883</t>
  </si>
  <si>
    <t>Operator mds modified Sim_T_M value from 4583.89990234375 to 3099.7</t>
  </si>
  <si>
    <t>Operator mds modified Sim_ME_0405690 value from 62.7000007629395 to 61.5</t>
  </si>
  <si>
    <t>Operator mds modified Sim_PDT_400X value from 0.0274000000208616 to 0.0273</t>
  </si>
  <si>
    <t>Operator mds modified Sim_TE_400X value from 21.7000007629395 to</t>
  </si>
  <si>
    <t>Operator mds modified Sim_TE_0404000_A value from 21.7000007629395 to 22</t>
  </si>
  <si>
    <t>Operator mds modified Sim_TE_0404000_B value from 21.5 to 21.7</t>
  </si>
  <si>
    <t>Operator mds modified Sim_TE_0404900 value from 321.850006103516 to 321.05</t>
  </si>
  <si>
    <t>Operator mds modified Sim_PT_0404900 value from 7.93114995956421 to 7.8689</t>
  </si>
  <si>
    <t>Operator mds modified Sim_TE_040461X value from 544.849975585938 to</t>
  </si>
  <si>
    <t>Operator mds modified Sim_PT_040460X value from 1.14569997787476 to 1.10925</t>
  </si>
  <si>
    <t>Operator mds modified Sim_TE_0404650 value from 418.350006103516 to 416.1375</t>
  </si>
  <si>
    <t>Operator mds modified Sim_PT_0404650 value from -0.00315000000409782 to -0.00295</t>
  </si>
  <si>
    <t>Operator mds modified Sim_TT_040_2001 value from 20.7999992370605 to 21.1</t>
  </si>
  <si>
    <t>Operator mds modified Sim_PT_040_2001 value from 24.5440006256104 to 24.5554</t>
  </si>
  <si>
    <t>Operator mds modified Sim_FT_040_2001 value from 1202.80004882813 to 1178.7</t>
  </si>
  <si>
    <t>Operator mds modified Sim_T_O_in value from 42.0999984741211 to 43.4</t>
  </si>
  <si>
    <t>Operator mds modified Sim_T_O_GG_fr_out value from 51.2000007629395 to 52.1</t>
  </si>
  <si>
    <t>Operator mds modified Sim_T_O_GG_re_out value from 63.7999992370605 to 64.8</t>
  </si>
  <si>
    <t>Operator mds modified Sim_T_O_PT_out value from 58.4000015258789 to 64</t>
  </si>
  <si>
    <t>Operator mds modified Sim_P_O_GG_fr value from 2.30830001831055 to 2.2695</t>
  </si>
  <si>
    <t>Operator mds modified Sim_P_O_GG_re value from 2.10660004615784 to 2.0804</t>
  </si>
  <si>
    <t>Operator mds modified Sim_P_O_PT value from 2.03010010719299 to 2.0007</t>
  </si>
  <si>
    <t>Operator mds modified Sim_F_O_GG_fr value from 232.600006103516 to 231.6</t>
  </si>
  <si>
    <t>Operator mds modified Sim_F_O_GG_re value from 49.7000007629395 to 49.4</t>
  </si>
  <si>
    <t>Operator mds modified Sim_F_O_PT value from 180.699996948242 to 179.9</t>
  </si>
  <si>
    <t>Operator mds modified Sim_VE_0401060_X value from 27 to 26</t>
  </si>
  <si>
    <t>Operator mds modified Sim_VE_0401060_Y value from 24 to 23</t>
  </si>
  <si>
    <t>Operator mds modified Sim_VE_0401061_X value from 17 to 14</t>
  </si>
  <si>
    <t>Operator mds modified Sim_VE_0401061_Y value from 16 to 15</t>
  </si>
  <si>
    <t>Operator mds modified Sim_VE_0401260_X value from 9 to 14</t>
  </si>
  <si>
    <t>Operator mds modified Sim_VE_0401260_Y value from 9 to 14</t>
  </si>
  <si>
    <t>Operator mds modified Sim_VE_0401261_X value from 14 to 18</t>
  </si>
  <si>
    <t>Operator mds modified Sim_VE_0401261_Y value from 14 to 14</t>
  </si>
  <si>
    <t>Operator mds modified Sim_ZE_0401250_A value from 0 to 0.01</t>
  </si>
  <si>
    <t>Operator mds modified Sim_ZE_0401250_B value from -0.0299999993294477 to -0.02</t>
  </si>
  <si>
    <t>Operator mds modified Sim_TE_0401110_A value from 79.5999984741211 to 80.2</t>
  </si>
  <si>
    <t>Operator mds modified Sim_TE_0401110_B value from 82.3000030517578 to 82.9</t>
  </si>
  <si>
    <t>Operator mds modified Sim_TE_0401120_A value from 64.0999984741211 to 65</t>
  </si>
  <si>
    <t>Operator mds modified Sim_TE_0401120_B value from 63.7000007629395 to 64.6</t>
  </si>
  <si>
    <t>Operator mds modified Sim_TE_0401130_A value from 62.4000015258789 to 63.4</t>
  </si>
  <si>
    <t>Operator mds modified Sim_TE_0401130_B value from 61.7999992370605 to 62.8</t>
  </si>
  <si>
    <t>Operator mds modified Sim_TE_0401140_A value from 56.9000015258789 to 57.9</t>
  </si>
  <si>
    <t>Operator mds modified Sim_TE_0401140_B value from 57.9000015258789 to 58.9</t>
  </si>
  <si>
    <t>Operator mds modified Sim_TE_0401310_A value from 54.2999992370605 to 59.6</t>
  </si>
  <si>
    <t>Operator mds modified Sim_TE_0401310_B value from 56 to 61.6</t>
  </si>
  <si>
    <t>Operator mds modified Sim_TE_0401320_A value from 64.9000015258789 to 73</t>
  </si>
  <si>
    <t>Operator mds modified Sim_TE_0401320_B value from 62.7000007629395 to 70.6</t>
  </si>
  <si>
    <t>Operator mds modified Sim_TE_0401330_A value from 54.2000007629395 to 62.1</t>
  </si>
  <si>
    <t>Operator mds modified Sim_TE_0401330_B value from 53.5 to 60.4</t>
  </si>
  <si>
    <t>Operator mds modified Sim_TE_0401340_A value from 54.7000007629395 to 58.4</t>
  </si>
  <si>
    <t>Operator mds modified Sim_TE_0401340_B value from 53.7999992370605 to 57.7</t>
  </si>
  <si>
    <t>Operator mds modified Sim_VE_9001000_X value from 26 to 28</t>
  </si>
  <si>
    <t>Operator mds modified Sim_VE_9001000_Y value from 22 to 23</t>
  </si>
  <si>
    <t>Operator mds modified Sim_T_O_LG_in value from 42.4000015258789 to 43.8</t>
  </si>
  <si>
    <t>Operator mds modified Sim_T_O_LG_out value from 50.0999984741211 to 55.5</t>
  </si>
  <si>
    <t>Operator mds modified Sim_F_O_LG value from 294.399993896484 to 300.3</t>
  </si>
  <si>
    <t>Operator mds modified GG_PT_Status value from 3 to 21</t>
  </si>
  <si>
    <t>GG1_PT3</t>
  </si>
  <si>
    <t>Thermodynamic measurement: N_GG1 N_PT3</t>
  </si>
  <si>
    <t>* GG speed ISO =11490.2 rpm</t>
  </si>
  <si>
    <t>** GG target offset =-10 rpm</t>
  </si>
  <si>
    <t>* GG speed ISO =10805.5 rpm</t>
  </si>
  <si>
    <t>** GG target offset =6 rpm</t>
  </si>
  <si>
    <t>* Power ISO =2313.99 kW</t>
  </si>
  <si>
    <t>* Efficiency ISO =21.1 %</t>
  </si>
  <si>
    <t>* T4 ISO =515.1 degC</t>
  </si>
  <si>
    <t>Thermodynamic measurement GG1_PT3 completed</t>
  </si>
  <si>
    <t>Operator mds modified Response value from 0.0299999993294477 to 0.06</t>
  </si>
  <si>
    <t>Operator mds modified GG_PT_Selector value from 3 to 4</t>
  </si>
  <si>
    <t>Operator mds modified GG_PT_Status value from 23 to 4</t>
  </si>
  <si>
    <t>Operator mds modified PT_Target_ISO value from 10800 to 12000</t>
  </si>
  <si>
    <t>Going to GG speed = 11500 rpm and PT speed = 12000 rpm</t>
  </si>
  <si>
    <t>* Estimated GG speed target = 11635.9 rpm</t>
  </si>
  <si>
    <t>* Estimated GG speed target = 12141.8 rpm</t>
  </si>
  <si>
    <t>Operator mds modified Sim_N_GG value from 11625 to 11635.9</t>
  </si>
  <si>
    <t>Operator mds modified Sim_N_PT value from 10933 to 12141.8</t>
  </si>
  <si>
    <t>Operator mds modified Sim_N_GG value from 11635.900390625 to 11626</t>
  </si>
  <si>
    <t>Operator mds modified Sim_N_PT value from 12141.7998046875 to 12153</t>
  </si>
  <si>
    <t>Operator mds modified Sim_N_Generator value from 6883 to 7653</t>
  </si>
  <si>
    <t>Operator mds modified Sim_T_M value from 3099.69995117188 to 2370.5</t>
  </si>
  <si>
    <t>Operator mds modified Sim_ME_0405690 value from 61.5 to 61.5</t>
  </si>
  <si>
    <t>Operator mds modified Sim_PDT_2210 value from -1.37999999523163 to -1.39</t>
  </si>
  <si>
    <t>Operator mds modified Sim_PDT_400X value from 0.0273000001907349 to 0.0273</t>
  </si>
  <si>
    <t>Operator mds modified Sim_TE_400X value from 21.966667175293 to 21.85</t>
  </si>
  <si>
    <t>Operator mds modified Sim_TE_0404000_A value from 22 to 22</t>
  </si>
  <si>
    <t>Operator mds modified Sim_TE_0404000_B value from 21.7000007629395 to 21.7</t>
  </si>
  <si>
    <t>Operator mds modified Sim_PD_Inlet_A value from -0.00469999993219972 to -0.0046</t>
  </si>
  <si>
    <t>Operator mds modified Sim_PD_Inlet_B value from -0.0052000000141561 to -0.0051</t>
  </si>
  <si>
    <t>Operator mds modified Sim_PT_0404000 value from 0.00645000021904707 to 0.00635</t>
  </si>
  <si>
    <t>Operator mds modified Sim_TE_0404900 value from 321.049987792969 to 320.5</t>
  </si>
  <si>
    <t>Operator mds modified Sim_PT_0404900 value from 7.86889982223511 to 7.83225</t>
  </si>
  <si>
    <t>Operator mds modified Sim_TE_040461X value from 533.366638183594 to</t>
  </si>
  <si>
    <t>Operator mds modified Sim_PT_040460X value from 1.10924994945526 to 1.0751</t>
  </si>
  <si>
    <t>Operator mds modified Sim_TE_0404650 value from 416.137512207031 to 417.4</t>
  </si>
  <si>
    <t>Operator mds modified Sim_PT_0404650 value from -0.00295000011101365 to -0.0029</t>
  </si>
  <si>
    <t>Operator mds modified Sim_TT_040_2001 value from 21.1000003814697 to 21.2</t>
  </si>
  <si>
    <t>Operator mds modified Sim_PT_040_2001 value from 24.5554008483887 to 24.5762</t>
  </si>
  <si>
    <t>Operator mds modified Sim_FT_040_2001 value from 1178.69995117188 to 1152.5</t>
  </si>
  <si>
    <t>Operator mds modified Sim_T_O_in value from 43.4000015258789 to 44.5</t>
  </si>
  <si>
    <t>Operator mds modified Sim_T_O_GG_fr_out value from 52.0999984741211 to 53.1</t>
  </si>
  <si>
    <t>Operator mds modified Sim_T_O_GG_re_out value from 64.8000030517578 to 65.8</t>
  </si>
  <si>
    <t>Operator mds modified Sim_T_O_PT_out value from 64 to 67.2</t>
  </si>
  <si>
    <t>Operator mds modified Sim_P_O_GG_fr value from 2.26950001716614 to 2.2535</t>
  </si>
  <si>
    <t>Operator mds modified Sim_P_O_GG_re value from 2.08039999008179 to 2.0718</t>
  </si>
  <si>
    <t>Operator mds modified Sim_P_O_PT value from 2.00069999694824 to 1.9904</t>
  </si>
  <si>
    <t>Operator mds modified Sim_F_O_GG_fr value from 231.600006103516 to 231.6</t>
  </si>
  <si>
    <t>Operator mds modified Sim_F_O_GG_re value from 49.4000015258789 to 49.4</t>
  </si>
  <si>
    <t>Operator mds modified Sim_F_O_PT value from 179.899993896484 to 180.1</t>
  </si>
  <si>
    <t>Operator mds modified Sim_VE_0401060_X value from 26 to 21</t>
  </si>
  <si>
    <t>Operator mds modified Sim_VE_0401060_Y value from 23 to 19</t>
  </si>
  <si>
    <t>Operator mds modified Sim_VE_0401061_X value from 14 to 12</t>
  </si>
  <si>
    <t>Operator mds modified Sim_VE_0401061_Y value from 15 to 12</t>
  </si>
  <si>
    <t>Operator mds modified Sim_VE_0401260_X value from 14 to 18</t>
  </si>
  <si>
    <t>Operator mds modified Sim_VE_0401260_Y value from 14 to 18</t>
  </si>
  <si>
    <t>Calculated Design PT speed limit.</t>
  </si>
  <si>
    <t>Operator mds modified Sim_VE_0401261_X value from 18 to 18</t>
  </si>
  <si>
    <t>Operator mds modified Sim_VE_0401261_Y value from 14 to 17</t>
  </si>
  <si>
    <t>Operator mds modified Sim_ZE_0401050_A value from 0.0399999991059303 to 0.05</t>
  </si>
  <si>
    <t>Operator mds modified Sim_ZE_0401250_A value from 0.00999999977648258 to 0.01</t>
  </si>
  <si>
    <t>Operator mds modified Sim_ZE_0401250_B value from -0.0199999995529652 to -0.01</t>
  </si>
  <si>
    <t>Operator mds modified Sim_TE_0401110_A value from 80.1999969482422 to 80.6</t>
  </si>
  <si>
    <t>Operator mds modified Sim_TE_0401110_B value from 82.9000015258789 to 83.3</t>
  </si>
  <si>
    <t>Operator mds modified Sim_TE_0401120_A value from 65 to 65.8</t>
  </si>
  <si>
    <t>Operator mds modified Sim_TE_0401120_B value from 64.5999984741211 to 65.4</t>
  </si>
  <si>
    <t>Operator mds modified Sim_TE_0401130_A value from 63.4000015258789 to 64.4</t>
  </si>
  <si>
    <t>Operator mds modified Sim_TE_0401130_B value from 62.7999992370605 to 63.7</t>
  </si>
  <si>
    <t>Operator mds modified Sim_TE_0401140_A value from 57.9000015258789 to 58.8</t>
  </si>
  <si>
    <t>Operator mds modified Sim_TE_0401140_B value from 58.9000015258789 to 60</t>
  </si>
  <si>
    <t>Operator mds modified Sim_TE_0401310_A value from 59.5999984741211 to 62.9</t>
  </si>
  <si>
    <t>Operator mds modified Sim_TE_0401310_B value from 61.5999984741211 to 65</t>
  </si>
  <si>
    <t>Operator mds modified Sim_TE_0401320_A value from 73 to 77</t>
  </si>
  <si>
    <t>Operator mds modified Sim_TE_0401320_B value from 70.5999984741211 to 74</t>
  </si>
  <si>
    <t>Operator mds modified Sim_TE_0401330_A value from 62.0999984741211 to 66.5</t>
  </si>
  <si>
    <t>Operator mds modified Sim_TE_0401330_B value from 60.4000015258789 to 64.3</t>
  </si>
  <si>
    <t>Operator mds modified Sim_TE_0401340_A value from 58.4000015258789 to 61.2</t>
  </si>
  <si>
    <t>Operator mds modified Sim_TE_0401340_B value from 57.7000007629395 to 61.5</t>
  </si>
  <si>
    <t>Operator mds modified Sim_VE_9001000_X value from 28 to 28</t>
  </si>
  <si>
    <t>Operator mds modified Sim_VE_9001000_Y value from 23 to 23</t>
  </si>
  <si>
    <t>Operator mds modified Sim_T_O_LG_in value from 43.7999992370605 to 44.9</t>
  </si>
  <si>
    <t>Operator mds modified Sim_T_O_LG_out value from 55.5 to 58.5</t>
  </si>
  <si>
    <t>Operator mds modified Sim_F_O_LG value from 300.299987792969 to 303.7</t>
  </si>
  <si>
    <t>Operator mds modified GG_PT_Status value from 4 to 21</t>
  </si>
  <si>
    <t>GG1_PT4</t>
  </si>
  <si>
    <t>Thermodynamic measurement: N_GG1 N_PT4</t>
  </si>
  <si>
    <t>* GG speed ISO =11491.2 rpm</t>
  </si>
  <si>
    <t>** GG target offset =-9 rpm</t>
  </si>
  <si>
    <t>* GG speed ISO =12012 rpm</t>
  </si>
  <si>
    <t>** GG target offset =12 rpm</t>
  </si>
  <si>
    <t>* Power ISO =1999.25 kW</t>
  </si>
  <si>
    <t>* Efficiency ISO =18.7 %</t>
  </si>
  <si>
    <t>* T4 ISO =504.5 degC</t>
  </si>
  <si>
    <t>Thermodynamic measurement GG1_PT4 completed</t>
  </si>
  <si>
    <t>*** All GG1 measurements have been completed ***</t>
  </si>
  <si>
    <t>Operator mds modified GG_PT_Selector value from 4 to 5</t>
  </si>
  <si>
    <t>Operator mds modified GG_PT_Status value from 23 to 5</t>
  </si>
  <si>
    <t>Operator mds modified GG_Target_ISO value from 11500 to 12000</t>
  </si>
  <si>
    <t>Operator mds modified PT_Target_ISO value from 12000 to 7200</t>
  </si>
  <si>
    <t>Going to GG speed = 12000 rpm and PT speed = 7200 rpm</t>
  </si>
  <si>
    <t>* Estimated GG speed target = 7285.1 rpm</t>
  </si>
  <si>
    <t>Operator mds modified Sim_N_GG value from 11626 to 12141.8</t>
  </si>
  <si>
    <t>Operator mds modified Sim_N_PT value from 12153 to 7285.1</t>
  </si>
  <si>
    <t>Operator mds modified Sim_N_GG value from 12141.7998046875 to 12150</t>
  </si>
  <si>
    <t>Operator mds modified Sim_N_PT value from 7285.10009765625 to 7308</t>
  </si>
  <si>
    <t>Operator mds modified Sim_N_Generator value from 7653 to 4599</t>
  </si>
  <si>
    <t>Operator mds modified Sim_T_M value from 2370.5 to 7102.5</t>
  </si>
  <si>
    <t>Operator mds modified Sim_ZI_0404030 value from 14.1999998092651 to 9.9</t>
  </si>
  <si>
    <t>Operator mds modified Sim_P_Baro value from 1.01549994945526 to 1.0153</t>
  </si>
  <si>
    <t>Operator mds modified Sim_ME_0405690 value from 61.5 to 60.4</t>
  </si>
  <si>
    <t>Operator mds modified Sim_PDT_2210 value from -1.38999998569489 to -1.62</t>
  </si>
  <si>
    <t>Operator mds modified Sim_PDT_400X value from 0.0273000001907349 to 0.0344</t>
  </si>
  <si>
    <t>Operator mds modified Sim_TE_400X value from 21.8500003814697 to</t>
  </si>
  <si>
    <t>Operator mds modified Sim_TE_0404000_A value from 22 to 22.7</t>
  </si>
  <si>
    <t>Operator mds modified Sim_TE_0404000_B value from 21.7000007629395 to 22.5</t>
  </si>
  <si>
    <t>Operator mds modified Sim_PD_Inlet_A value from -0.00460000010207295 to -0.0058</t>
  </si>
  <si>
    <t>Operator mds modified Sim_PD_Inlet_B value from -0.00510000018402934 to -0.0064</t>
  </si>
  <si>
    <t>Operator mds modified Sim_PT_0404000 value from 0.00634999992325902 to 0.00795</t>
  </si>
  <si>
    <t>Operator mds modified Sim_TE_0404900 value from 320.5 to 347.65</t>
  </si>
  <si>
    <t>Operator mds modified Sim_PT_0404900 value from 7.83225011825562 to 9.28665</t>
  </si>
  <si>
    <t>Operator mds modified Sim_TE_040461X value from 522.491638183594 to</t>
  </si>
  <si>
    <t>Operator mds modified Sim_PT_040460X value from 1.07509994506836 to 1.3923</t>
  </si>
  <si>
    <t>Operator mds modified Sim_TE_0404650 value from 417.399993896484 to 434.825</t>
  </si>
  <si>
    <t>Operator mds modified Sim_PT_0404650 value from -0.00289999996311963 to -0.0031</t>
  </si>
  <si>
    <t>Operator mds modified Sim_TT_040_2001 value from 21.2000007629395 to 23.9</t>
  </si>
  <si>
    <t>Operator mds modified Sim_PT_040_2001 value from 24.5762004852295 to 24.475</t>
  </si>
  <si>
    <t>Operator mds modified Sim_FT_040_2001 value from 1152.5 to 1440.9</t>
  </si>
  <si>
    <t>Operator mds modified Sim_T_O_in value from 44.5 to 45.5</t>
  </si>
  <si>
    <t>Operator mds modified Sim_T_O_GG_fr_out value from 53.0999984741211 to 55.2</t>
  </si>
  <si>
    <t>Operator mds modified Sim_T_O_GG_re_out value from 65.8000030517578 to 69.6</t>
  </si>
  <si>
    <t>Operator mds modified Sim_T_O_PT_out value from 67.1999969482422 to 60.8</t>
  </si>
  <si>
    <t>Operator mds modified Sim_P_O_GG_fr value from 2.25349998474121 to 2.2759</t>
  </si>
  <si>
    <t>Operator mds modified Sim_P_O_GG_re value from 2.07179999351501 to 2.1091</t>
  </si>
  <si>
    <t>Operator mds modified Sim_P_O_PT value from 1.99039995670319 to 2.0144</t>
  </si>
  <si>
    <t>Operator mds modified Sim_F_O_GG_fr value from 231.600006103516 to 233.3</t>
  </si>
  <si>
    <t>Operator mds modified Sim_F_O_GG_re value from 49.4000015258789 to 49.5</t>
  </si>
  <si>
    <t>Operator mds modified Sim_F_O_PT value from 180.100006103516 to 181.3</t>
  </si>
  <si>
    <t>Operator mds modified Sim_VE_0401060_X value from 21 to 13</t>
  </si>
  <si>
    <t>Operator mds modified Sim_VE_0401060_Y value from 19 to 12</t>
  </si>
  <si>
    <t>Operator mds modified Sim_VE_0401061_X value from 12 to 13</t>
  </si>
  <si>
    <t>Operator mds modified Sim_VE_0401061_Y value from 12 to 13</t>
  </si>
  <si>
    <t>Operator mds modified Sim_VE_0401260_X value from 18 to 8</t>
  </si>
  <si>
    <t>Operator mds modified Sim_VE_0401260_Y value from 18 to 9</t>
  </si>
  <si>
    <t>Operator mds modified Sim_VE_0401261_X value from 18 to 15</t>
  </si>
  <si>
    <t>Operator mds modified Sim_VE_0401261_Y value from 17 to 14</t>
  </si>
  <si>
    <t>Operator mds modified Sim_ZE_0401050_A value from 0.0500000007450581 to 0.04</t>
  </si>
  <si>
    <t>Operator mds modified Sim_ZE_0401250_A value from 0.00999999977648258 to -0.01</t>
  </si>
  <si>
    <t>Operator mds modified Sim_ZE_0401250_B value from -0.00999999977648258 to -0.04</t>
  </si>
  <si>
    <t>Operator mds modified Sim_TE_0401110_A value from 80.5999984741211 to 82</t>
  </si>
  <si>
    <t>Operator mds modified Sim_TE_0401110_B value from 83.3000030517578 to 84.8</t>
  </si>
  <si>
    <t>Operator mds modified Sim_TE_0401120_A value from 65.8000030517578 to 67.5</t>
  </si>
  <si>
    <t>Operator mds modified Sim_TE_0401120_B value from 65.4000015258789 to 67.2</t>
  </si>
  <si>
    <t>Operator mds modified Sim_TE_0401130_A value from 64.4000015258789 to 66.6</t>
  </si>
  <si>
    <t>Operator mds modified Sim_TE_0401130_B value from 63.7000007629395 to 65.9</t>
  </si>
  <si>
    <t>Operator mds modified Sim_TE_0401140_A value from 58.7999992370605 to 60.6</t>
  </si>
  <si>
    <t>Operator mds modified Sim_TE_0401140_B value from 60 to 62.1</t>
  </si>
  <si>
    <t>Operator mds modified Sim_TE_0401310_A value from 62.9000015258789 to 55.8</t>
  </si>
  <si>
    <t>Operator mds modified Sim_TE_0401310_B value from 65 to 57.1</t>
  </si>
  <si>
    <t>Operator mds modified Sim_TE_0401320_A value from 77 to 64.6</t>
  </si>
  <si>
    <t>Operator mds modified Sim_TE_0401320_B value from 74 to 62.7</t>
  </si>
  <si>
    <t>Operator mds modified Sim_TE_0401330_A value from 66.5 to 55.3</t>
  </si>
  <si>
    <t>Operator mds modified Sim_TE_0401330_B value from 64.3000030517578 to 54.5</t>
  </si>
  <si>
    <t>Operator mds modified Sim_TE_0401340_A value from 61.2000007629395 to 57.1</t>
  </si>
  <si>
    <t>Operator mds modified Sim_TE_0401340_B value from 61.5 to 56.4</t>
  </si>
  <si>
    <t>Operator mds modified Sim_VE_9001000_X value from 28 to 30</t>
  </si>
  <si>
    <t>Operator mds modified Sim_VE_9001000_Y value from 23 to 25</t>
  </si>
  <si>
    <t>Operator mds modified Sim_T_O_LG_in value from 44.9000015258789 to 45.7</t>
  </si>
  <si>
    <t>Operator mds modified Sim_T_O_LG_out value from 58.5 to 52.7</t>
  </si>
  <si>
    <t>Operator mds modified Sim_F_O_LG value from 303.700012207031 to 293.2</t>
  </si>
  <si>
    <t>Operator mds modified GG_PT_Status value from 5 to 21</t>
  </si>
  <si>
    <t>GG2_PT1</t>
  </si>
  <si>
    <t>Thermodynamic measurement: N_GG2 N_PT1</t>
  </si>
  <si>
    <t>* GG speed ISO =11993.8 rpm</t>
  </si>
  <si>
    <t>** GG target offset =-6 rpm</t>
  </si>
  <si>
    <t>* GG speed ISO =7214.4 rpm</t>
  </si>
  <si>
    <t>** GG target offset =14 rpm</t>
  </si>
  <si>
    <t>* Power ISO =3454.32 kW</t>
  </si>
  <si>
    <t>* Efficiency ISO =25.9 %</t>
  </si>
  <si>
    <t>* T4 ISO =557.7 degC</t>
  </si>
  <si>
    <t>Thermodynamic measurement GG2_PT1 completed</t>
  </si>
  <si>
    <t>Operator mds modified Response value from 0.0599999986588955 to 0.09</t>
  </si>
  <si>
    <t>Operator mds modified GG_PT_Selector value from 5 to 6</t>
  </si>
  <si>
    <t>Operator mds modified GG_PT_Status value from 23 to 6</t>
  </si>
  <si>
    <t>Operator mds modified GG_Target_ISO value from 12000 to 12000</t>
  </si>
  <si>
    <t>Operator mds modified PT_Target_ISO value from 7200 to 9600</t>
  </si>
  <si>
    <t>Going to GG speed = 12000 rpm and PT speed = 9600 rpm</t>
  </si>
  <si>
    <t>* Estimated GG speed target = 12157.2 rpm</t>
  </si>
  <si>
    <t>* Estimated GG speed target = 9725.8 rpm</t>
  </si>
  <si>
    <t>Operator mds modified Sim_N_GG value from 12150 to 12157.2</t>
  </si>
  <si>
    <t>Operator mds modified Sim_N_PT value from 7308 to 9725.8</t>
  </si>
  <si>
    <t>Operator mds modified Sim_N_GG value from 12157.2001953125 to 12150</t>
  </si>
  <si>
    <t>Operator mds modified Sim_N_PT value from 9725.7998046875 to 9752</t>
  </si>
  <si>
    <t>Operator mds modified Sim_N_Generator value from 4599 to 6139</t>
  </si>
  <si>
    <t>Operator mds modified Sim_T_M value from 7102.5 to 5405.4</t>
  </si>
  <si>
    <t>Operator mds modified Sim_ZI_0404030 value from 9.89999961853027 to 10</t>
  </si>
  <si>
    <t>Operator mds modified Sim_P_Baro value from 1.01530003547668 to 1.0153</t>
  </si>
  <si>
    <t>Operator mds modified Sim_ME_0405690 value from 60.4000015258789 to 55.8</t>
  </si>
  <si>
    <t>Operator mds modified Sim_PDT_2210 value from -1.62000000476837 to -1.63</t>
  </si>
  <si>
    <t>Operator mds modified Sim_PDT_400X value from 0.034400001168251 to 0.0344</t>
  </si>
  <si>
    <t>Operator mds modified Sim_TE_400X value from 22.8333339691162 to</t>
  </si>
  <si>
    <t>Operator mds modified Sim_TE_0404000_A value from 22.7000007629395 to 23</t>
  </si>
  <si>
    <t>Operator mds modified Sim_TE_0404000_B value from 22.5 to 22.7</t>
  </si>
  <si>
    <t>Operator mds modified Sim_PD_Inlet_A value from -0.00579999992623925 to -0.0058</t>
  </si>
  <si>
    <t>Operator mds modified Sim_PD_Inlet_B value from -0.0063999998383224 to -0.0063</t>
  </si>
  <si>
    <t>Operator mds modified Sim_PT_0404000 value from 0.00795000046491623 to 0.00785</t>
  </si>
  <si>
    <t>Operator mds modified Sim_TE_0404900 value from 347.649993896484 to 348.7</t>
  </si>
  <si>
    <t>Operator mds modified Sim_PT_0404900 value from 9.28664970397949 to 9.31455</t>
  </si>
  <si>
    <t>Operator mds modified Sim_TE_040461X value from 579.133361816406 to 582.65</t>
  </si>
  <si>
    <t>Operator mds modified Sim_PT_040460X value from 1.39230000972748 to 1.4081</t>
  </si>
  <si>
    <t>Operator mds modified Sim_TE_0404650 value from 434.825012207031 to 433.76875</t>
  </si>
  <si>
    <t>Operator mds modified Sim_PT_0404650 value from -0.00310000008903444 to -0.0036</t>
  </si>
  <si>
    <t>Operator mds modified Sim_TT_040_2001 value from 23.8999996185303 to 24.3</t>
  </si>
  <si>
    <t>Operator mds modified Sim_PT_040_2001 value from 24.4750003814697 to 24.465</t>
  </si>
  <si>
    <t>Operator mds modified Sim_FT_040_2001 value from 1440.90002441406 to 1452.6</t>
  </si>
  <si>
    <t>Operator mds modified Sim_T_O_in value from 45.5 to 45.6</t>
  </si>
  <si>
    <t>Operator mds modified Sim_T_O_GG_fr_out value from 55.2000007629395 to 55.3</t>
  </si>
  <si>
    <t>Operator mds modified Sim_T_O_GG_re_out value from 69.5999984741211 to 69.8</t>
  </si>
  <si>
    <t>Operator mds modified Sim_T_O_PT_out value from 60.7999992370605 to 64.9</t>
  </si>
  <si>
    <t>Operator mds modified Sim_P_O_GG_fr value from 2.27589988708496 to 2.2532</t>
  </si>
  <si>
    <t>Operator mds modified Sim_P_O_GG_re value from 2.1091001033783 to 2.0883</t>
  </si>
  <si>
    <t>Operator mds modified Sim_P_O_PT value from 2.01440000534058 to 1.9946</t>
  </si>
  <si>
    <t>Operator mds modified Sim_F_O_GG_fr value from 233.300003051758 to 232</t>
  </si>
  <si>
    <t>Operator mds modified Sim_F_O_GG_re value from 49.5 to 49.2</t>
  </si>
  <si>
    <t>Operator mds modified Sim_F_O_PT value from 181.300003051758 to 180.2</t>
  </si>
  <si>
    <t>Operator mds modified Sim_VE_0401060_X value from 13 to 13</t>
  </si>
  <si>
    <t>Operator mds modified Sim_VE_0401060_Y value from 12 to 12</t>
  </si>
  <si>
    <t>Operator mds modified Sim_VE_0401061_X value from 13 to 13</t>
  </si>
  <si>
    <t>Operator mds modified Sim_VE_0401260_X value from 8 to 10</t>
  </si>
  <si>
    <t>Operator mds modified Sim_VE_0401260_Y value from 9 to 10</t>
  </si>
  <si>
    <t>Operator mds modified Sim_VE_0401261_X value from 15 to 14</t>
  </si>
  <si>
    <t>Operator mds modified Sim_VE_0401261_Y value from 14 to 13</t>
  </si>
  <si>
    <t>Operator mds modified Sim_ZE_0401250_B value from -0.0399999991059303 to -0.03</t>
  </si>
  <si>
    <t>Operator mds modified Sim_TE_0401110_A value from 82 to 82</t>
  </si>
  <si>
    <t>Operator mds modified Sim_TE_0401110_B value from 84.8000030517578 to 84.8</t>
  </si>
  <si>
    <t>Operator mds modified Sim_TE_0401120_A value from 67.5 to 67.6</t>
  </si>
  <si>
    <t>Operator mds modified Sim_TE_0401120_B value from 67.1999969482422 to 67.4</t>
  </si>
  <si>
    <t>Operator mds modified Sim_TE_0401130_A value from 66.5999984741211 to 66.7</t>
  </si>
  <si>
    <t>Operator mds modified Sim_TE_0401130_B value from 65.9000015258789 to 66</t>
  </si>
  <si>
    <t>Operator mds modified Sim_TE_0401140_A value from 60.5999984741211 to 60.7</t>
  </si>
  <si>
    <t>Operator mds modified Sim_TE_0401140_B value from 62.0999984741211 to 62.2</t>
  </si>
  <si>
    <t>Operator mds modified Sim_TE_0401310_A value from 55.7999992370605 to 59.3</t>
  </si>
  <si>
    <t>Operator mds modified Sim_TE_0401310_B value from 57.0999984741211 to 60.9</t>
  </si>
  <si>
    <t>Operator mds modified Sim_TE_0401320_A value from 64.5999984741211 to 70.3</t>
  </si>
  <si>
    <t>Operator mds modified Sim_TE_0401320_B value from 62.7000007629395 to 67.8</t>
  </si>
  <si>
    <t>Operator mds modified Sim_TE_0401330_A value from 55.2999992370605 to 60.9</t>
  </si>
  <si>
    <t>Operator mds modified Sim_TE_0401330_B value from 54.5 to 59.4</t>
  </si>
  <si>
    <t>Operator mds modified Sim_TE_0401340_A value from 57.0999984741211 to 59.6</t>
  </si>
  <si>
    <t>Operator mds modified Sim_TE_0401340_B value from 56.4000015258789 to 59</t>
  </si>
  <si>
    <t>Operator mds modified Sim_VE_9001000_X value from 30 to 30</t>
  </si>
  <si>
    <t>Operator mds modified Sim_VE_9001000_Y value from 25 to 25</t>
  </si>
  <si>
    <t>Operator mds modified Sim_T_O_LG_in value from 45.7000007629395 to 45.8</t>
  </si>
  <si>
    <t>Operator mds modified Sim_T_O_LG_out value from 52.7000007629395 to 56</t>
  </si>
  <si>
    <t>Operator mds modified Sim_F_O_LG value from 293.200012207031 to 298.6</t>
  </si>
  <si>
    <t>Skip</t>
  </si>
  <si>
    <t>Instructions skipped!</t>
  </si>
  <si>
    <t>Operator mds modified GG_PT_Status value from 6 to 21</t>
  </si>
  <si>
    <t>GG2_PT2</t>
  </si>
  <si>
    <t>Thermodynamic measurement: N_GG2 N_PT2</t>
  </si>
  <si>
    <t>* GG speed ISO =11988.8 rpm</t>
  </si>
  <si>
    <t>** GG target offset =-11 rpm</t>
  </si>
  <si>
    <t>* GG speed ISO =9622.8 rpm</t>
  </si>
  <si>
    <t>** GG target offset =23 rpm</t>
  </si>
  <si>
    <t>* Power ISO =3532.72 kW</t>
  </si>
  <si>
    <t>* Efficiency ISO =26.2 %</t>
  </si>
  <si>
    <t>* T4 ISO =560.4 degC</t>
  </si>
  <si>
    <t>Thermodynamic measurement GG2_PT2 completed</t>
  </si>
  <si>
    <t>Operator mds modified GG_PT_Selector value from 6 to 7</t>
  </si>
  <si>
    <t>Operator mds modified GG_PT_Status value from 23 to 7</t>
  </si>
  <si>
    <t>Operator mds modified PT_Target_ISO value from 9600 to 12000</t>
  </si>
  <si>
    <t>Going to GG speed = 12000 rpm and PT speed = 12000 rpm</t>
  </si>
  <si>
    <t>* Estimated GG speed target = 12162.4 rpm</t>
  </si>
  <si>
    <t>Operator mds modified Sim_N_GG value from 12150 to 12162.4</t>
  </si>
  <si>
    <t>Operator mds modified Sim_N_PT value from 9752 to 12162.4</t>
  </si>
  <si>
    <t>Operator mds modified Sim_N_GG value from 12162.400390625 to 12150</t>
  </si>
  <si>
    <t>Operator mds modified Sim_N_PT value from 12162.400390625 to 12181</t>
  </si>
  <si>
    <t>Operator mds modified Sim_N_Generator value from 6139 to 7670</t>
  </si>
  <si>
    <t>Operator mds modified Sim_T_M value from 5405.39990234375 to 3763.5</t>
  </si>
  <si>
    <t>Operator mds modified Sim_ZI_0404030 value from 10 to 10</t>
  </si>
  <si>
    <t>Operator mds modified Sim_P_Baro value from 1.01530003547668 to 1.0152</t>
  </si>
  <si>
    <t>Operator mds modified Sim_ME_0405690 value from 55.7999992370605 to 58.7</t>
  </si>
  <si>
    <t>Operator mds modified Sim_PDT_2210 value from -1.62999999523163 to -1.63</t>
  </si>
  <si>
    <t>Operator mds modified Sim_PDT_400X value from 0.034400001168251 to 0.0345</t>
  </si>
  <si>
    <t>Operator mds modified Sim_TE_400X value from 22.966667175293 to 22.9833333333333</t>
  </si>
  <si>
    <t>Operator mds modified Sim_TE_0404000_A value from 23 to 23</t>
  </si>
  <si>
    <t>Operator mds modified Sim_TE_0404000_B value from 22.7000007629395 to 22.8</t>
  </si>
  <si>
    <t>Operator mds modified Sim_PD_Inlet_B value from -0.00630000000819564 to -0.0064</t>
  </si>
  <si>
    <t>Operator mds modified Sim_PT_0404000 value from 0.00784999970346689 to 0.00795</t>
  </si>
  <si>
    <t>Operator mds modified Sim_TE_0404900 value from 348.700012207031 to 347.7</t>
  </si>
  <si>
    <t>Operator mds modified Sim_PT_0404900 value from 9.31455039978027 to 9.24985</t>
  </si>
  <si>
    <t>Operator mds modified Sim_TE_040461X value from 582.650024414063 to</t>
  </si>
  <si>
    <t>Operator mds modified Sim_PT_040460X value from 1.40810000896454 to 1.3594</t>
  </si>
  <si>
    <t>Operator mds modified Sim_TE_0404650 value from 433.768737792969 to 432.83125</t>
  </si>
  <si>
    <t>Operator mds modified Sim_PT_0404650 value from -0.00359999993816018 to -0.0035</t>
  </si>
  <si>
    <t>Operator mds modified Sim_TT_040_2001 value from 24.2999992370605 to 25.1</t>
  </si>
  <si>
    <t>Operator mds modified Sim_PT_040_2001 value from 24.4650001525879 to 24.4786</t>
  </si>
  <si>
    <t>Operator mds modified Sim_FT_040_2001 value from 1452.59997558594 to 1416.4</t>
  </si>
  <si>
    <t>Operator mds modified Sim_T_O_in value from 45.5999984741211 to 46</t>
  </si>
  <si>
    <t>Operator mds modified Sim_T_O_GG_fr_out value from 55.2999992370605 to 56.5</t>
  </si>
  <si>
    <t>Operator mds modified Sim_T_O_GG_re_out value from 69.8000030517578 to 70</t>
  </si>
  <si>
    <t>Operator mds modified Sim_T_O_PT_out value from 64.9000015258789 to 70</t>
  </si>
  <si>
    <t>Operator mds modified Sim_P_O_GG_fr value from 2.2532000541687 to 2.2239</t>
  </si>
  <si>
    <t>Operator mds modified Sim_P_O_GG_re value from 2.08829998970032 to 2.0643</t>
  </si>
  <si>
    <t>Operator mds modified Sim_P_O_PT value from 1.99460005760193 to 1.969</t>
  </si>
  <si>
    <t>Operator mds modified Sim_F_O_GG_fr value from 232 to 230.5</t>
  </si>
  <si>
    <t>Operator mds modified Sim_F_O_GG_re value from 49.2000007629395 to 49</t>
  </si>
  <si>
    <t>Operator mds modified Sim_F_O_PT value from 180.199996948242 to 179.4</t>
  </si>
  <si>
    <t>Operator mds modified Sim_VE_0401060_X value from 13 to 12</t>
  </si>
  <si>
    <t>Operator mds modified Sim_VE_0401060_Y value from 12 to 11</t>
  </si>
  <si>
    <t>Operator mds modified Sim_VE_0401260_X value from 10 to 15</t>
  </si>
  <si>
    <t>Operator mds modified Sim_VE_0401260_Y value from 10 to 15</t>
  </si>
  <si>
    <t>Operator mds modified Sim_VE_0401261_X value from 14 to 20</t>
  </si>
  <si>
    <t>Operator mds modified Sim_VE_0401261_Y value from 13 to 18</t>
  </si>
  <si>
    <t>Operator mds modified Sim_ZE_0401050_A value from 0.0399999991059303 to 0.06</t>
  </si>
  <si>
    <t>Operator mds modified Sim_ZE_0401050_B value from 0.0399999991059303 to 0.06</t>
  </si>
  <si>
    <t>Operator mds modified Sim_TE_0401110_B value from 84.8000030517578 to 84.9</t>
  </si>
  <si>
    <t>Operator mds modified Sim_TE_0401120_A value from 67.5999984741211 to 67.8</t>
  </si>
  <si>
    <t>Operator mds modified Sim_TE_0401120_B value from 67.4000015258789 to 67.6</t>
  </si>
  <si>
    <t>Operator mds modified Sim_TE_0401130_A value from 66.6999969482422 to 67.2</t>
  </si>
  <si>
    <t>Operator mds modified Sim_TE_0401130_B value from 66 to 66.4</t>
  </si>
  <si>
    <t>Operator mds modified Sim_TE_0401140_A value from 60.7000007629395 to 66.9</t>
  </si>
  <si>
    <t>Operator mds modified Sim_TE_0401140_B value from 62.2000007629395 to 66.8</t>
  </si>
  <si>
    <t>Operator mds modified Sim_TE_0401310_A value from 59.2999992370605 to 64.4</t>
  </si>
  <si>
    <t>Operator mds modified Sim_TE_0401310_B value from 60.9000015258789 to 66.2</t>
  </si>
  <si>
    <t>Operator mds modified Sim_TE_0401320_A value from 70.3000030517578 to 77.4</t>
  </si>
  <si>
    <t>Operator mds modified Sim_TE_0401320_B value from 67.8000030517578 to 74.6</t>
  </si>
  <si>
    <t>Operator mds modified Sim_TE_0401330_A value from 60.9000015258789 to 68.2</t>
  </si>
  <si>
    <t>Operator mds modified Sim_TE_0401330_B value from 59.4000015258789 to 66</t>
  </si>
  <si>
    <t>Operator mds modified Sim_TE_0401340_A value from 59.5999984741211 to 63</t>
  </si>
  <si>
    <t>Operator mds modified Sim_TE_0401340_B value from 59 to 62.9</t>
  </si>
  <si>
    <t>Operator mds modified Sim_T_O_LG_in value from 45.7999992370605 to 46.2</t>
  </si>
  <si>
    <t>Operator mds modified Sim_T_O_LG_out value from 56 to 60.8</t>
  </si>
  <si>
    <t>Operator mds modified Sim_F_O_LG value from 298.600006103516 to 303.4</t>
  </si>
  <si>
    <t>Operator mds modified GG_PT_Status value from 7 to 21</t>
  </si>
  <si>
    <t>GG2_PT3</t>
  </si>
  <si>
    <t>Thermodynamic measurement: N_GG2 N_PT3</t>
  </si>
  <si>
    <t>* GG speed ISO =11987.8 rpm</t>
  </si>
  <si>
    <t>** GG target offset =-12 rpm</t>
  </si>
  <si>
    <t>* GG speed ISO =12018.3 rpm</t>
  </si>
  <si>
    <t>** GG target offset =18 rpm</t>
  </si>
  <si>
    <t>* Power ISO =3123.06 kW</t>
  </si>
  <si>
    <t>* Efficiency ISO =23.8 %</t>
  </si>
  <si>
    <t>* T4 ISO =548.3 degC</t>
  </si>
  <si>
    <t>Thermodynamic measurement GG2_PT3 completed</t>
  </si>
  <si>
    <t>*** All GG2 measurements have been completed ***</t>
  </si>
  <si>
    <t>Operator mds modified GG_PT_Selector value from 7 to 8</t>
  </si>
  <si>
    <t>Operator mds modified GG_PT_Status value from 23 to 8</t>
  </si>
  <si>
    <t>Operator mds modified GG_Target_ISO value from 12000 to 12500</t>
  </si>
  <si>
    <t>Operator mds modified PT_Target_ISO value from 12000 to 6000</t>
  </si>
  <si>
    <t>Going to GG speed = 12500 rpm and PT speed = 6000 rpm</t>
  </si>
  <si>
    <t>* Estimated GG speed target = 12670.2 rpm</t>
  </si>
  <si>
    <t>* Estimated GG speed target = 6081.7 rpm</t>
  </si>
  <si>
    <t>Operator mds modified Sim_N_GG value from 12150 to 12670.2</t>
  </si>
  <si>
    <t>Operator mds modified Sim_N_PT value from 12181 to 6081.7</t>
  </si>
  <si>
    <t>Operator mds modified Sim_N_GG value from 12670.2001953125 to 12655</t>
  </si>
  <si>
    <t>Operator mds modified Sim_N_PT value from 6081.7001953125 to 6099</t>
  </si>
  <si>
    <t>Operator mds modified Sim_N_Generator value from 7670 to 3835</t>
  </si>
  <si>
    <t>Operator mds modified Sim_T_M value from 3763.5 to 10518</t>
  </si>
  <si>
    <t>Operator mds modified Sim_ZI_0404030 value from 10 to 4.9</t>
  </si>
  <si>
    <t>Operator mds modified Sim_P_Baro value from 1.01520001888275 to 1.0151</t>
  </si>
  <si>
    <t>Operator mds modified Sim_ME_0405690 value from 58.7000007629395 to 54.2</t>
  </si>
  <si>
    <t>Operator mds modified Sim_PDT_2210 value from -1.62999999523163 to -1.96</t>
  </si>
  <si>
    <t>Operator mds modified Sim_PDT_400X value from 0.0344999991357327 to 0.0433</t>
  </si>
  <si>
    <t>Operator mds modified Sim_TE_400X value from 22.9833335876465 to</t>
  </si>
  <si>
    <t>Operator mds modified Sim_TE_0404000_A value from 23 to 23.3</t>
  </si>
  <si>
    <t>Operator mds modified Sim_TE_0404000_B value from 22.7999992370605 to 23</t>
  </si>
  <si>
    <t>Operator mds modified Sim_PD_Inlet_A value from -0.00579999992623925 to -0.007</t>
  </si>
  <si>
    <t>Operator mds modified Sim_PD_Inlet_B value from -0.0063999998383224 to -0.008</t>
  </si>
  <si>
    <t>Operator mds modified Sim_PT_0404000 value from 0.00795000046491623 to 0.00975</t>
  </si>
  <si>
    <t>Operator mds modified Sim_TE_0404900 value from 347.700012207031 to 377.35</t>
  </si>
  <si>
    <t>Operator mds modified Sim_PT_0404900 value from 9.24985027313232 to 10.9903</t>
  </si>
  <si>
    <t>Operator mds modified Sim_TE_040461X value from 570.333312988281 to</t>
  </si>
  <si>
    <t>Operator mds modified Sim_PT_040460X value from 1.35940003395081 to 1.7428</t>
  </si>
  <si>
    <t>Operator mds modified Sim_TE_0404650 value from 432.831237792969 to 476.46875</t>
  </si>
  <si>
    <t>Operator mds modified Sim_PT_0404650 value from -0.00350000010803342 to -0.00325</t>
  </si>
  <si>
    <t>Operator mds modified Sim_TT_040_2001 value from 25.1000003814697 to 29</t>
  </si>
  <si>
    <t>Operator mds modified Sim_PT_040_2001 value from 24.4785995483398 to 24.3359</t>
  </si>
  <si>
    <t>Operator mds modified Sim_FT_040_2001 value from 1416.40002441406 to 1785.9</t>
  </si>
  <si>
    <t>Operator mds modified Sim_T_O_in value from 46 to 45.5</t>
  </si>
  <si>
    <t>Operator mds modified Sim_T_O_GG_fr_out value from 56.5 to 57.2</t>
  </si>
  <si>
    <t>Operator mds modified Sim_T_O_GG_re_out value from 70 to 72.8</t>
  </si>
  <si>
    <t>Operator mds modified Sim_T_O_PT_out value from 70 to 61.9</t>
  </si>
  <si>
    <t>Operator mds modified Sim_P_O_GG_fr value from 2.22390007972717 to 2.2843</t>
  </si>
  <si>
    <t>Operator mds modified Sim_P_O_GG_re value from 2.06430006027222 to 2.118</t>
  </si>
  <si>
    <t>Operator mds modified Sim_P_O_PT value from 1.96899998188019 to 2.0202</t>
  </si>
  <si>
    <t>Operator mds modified Sim_F_O_GG_fr value from 230.5 to 232.8</t>
  </si>
  <si>
    <t>Operator mds modified Sim_F_O_GG_re value from 49 to 49.4</t>
  </si>
  <si>
    <t>Operator mds modified Sim_F_O_PT value from 179.399993896484 to 181.6</t>
  </si>
  <si>
    <t>Operator mds modified Sim_VE_0401060_X value from 12 to 10</t>
  </si>
  <si>
    <t>Operator mds modified Sim_VE_0401060_Y value from 11 to 8</t>
  </si>
  <si>
    <t>Operator mds modified Sim_VE_0401061_X value from 13 to 15</t>
  </si>
  <si>
    <t>Operator mds modified Sim_VE_0401061_Y value from 13 to 15</t>
  </si>
  <si>
    <t>Operator mds modified Sim_VE_0401260_X value from 15 to 12</t>
  </si>
  <si>
    <t>Operator mds modified Sim_VE_0401260_Y value from 15 to 10</t>
  </si>
  <si>
    <t>Operator mds modified Sim_VE_0401261_X value from 20 to 15</t>
  </si>
  <si>
    <t>Operator mds modified Sim_VE_0401261_Y value from 18 to 13</t>
  </si>
  <si>
    <t>Operator mds modified Sim_ZE_0401050_A value from 0.0599999986588955 to 0.06</t>
  </si>
  <si>
    <t>Operator mds modified Sim_ZE_0401050_B value from 0.0599999986588955 to 0.06</t>
  </si>
  <si>
    <t>Operator mds modified Sim_ZE_0401250_A value from 0 to -0.02</t>
  </si>
  <si>
    <t>Operator mds modified Sim_ZE_0401250_B value from -0.0199999995529652 to -0.04</t>
  </si>
  <si>
    <t>Operator mds modified Sim_TE_0401110_A value from 82 to 82.5</t>
  </si>
  <si>
    <t>Operator mds modified Sim_TE_0401110_B value from 84.9000015258789 to 85.5</t>
  </si>
  <si>
    <t>Operator mds modified Sim_TE_0401120_A value from 67.8000030517578 to 68.3</t>
  </si>
  <si>
    <t>Operator mds modified Sim_TE_0401120_B value from 67.5999984741211 to 68.3</t>
  </si>
  <si>
    <t>Operator mds modified Sim_TE_0401130_A value from 67.1999969482422 to 68</t>
  </si>
  <si>
    <t>Operator mds modified Sim_TE_0401130_B value from 66.4000015258789 to 67.2</t>
  </si>
  <si>
    <t>Operator mds modified Sim_TE_0401140_A value from 66.9000015258789 to 67.2</t>
  </si>
  <si>
    <t>Operator mds modified Sim_TE_0401140_B value from 66.8000030517578 to 67.2</t>
  </si>
  <si>
    <t>Operator mds modified Sim_TE_0401310_A value from 64.4000015258789 to 54.1</t>
  </si>
  <si>
    <t>Operator mds modified Sim_TE_0401310_B value from 66.1999969482422 to 55.6</t>
  </si>
  <si>
    <t>Operator mds modified Sim_TE_0401320_A value from 77.4000015258789 to 62</t>
  </si>
  <si>
    <t>Operator mds modified Sim_TE_0401320_B value from 74.5999984741211 to 60.1</t>
  </si>
  <si>
    <t>Operator mds modified Sim_TE_0401330_A value from 68.1999969482422 to 53.2</t>
  </si>
  <si>
    <t>Operator mds modified Sim_TE_0401330_B value from 66 to 52.4</t>
  </si>
  <si>
    <t>Operator mds modified Sim_TE_0401340_A value from 63 to 57.6</t>
  </si>
  <si>
    <t>Operator mds modified Sim_TE_0401340_B value from 62.9000015258789 to 58.5</t>
  </si>
  <si>
    <t>Operator mds modified Sim_VE_9001000_X value from 30 to 31</t>
  </si>
  <si>
    <t>Operator mds modified Sim_VE_9001000_Y value from 25 to 26</t>
  </si>
  <si>
    <t>Operator mds modified Sim_T_O_LG_in value from 46.2000007629395 to 45.6</t>
  </si>
  <si>
    <t>Operator mds modified Sim_T_O_LG_out value from 60.7999992370605 to 51.5</t>
  </si>
  <si>
    <t>Operator mds modified Sim_F_O_LG value from 303.399993896484 to 290.6</t>
  </si>
  <si>
    <t>Operator mds modified GG_PT_Status value from 8 to 21</t>
  </si>
  <si>
    <t>GG3_PT1</t>
  </si>
  <si>
    <t>Thermodynamic measurement: N_GG3 N_PT1</t>
  </si>
  <si>
    <t>* GG speed ISO =12480.7 rpm</t>
  </si>
  <si>
    <t>** GG target offset =-19 rpm</t>
  </si>
  <si>
    <t>* GG speed ISO =6015.5 rpm</t>
  </si>
  <si>
    <t>** GG target offset =16 rpm</t>
  </si>
  <si>
    <t>* Power ISO =4250.52 kW</t>
  </si>
  <si>
    <t>* Efficiency ISO =25.7 %</t>
  </si>
  <si>
    <t>* T4 ISO =605.3 degC</t>
  </si>
  <si>
    <t>Thermodynamic measurement GG3_PT1 completed</t>
  </si>
  <si>
    <t>Operator mds modified GG_PT_Selector value from 8 to 9</t>
  </si>
  <si>
    <t>Operator mds modified GG_PT_Status value from 23 to 9</t>
  </si>
  <si>
    <t>Operator mds modified GG_Target_ISO value from 12500 to 12500</t>
  </si>
  <si>
    <t>Going to GG speed = 12500 rpm and PT speed = 8400 rpm</t>
  </si>
  <si>
    <t>* Estimated GG speed target = 12675.5 rpm</t>
  </si>
  <si>
    <t>* Estimated GG speed target = 8518 rpm</t>
  </si>
  <si>
    <t>Operator mds modified Sim_N_GG value from 12655 to 12675.5</t>
  </si>
  <si>
    <t>Operator mds modified Sim_N_PT value from 6099 to 8518</t>
  </si>
  <si>
    <t>Operator mds modified Sim_N_GG value from 12675.5 to 12655</t>
  </si>
  <si>
    <t>Operator mds modified Sim_N_PT value from 8518 to 8534</t>
  </si>
  <si>
    <t>Operator mds modified Sim_N_Generator value from 3835 to 5371</t>
  </si>
  <si>
    <t>Operator mds modified Sim_T_M value from 10518 to 8350.1</t>
  </si>
  <si>
    <t>Operator mds modified Sim_ZI_0404030 value from 4.90000009536743 to 4.9</t>
  </si>
  <si>
    <t>Operator mds modified Sim_P_Baro value from 1.01510000228882 to 1.015</t>
  </si>
  <si>
    <t>Operator mds modified Sim_ME_0405690 value from 54.2000007629395 to 55.8</t>
  </si>
  <si>
    <t>Operator mds modified Sim_PDT_2210 value from -1.96000003814697 to -1.98</t>
  </si>
  <si>
    <t>Operator mds modified Sim_PDT_400X value from 0.0432999990880489 to 0.043</t>
  </si>
  <si>
    <t>Operator mds modified Sim_TE_400X value from 23.3166675567627 to 23.75</t>
  </si>
  <si>
    <t>Operator mds modified Sim_TE_0404000_A value from 23.2999992370605 to 23.5</t>
  </si>
  <si>
    <t>Operator mds modified Sim_TE_0404000_B value from 23 to 23.3</t>
  </si>
  <si>
    <t>Operator mds modified Sim_PD_Inlet_A value from -0.00700000021606684 to -0.0071</t>
  </si>
  <si>
    <t>Operator mds modified Sim_PD_Inlet_B value from -0.00800000037997961 to -0.008</t>
  </si>
  <si>
    <t>Operator mds modified Sim_PT_0404000 value from 0.00975000020116568 to 0.00985</t>
  </si>
  <si>
    <t>Operator mds modified Sim_TE_0404900 value from 377.350006103516 to 377.55</t>
  </si>
  <si>
    <t>Operator mds modified Sim_PT_0404900 value from 10.9903001785278 to 10.9423</t>
  </si>
  <si>
    <t>Operator mds modified Sim_TE_040461X value from 629.691650390625 to 627.675</t>
  </si>
  <si>
    <t>Operator mds modified Sim_PT_040460X value from 1.74279999732971 to 1.726</t>
  </si>
  <si>
    <t>Operator mds modified Sim_TE_0404650 value from 476.46875 to 457.3125</t>
  </si>
  <si>
    <t>Operator mds modified Sim_PT_0404650 value from -0.00325000006705523 to -0.0033</t>
  </si>
  <si>
    <t>Operator mds modified Sim_TT_040_2001 value from 29 to 29.5</t>
  </si>
  <si>
    <t>Operator mds modified Sim_PT_040_2001 value from 24.3358993530273 to 24.3418</t>
  </si>
  <si>
    <t>Operator mds modified Sim_FT_040_2001 value from 1785.90002441406 to 1768.6</t>
  </si>
  <si>
    <t>Operator mds modified Sim_T_O_in value from 45.5 to 45.5</t>
  </si>
  <si>
    <t>Operator mds modified Sim_T_O_GG_fr_out value from 57.2000007629395 to 57.2</t>
  </si>
  <si>
    <t>Operator mds modified Sim_T_O_GG_re_out value from 72.8000030517578 to 72.8</t>
  </si>
  <si>
    <t>Operator mds modified Sim_T_O_PT_out value from 61.9000015258789 to 65.2</t>
  </si>
  <si>
    <t>Operator mds modified Sim_P_O_GG_fr value from 2.28430008888245 to 2.2625</t>
  </si>
  <si>
    <t>Operator mds modified Sim_P_O_GG_re value from 2.11800003051758 to 2.1013</t>
  </si>
  <si>
    <t>Operator mds modified Sim_P_O_PT value from 2.02020001411438 to 2.0032</t>
  </si>
  <si>
    <t>Operator mds modified Sim_F_O_GG_fr value from 232.800003051758 to 231.7</t>
  </si>
  <si>
    <t>Operator mds modified Sim_F_O_GG_re value from 49.4000015258789 to 49.2</t>
  </si>
  <si>
    <t>Operator mds modified Sim_F_O_PT value from 181.600006103516 to 180.2</t>
  </si>
  <si>
    <t>Operator mds modified Sim_VE_0401060_X value from 10 to 9</t>
  </si>
  <si>
    <t>Operator mds modified Sim_VE_0401060_Y value from 8 to 8</t>
  </si>
  <si>
    <t>Operator mds modified Sim_VE_0401061_X value from 15 to 14</t>
  </si>
  <si>
    <t>Operator mds modified Sim_VE_0401061_Y value from 15 to 15</t>
  </si>
  <si>
    <t>Operator mds modified Sim_VE_0401260_X value from 12 to 9</t>
  </si>
  <si>
    <t>Operator mds modified Sim_VE_0401260_Y value from 10 to 9</t>
  </si>
  <si>
    <t>Operator mds modified Sim_VE_0401261_X value from 15 to 15</t>
  </si>
  <si>
    <t>Operator mds modified Sim_VE_0401261_Y value from 13 to 13</t>
  </si>
  <si>
    <t>Operator mds modified Sim_ZE_0401050_A value from 0.0599999986588955 to 0.07</t>
  </si>
  <si>
    <t>Operator mds modified Sim_ZE_0401250_A value from -0.0199999995529652 to -0.02</t>
  </si>
  <si>
    <t>Operator mds modified Sim_ZE_0401250_B value from -0.0399999991059303 to -0.04</t>
  </si>
  <si>
    <t>Operator mds modified Sim_TE_0401110_A value from 82.5 to 82.7</t>
  </si>
  <si>
    <t>Operator mds modified Sim_TE_0401110_B value from 85.5 to 85.5</t>
  </si>
  <si>
    <t>Operator mds modified Sim_TE_0401120_A value from 68.3000030517578 to 68.4</t>
  </si>
  <si>
    <t>Operator mds modified Sim_TE_0401120_B value from 68.3000030517578 to 68.3</t>
  </si>
  <si>
    <t>Operator mds modified Sim_TE_0401130_A value from 68 to 68</t>
  </si>
  <si>
    <t>Operator mds modified Sim_TE_0401130_B value from 67.1999969482422 to 67.1</t>
  </si>
  <si>
    <t>Operator mds modified Sim_TE_0401140_A value from 67.1999969482422 to 67.1</t>
  </si>
  <si>
    <t>Operator mds modified Sim_TE_0401140_B value from 67.1999969482422 to 67</t>
  </si>
  <si>
    <t>Operator mds modified Sim_TE_0401310_A value from 54.0999984741211 to 57.3</t>
  </si>
  <si>
    <t>Operator mds modified Sim_TE_0401310_B value from 55.5999984741211 to 58.9</t>
  </si>
  <si>
    <t>Operator mds modified Sim_TE_0401320_A value from 62 to 67.6</t>
  </si>
  <si>
    <t>Operator mds modified Sim_TE_0401320_B value from 60.0999984741211 to 65.2</t>
  </si>
  <si>
    <t>Operator mds modified Sim_TE_0401330_A value from 53.2000007629395 to 57.8</t>
  </si>
  <si>
    <t>Operator mds modified Sim_TE_0401330_B value from 52.4000015258789 to 56.7</t>
  </si>
  <si>
    <t>Operator mds modified Sim_TE_0401340_A value from 57.5999984741211 to 59.6</t>
  </si>
  <si>
    <t>Operator mds modified Sim_TE_0401340_B value from 58.5 to 59.5</t>
  </si>
  <si>
    <t>Operator mds modified Sim_VE_9001000_X value from 31 to 31</t>
  </si>
  <si>
    <t>Operator mds modified Sim_VE_9001000_Y value from 26 to 26</t>
  </si>
  <si>
    <t>Operator mds modified Sim_T_O_LG_in value from 45.5999984741211 to 45.6</t>
  </si>
  <si>
    <t>Operator mds modified Sim_T_O_LG_out value from 51.5 to 54.5</t>
  </si>
  <si>
    <t>Operator mds modified Sim_F_O_LG value from 290.600006103516 to 295.8</t>
  </si>
  <si>
    <t>Operator mds modified GG_PT_Status value from 9 to 21</t>
  </si>
  <si>
    <t>GG3_PT2</t>
  </si>
  <si>
    <t>Thermodynamic measurement: N_GG3 N_PT2</t>
  </si>
  <si>
    <t>* GG speed ISO =12475.7 rpm</t>
  </si>
  <si>
    <t>** GG target offset =-24 rpm</t>
  </si>
  <si>
    <t>* GG speed ISO =8413.5 rpm</t>
  </si>
  <si>
    <t>* Power ISO =4744.87 kW</t>
  </si>
  <si>
    <t>* Efficiency ISO =29 %</t>
  </si>
  <si>
    <t>* T4 ISO =602.7 degC</t>
  </si>
  <si>
    <t>Thermodynamic measurement GG3_PT2 completed</t>
  </si>
  <si>
    <t>Operator mds modified GG_PT_Selector value from 9 to 10</t>
  </si>
  <si>
    <t>Operator mds modified GG_PT_Status value from 23 to 10</t>
  </si>
  <si>
    <t>Going to GG speed = 12500 rpm and PT speed = 10800 rpm</t>
  </si>
  <si>
    <t>* Estimated GG speed target = 12680.9 rpm</t>
  </si>
  <si>
    <t>* Estimated GG speed target = 10956.3 rpm</t>
  </si>
  <si>
    <t>Operator mds modified Sim_N_GG value from 12655 to 12680.9</t>
  </si>
  <si>
    <t>Operator mds modified Sim_N_PT value from 8534 to 10956.3</t>
  </si>
  <si>
    <t>Operator mds modified Sim_N_GG value from 12680.900390625 to 12654</t>
  </si>
  <si>
    <t>Operator mds modified Sim_N_PT value from 10956.2998046875 to 10988</t>
  </si>
  <si>
    <t>Operator mds modified Sim_N_Generator value from 5371 to 6917</t>
  </si>
  <si>
    <t>Operator mds modified Sim_T_M value from 8350.099609375 to 6438.5</t>
  </si>
  <si>
    <t>Operator mds modified Sim_ZI_0404030 value from 4.90000009536743 to 5.1</t>
  </si>
  <si>
    <t>Operator mds modified Sim_P_Baro value from 1.01499998569489 to 1.015</t>
  </si>
  <si>
    <t>Operator mds modified Sim_ME_0405690 value from 55.7999992370605 to 52.7</t>
  </si>
  <si>
    <t>Operator mds modified Sim_PDT_2210 value from -1.98000001907349 to -1.97</t>
  </si>
  <si>
    <t>Operator mds modified Sim_PDT_400X value from 0.0430000014603138 to 0.0432</t>
  </si>
  <si>
    <t>Operator mds modified Sim_TE_400X value from 23.75 to 24.0666666666667</t>
  </si>
  <si>
    <t>Operator mds modified Sim_TE_0404000_A value from 23.5 to 24.1</t>
  </si>
  <si>
    <t>Operator mds modified Sim_TE_0404000_B value from 23.2999992370605 to 23.8</t>
  </si>
  <si>
    <t>Operator mds modified Sim_PD_Inlet_A value from -0.0071000000461936 to -0.007</t>
  </si>
  <si>
    <t>Operator mds modified Sim_PD_Inlet_B value from -0.00800000037997961 to -0.0078</t>
  </si>
  <si>
    <t>Operator mds modified Sim_PT_0404000 value from 0.00985000003129244 to 0.00975</t>
  </si>
  <si>
    <t>Operator mds modified Sim_TE_0404900 value from 377.549987792969 to 377.9</t>
  </si>
  <si>
    <t>Operator mds modified Sim_PT_0404900 value from 10.9422998428345 to 10.94155</t>
  </si>
  <si>
    <t>Operator mds modified Sim_TE_040461X value from 627.674987792969 to</t>
  </si>
  <si>
    <t>Operator mds modified Sim_PT_040460X value from 1.72599995136261 to 1.7233</t>
  </si>
  <si>
    <t>Operator mds modified Sim_TE_0404650 value from 457.3125 to 454.23125</t>
  </si>
  <si>
    <t>Operator mds modified Sim_PT_0404650 value from -0.00329999998211861 to -0.0039</t>
  </si>
  <si>
    <t>Operator mds modified Sim_TT_040_2001 value from 29.5 to 29.9</t>
  </si>
  <si>
    <t>Operator mds modified Sim_PT_040_2001 value from 24.3418006896973 to 24.3427</t>
  </si>
  <si>
    <t>Operator mds modified Sim_FT_040_2001 value from 1768.59997558594 to 1765.1</t>
  </si>
  <si>
    <t>Operator mds modified Sim_T_O_in value from 45.5 to 45.4</t>
  </si>
  <si>
    <t>Operator mds modified Sim_T_O_GG_fr_out value from 57.2000007629395 to 57.1</t>
  </si>
  <si>
    <t>Operator mds modified Sim_T_O_GG_re_out value from 72.8000030517578 to 72.9</t>
  </si>
  <si>
    <t>Operator mds modified Sim_T_O_PT_out value from 65.1999969482422 to 69.5</t>
  </si>
  <si>
    <t>Operator mds modified Sim_P_O_GG_fr value from 2.26250004768372 to 2.2395</t>
  </si>
  <si>
    <t>Operator mds modified Sim_P_O_GG_re value from 2.10130000114441 to 2.0843</t>
  </si>
  <si>
    <t>Operator mds modified Sim_P_O_PT value from 2.0032000541687 to 1.9825</t>
  </si>
  <si>
    <t>Operator mds modified Sim_F_O_GG_fr value from 231.699996948242 to 230.4</t>
  </si>
  <si>
    <t>Operator mds modified Sim_F_O_GG_re value from 49.2000007629395 to 48.9</t>
  </si>
  <si>
    <t>Operator mds modified Sim_F_O_PT value from 180.199996948242 to 179.2</t>
  </si>
  <si>
    <t>Operator mds modified Sim_VE_0401060_X value from 9 to 10</t>
  </si>
  <si>
    <t>Operator mds modified Sim_VE_0401061_X value from 14 to 14</t>
  </si>
  <si>
    <t>Operator mds modified Sim_VE_0401260_X value from 9 to 13</t>
  </si>
  <si>
    <t>Operator mds modified Sim_VE_0401260_Y value from 9 to 13</t>
  </si>
  <si>
    <t>Operator mds modified Sim_VE_0401261_X value from 15 to 16</t>
  </si>
  <si>
    <t>Operator mds modified Sim_VE_0401261_Y value from 13 to 15</t>
  </si>
  <si>
    <t>Operator mds modified Sim_ZE_0401050_A value from 0.0700000002980232 to 0.07</t>
  </si>
  <si>
    <t>Operator mds modified Sim_ZE_0401050_B value from 0.0599999986588955 to 0.07</t>
  </si>
  <si>
    <t>Operator mds modified Sim_ZE_0401250_A value from -0.0199999995529652 to -0.01</t>
  </si>
  <si>
    <t>Operator mds modified Sim_TE_0401110_A value from 82.6999969482422 to 82.7</t>
  </si>
  <si>
    <t>Operator mds modified Sim_TE_0401120_A value from 68.4000015258789 to 68.4</t>
  </si>
  <si>
    <t>Operator mds modified Sim_TE_0401120_B value from 68.3000030517578 to 68.4</t>
  </si>
  <si>
    <t>Operator mds modified Sim_TE_0401130_B value from 67.0999984741211 to 67.1</t>
  </si>
  <si>
    <t>Operator mds modified Sim_TE_0401140_A value from 67.0999984741211 to 66.9</t>
  </si>
  <si>
    <t>Operator mds modified Sim_TE_0401140_B value from 67 to 67</t>
  </si>
  <si>
    <t>Operator mds modified Sim_TE_0401310_A value from 57.2999992370605 to 61.4</t>
  </si>
  <si>
    <t>Operator mds modified Sim_TE_0401310_B value from 58.9000015258789 to 63.3</t>
  </si>
  <si>
    <t>Operator mds modified Sim_TE_0401320_A value from 67.5999984741211 to 73.6</t>
  </si>
  <si>
    <t>Operator mds modified Sim_TE_0401320_B value from 65.1999969482422 to 70.9</t>
  </si>
  <si>
    <t>Operator mds modified Sim_TE_0401330_A value from 57.7999992370605 to 64.3</t>
  </si>
  <si>
    <t>Operator mds modified Sim_TE_0401330_B value from 56.7000007629395 to 62.5</t>
  </si>
  <si>
    <t>Operator mds modified Sim_TE_0401340_A value from 59.5999984741211 to 61.8</t>
  </si>
  <si>
    <t>Operator mds modified Sim_TE_0401340_B value from 59.5 to 61.5</t>
  </si>
  <si>
    <t>Operator mds modified Sim_T_O_LG_out value from 54.5 to 58.6</t>
  </si>
  <si>
    <t>Operator mds modified Sim_F_O_LG value from 295.799987792969 to 300.7</t>
  </si>
  <si>
    <t>Operator mds modified GG_PT_Status value from 10 to 21</t>
  </si>
  <si>
    <t>GG3_PT3</t>
  </si>
  <si>
    <t>Thermodynamic measurement: N_GG3 N_PT3</t>
  </si>
  <si>
    <t>* GG speed ISO =12462.9 rpm</t>
  </si>
  <si>
    <t>** GG target offset =-37 rpm</t>
  </si>
  <si>
    <t>* GG speed ISO =10822.2 rpm</t>
  </si>
  <si>
    <t>** GG target offset =22 rpm</t>
  </si>
  <si>
    <t>* Power ISO =4739.77 kW</t>
  </si>
  <si>
    <t>* T4 ISO =600.3 degC</t>
  </si>
  <si>
    <t>Thermodynamic measurement GG3_PT3 completed</t>
  </si>
  <si>
    <t>Operator mds modified GG_PT_Selector value from 10 to 11</t>
  </si>
  <si>
    <t>Operator mds modified GG_PT_Status value from 23 to 11</t>
  </si>
  <si>
    <t>Going to GG speed = 12500 rpm and PT speed = 12000 rpm</t>
  </si>
  <si>
    <t>* Estimated GG speed target = 12692.6 rpm</t>
  </si>
  <si>
    <t>* Estimated GG speed target = 12184.9 rpm</t>
  </si>
  <si>
    <t>Operator mds modified Sim_N_GG value from 12654 to 12692.6</t>
  </si>
  <si>
    <t>Operator mds modified Sim_N_PT value from 10988 to 12184.9</t>
  </si>
  <si>
    <t>Operator mds modified Sim_N_GG value from 12692.599609375 to 12655</t>
  </si>
  <si>
    <t>Operator mds modified Sim_N_PT value from 12184.900390625 to 12198</t>
  </si>
  <si>
    <t>Operator mds modified Sim_N_Generator value from 6917 to 7680</t>
  </si>
  <si>
    <t>Operator mds modified Sim_T_M value from 6438.5 to 5486.4</t>
  </si>
  <si>
    <t>Operator mds modified Sim_ZI_0404030 value from 5.09999990463257 to 5.1</t>
  </si>
  <si>
    <t>Operator mds modified Sim_ME_0405690 value from 52.7000007629395 to 54</t>
  </si>
  <si>
    <t>Operator mds modified Sim_PDT_2210 value from -1.97000002861023 to -1.96</t>
  </si>
  <si>
    <t>Operator mds modified Sim_PDT_400X value from 0.0432000011205673 to 0.043</t>
  </si>
  <si>
    <t>Operator mds modified Sim_TE_400X value from 24.0666675567627 to</t>
  </si>
  <si>
    <t>Operator mds modified Sim_TE_0404000_A value from 24.1000003814697 to 24.1</t>
  </si>
  <si>
    <t>Operator mds modified Sim_TE_0404000_B value from 23.7999992370605 to 23.8</t>
  </si>
  <si>
    <t>Operator mds modified Sim_PD_Inlet_B value from -0.00779999978840351 to -0.0077</t>
  </si>
  <si>
    <t>Operator mds modified Sim_PT_0404000 value from 0.00975000020116568 to 0.0097</t>
  </si>
  <si>
    <t>Operator mds modified Sim_TE_0404900 value from 377.899993896484 to 377.4</t>
  </si>
  <si>
    <t>Operator mds modified Sim_PT_0404900 value from 10.9415502548218 to 10.87535</t>
  </si>
  <si>
    <t>Operator mds modified Sim_TE_040461X value from 626.983337402344 to</t>
  </si>
  <si>
    <t>Operator mds modified Sim_PT_040460X value from 1.72329998016357 to 1.69135</t>
  </si>
  <si>
    <t>Operator mds modified Sim_TE_0404650 value from 454.231262207031 to 453.71875</t>
  </si>
  <si>
    <t>Operator mds modified Sim_PT_0404650 value from -0.00389999989420176 to -0.00435</t>
  </si>
  <si>
    <t>Operator mds modified Sim_TT_040_2001 value from 29.8999996185303 to 30.3</t>
  </si>
  <si>
    <t>Operator mds modified Sim_PT_040_2001 value from 24.3426990509033 to 24.3625</t>
  </si>
  <si>
    <t>Operator mds modified Sim_FT_040_2001 value from 1765.09997558594 to 1744.2</t>
  </si>
  <si>
    <t>Operator mds modified Sim_T_O_in value from 45.4000015258789 to 46</t>
  </si>
  <si>
    <t>Operator mds modified Sim_T_O_GG_fr_out value from 57.0999984741211 to 57.5</t>
  </si>
  <si>
    <t>Operator mds modified Sim_T_O_GG_re_out value from 72.9000015258789 to 73.3</t>
  </si>
  <si>
    <t>Operator mds modified Sim_T_O_PT_out value from 69.5 to 72.1</t>
  </si>
  <si>
    <t>Operator mds modified Sim_P_O_GG_fr value from 2.23950004577637 to 2.2175</t>
  </si>
  <si>
    <t>Operator mds modified Sim_P_O_GG_re value from 2.08430004119873 to 2.067</t>
  </si>
  <si>
    <t>Operator mds modified Sim_P_O_PT value from 1.98249995708466 to 1.9623</t>
  </si>
  <si>
    <t>Operator mds modified Sim_F_O_GG_fr value from 230.399993896484 to 229.5</t>
  </si>
  <si>
    <t>Operator mds modified Sim_F_O_GG_re value from 48.9000015258789 to 48.8</t>
  </si>
  <si>
    <t>Operator mds modified Sim_F_O_PT value from 179.199996948242 to 178.9</t>
  </si>
  <si>
    <t>Operator mds modified Sim_VE_0401060_X value from 10 to 10</t>
  </si>
  <si>
    <t>Operator mds modified Sim_VE_0401060_Y value from 8 to 9</t>
  </si>
  <si>
    <t>Operator mds modified Sim_VE_0401260_X value from 13 to 14</t>
  </si>
  <si>
    <t>Operator mds modified Sim_VE_0401260_Y value from 13 to 15</t>
  </si>
  <si>
    <t>Operator mds modified Sim_VE_0401261_X value from 16 to 19</t>
  </si>
  <si>
    <t>Operator mds modified Sim_VE_0401261_Y value from 15 to 18</t>
  </si>
  <si>
    <t>Operator mds modified Sim_ZE_0401050_B value from 0.0700000002980232 to 0.07</t>
  </si>
  <si>
    <t>Operator mds modified Sim_TE_0401110_A value from 82.6999969482422 to 83</t>
  </si>
  <si>
    <t>Operator mds modified Sim_TE_0401110_B value from 85.5 to 85.7</t>
  </si>
  <si>
    <t>Operator mds modified Sim_TE_0401120_A value from 68.4000015258789 to 68.8</t>
  </si>
  <si>
    <t>Operator mds modified Sim_TE_0401120_B value from 68.4000015258789 to 68.7</t>
  </si>
  <si>
    <t>Operator mds modified Sim_TE_0401130_A value from 68 to 68.4</t>
  </si>
  <si>
    <t>Operator mds modified Sim_TE_0401130_B value from 67.0999984741211 to 67.5</t>
  </si>
  <si>
    <t>Operator mds modified Sim_TE_0401140_A value from 66.9000015258789 to 67.1</t>
  </si>
  <si>
    <t>Operator mds modified Sim_TE_0401140_B value from 67 to 67.2</t>
  </si>
  <si>
    <t>Operator mds modified Sim_TE_0401310_A value from 61.4000015258789 to 64.5</t>
  </si>
  <si>
    <t>Operator mds modified Sim_TE_0401310_B value from 63.2999992370605 to 66.3</t>
  </si>
  <si>
    <t>Operator mds modified Sim_TE_0401320_A value from 73.5999984741211 to 77.1</t>
  </si>
  <si>
    <t>Operator mds modified Sim_TE_0401320_B value from 70.9000015258789 to 74.3</t>
  </si>
  <si>
    <t>Operator mds modified Sim_TE_0401330_A value from 64.3000030517578 to 68.5</t>
  </si>
  <si>
    <t>Operator mds modified Sim_TE_0401330_B value from 62.5 to 66.3</t>
  </si>
  <si>
    <t>Operator mds modified Sim_TE_0401340_A value from 61.7999992370605 to 63.8</t>
  </si>
  <si>
    <t>Operator mds modified Sim_TE_0401340_B value from 61.5 to 63.2</t>
  </si>
  <si>
    <t>Operator mds modified Sim_T_O_LG_in value from 45.5999984741211 to 46.3</t>
  </si>
  <si>
    <t>Operator mds modified Sim_T_O_LG_out value from 58.5999984741211 to 61.5</t>
  </si>
  <si>
    <t>Operator mds modified Sim_F_O_LG value from 300.700012207031 to 303.2</t>
  </si>
  <si>
    <t>Operator mds modified GG_PT_Status value from 11 to 21</t>
  </si>
  <si>
    <t>GG3_PT4</t>
  </si>
  <si>
    <t>Thermodynamic measurement: N_GG3 N_PT4</t>
  </si>
  <si>
    <t>* GG speed ISO =12463.8 rpm</t>
  </si>
  <si>
    <t>** GG target offset =-36 rpm</t>
  </si>
  <si>
    <t>* GG speed ISO =12013.7 rpm</t>
  </si>
  <si>
    <t>* Power ISO =4508.24 kW</t>
  </si>
  <si>
    <t>* Efficiency ISO =27.9 %</t>
  </si>
  <si>
    <t>* T4 ISO =594.3 degC</t>
  </si>
  <si>
    <t>Thermodynamic measurement GG3_PT4 completed</t>
  </si>
  <si>
    <t>*** All GG3 measurements have been completed ***</t>
  </si>
  <si>
    <t>Operator mds modified GG_PT_Selector value from 11 to 12</t>
  </si>
  <si>
    <t>Operator mds modified GG_PT_Status value from 23 to 12</t>
  </si>
  <si>
    <t>Operator mds modified GG_Target_ISO value from 12500 to 12700</t>
  </si>
  <si>
    <t>Going to GG speed = 12700 rpm and PT speed = 7200 rpm</t>
  </si>
  <si>
    <t>* Estimated GG speed target = 12895.7 rpm</t>
  </si>
  <si>
    <t>* Estimated GG speed target = 7311 rpm</t>
  </si>
  <si>
    <t>Operator mds modified Sim_N_GG value from 12655 to 12895.7</t>
  </si>
  <si>
    <t>Operator mds modified Sim_N_PT value from 12198 to 7311</t>
  </si>
  <si>
    <t>Operator mds modified Sim_N_GG value from 12895.7001953125 to 12945</t>
  </si>
  <si>
    <t>Operator mds modified Sim_N_PT value from 7311 to 7331</t>
  </si>
  <si>
    <t>Operator mds modified Sim_N_Generator value from 7680 to 4613</t>
  </si>
  <si>
    <t>Operator mds modified Sim_T_M value from 5486.39990234375 to 10759.3</t>
  </si>
  <si>
    <t>Operator mds modified Sim_ZI_0404030 value from 5.09999990463257 to 1.8</t>
  </si>
  <si>
    <t>Operator mds modified Sim_P_Baro value from 1.01499998569489 to 1.0148</t>
  </si>
  <si>
    <t>Operator mds modified Sim_ME_0405690 value from 54 to 50.9</t>
  </si>
  <si>
    <t>Operator mds modified Sim_PDT_2210 value from -1.96000003814697 to -2.2</t>
  </si>
  <si>
    <t>Operator mds modified Sim_PDT_400X value from 0.0430000014603138 to 0.0494</t>
  </si>
  <si>
    <t>Operator mds modified Sim_TE_400X value from 24.216667175293 to 24.3333333333333</t>
  </si>
  <si>
    <t>Operator mds modified Sim_TE_0404000_A value from 24.1000003814697 to 24.3</t>
  </si>
  <si>
    <t>Operator mds modified Sim_TE_0404000_B value from 23.7999992370605 to 24</t>
  </si>
  <si>
    <t>Operator mds modified Sim_PD_Inlet_A value from -0.0071000000461936 to -0.0079</t>
  </si>
  <si>
    <t>Operator mds modified Sim_PD_Inlet_B value from -0.00769999995827675 to -0.0088</t>
  </si>
  <si>
    <t>Operator mds modified Sim_PT_0404000 value from 0.00970000028610229 to 0.011</t>
  </si>
  <si>
    <t>Operator mds modified Sim_TE_0404900 value from 377.399993896484 to 394.9</t>
  </si>
  <si>
    <t>Operator mds modified Sim_PT_0404900 value from 10.8753499984741 to 11.97575</t>
  </si>
  <si>
    <t>Operator mds modified Sim_TE_040461X value from 620.766662597656 to</t>
  </si>
  <si>
    <t>Operator mds modified Sim_PT_040460X value from 1.69134998321533 to 1.92785</t>
  </si>
  <si>
    <t>Operator mds modified Sim_TE_0404650 value from 453.71875 to 479.825</t>
  </si>
  <si>
    <t>Operator mds modified Sim_PT_0404650 value from -0.00435000006109476 to -0.00345</t>
  </si>
  <si>
    <t>Operator mds modified Sim_TT_040_2001 value from 30.2999992370605 to 32.1</t>
  </si>
  <si>
    <t>Operator mds modified Sim_PT_040_2001 value from 24.3624992370605 to 24.201</t>
  </si>
  <si>
    <t>Operator mds modified Sim_FT_040_2001 value from 1744.19995117188 to 1975.1</t>
  </si>
  <si>
    <t>Operator mds modified Sim_T_O_in value from 46 to 47.7</t>
  </si>
  <si>
    <t>Operator mds modified Sim_T_O_GG_fr_out value from 57.5 to 59.3</t>
  </si>
  <si>
    <t>Operator mds modified Sim_T_O_GG_re_out value from 73.3000030517578 to 76.7</t>
  </si>
  <si>
    <t>Operator mds modified Sim_T_O_PT_out value from 72.0999984741211 to 65.7</t>
  </si>
  <si>
    <t>Operator mds modified Sim_P_O_GG_fr value from 2.21749997138977 to 2.243</t>
  </si>
  <si>
    <t>Calculated Design GG speed limit.</t>
  </si>
  <si>
    <t>Operator mds modified Sim_P_O_GG_re value from 2.06699991226196 to 2.105</t>
  </si>
  <si>
    <t>Operator mds modified Sim_P_O_PT value from 1.96229994297028 to 1.9901</t>
  </si>
  <si>
    <t>Operator mds modified Sim_F_O_GG_fr value from 229.5 to 231.6</t>
  </si>
  <si>
    <t>Operator mds modified Sim_F_O_GG_re value from 48.7999992370605 to 49.1</t>
  </si>
  <si>
    <t>Operator mds modified Sim_F_O_PT value from 178.899993896484 to 180.7</t>
  </si>
  <si>
    <t>Operator mds modified Sim_VE_0401060_Y value from 9 to 9</t>
  </si>
  <si>
    <t>Operator mds modified Sim_VE_0401061_X value from 14 to 21</t>
  </si>
  <si>
    <t>Operator mds modified Sim_VE_0401061_Y value from 15 to 21</t>
  </si>
  <si>
    <t>Operator mds modified Sim_VE_0401260_X value from 14 to 10</t>
  </si>
  <si>
    <t>Operator mds modified Sim_VE_0401260_Y value from 15 to 11</t>
  </si>
  <si>
    <t>Operator mds modified Sim_VE_0401261_X value from 19 to 15</t>
  </si>
  <si>
    <t>Operator mds modified Sim_VE_0401261_Y value from 18 to 15</t>
  </si>
  <si>
    <t>Operator mds modified Sim_ZE_0401050_A value from 0.0700000002980232 to 0.08</t>
  </si>
  <si>
    <t>Operator mds modified Sim_ZE_0401050_B value from 0.0700000002980232 to 0.08</t>
  </si>
  <si>
    <t>Operator mds modified Sim_ZE_0401250_A value from -0.00999999977648258 to -0.03</t>
  </si>
  <si>
    <t>Operator mds modified Sim_ZE_0401250_B value from -0.0299999993294477 to -0.05</t>
  </si>
  <si>
    <t>Operator mds modified Sim_TE_0401110_A value from 83 to 84.2</t>
  </si>
  <si>
    <t>Operator mds modified Sim_TE_0401110_B value from 85.6999969482422 to 87.1</t>
  </si>
  <si>
    <t>Operator mds modified Sim_TE_0401120_A value from 68.8000030517578 to 70.2</t>
  </si>
  <si>
    <t>Operator mds modified Sim_TE_0401120_B value from 68.6999969482422 to 70.1</t>
  </si>
  <si>
    <t>Operator mds modified Sim_TE_0401130_A value from 68.4000015258789 to 70.6</t>
  </si>
  <si>
    <t>Operator mds modified Sim_TE_0401130_B value from 67.5 to 69.6</t>
  </si>
  <si>
    <t>Operator mds modified Sim_TE_0401140_A value from 67.0999984741211 to 68.2</t>
  </si>
  <si>
    <t>Operator mds modified Sim_TE_0401140_B value from 67.1999969482422 to 68.2</t>
  </si>
  <si>
    <t>Operator mds modified Sim_TE_0401310_A value from 64.5 to 57.6</t>
  </si>
  <si>
    <t>Operator mds modified Sim_TE_0401310_B value from 66.3000030517578 to 59</t>
  </si>
  <si>
    <t>Operator mds modified Sim_TE_0401320_A value from 77.0999984741211 to 66.3</t>
  </si>
  <si>
    <t>Operator mds modified Sim_TE_0401320_B value from 74.3000030517578 to 64.3</t>
  </si>
  <si>
    <t>Operator mds modified Sim_TE_0401330_A value from 68.5 to 57.5</t>
  </si>
  <si>
    <t>Operator mds modified Sim_TE_0401330_B value from 66.3000030517578 to 56.4</t>
  </si>
  <si>
    <t>Operator mds modified Sim_TE_0401340_A value from 63.7999992370605 to 61.8</t>
  </si>
  <si>
    <t>Operator mds modified Sim_TE_0401340_B value from 63.2000007629395 to 61.3</t>
  </si>
  <si>
    <t>Operator mds modified Sim_VE_9001000_X value from 31 to 33</t>
  </si>
  <si>
    <t>Operator mds modified Sim_VE_9001000_Y value from 26 to 28</t>
  </si>
  <si>
    <t>Operator mds modified Sim_T_O_LG_in value from 46.2999992370605 to 47.8</t>
  </si>
  <si>
    <t>Operator mds modified Sim_T_O_LG_out value from 61.5 to 55.4</t>
  </si>
  <si>
    <t>Operator mds modified Sim_F_O_LG value from 303.200012207031 to 294.2</t>
  </si>
  <si>
    <t>Operator mds modified GG_PT_Status value from 12 to 21</t>
  </si>
  <si>
    <t>GG4_PT1</t>
  </si>
  <si>
    <t>Thermodynamic measurement: N_GG4 N_PT1</t>
  </si>
  <si>
    <t>* GG speed ISO =12745.3 rpm</t>
  </si>
  <si>
    <t>** GG target offset =45 rpm</t>
  </si>
  <si>
    <t>* GG speed ISO =7218.4 rpm</t>
  </si>
  <si>
    <t>* Power ISO =5233.63 kW</t>
  </si>
  <si>
    <t>* Efficiency ISO =28.6 %</t>
  </si>
  <si>
    <t>* T4 ISO =626.8 degC</t>
  </si>
  <si>
    <t>Thermodynamic measurement GG4_PT1 completed</t>
  </si>
  <si>
    <t>Operator mds modified GG_PT_Selector value from 12 to 13</t>
  </si>
  <si>
    <t>Operator mds modified GG_PT_Status value from 23 to 13</t>
  </si>
  <si>
    <t>Operator mds modified GG_Target_ISO value from 12700 to 12700</t>
  </si>
  <si>
    <t>Going to GG speed = 12700 rpm and PT speed = 9600 rpm</t>
  </si>
  <si>
    <t>* Estimated GG speed target = 12900.1 rpm</t>
  </si>
  <si>
    <t>* Estimated GG speed target = 9751.2 rpm</t>
  </si>
  <si>
    <t>Operator mds modified Sim_N_GG value from 12945 to 12900.1</t>
  </si>
  <si>
    <t>Operator mds modified Sim_N_PT value from 7331 to 9751.2</t>
  </si>
  <si>
    <t>Operator mds modified Sim_N_GG value from 12900.099609375 to 12945</t>
  </si>
  <si>
    <t>Operator mds modified Sim_N_PT value from 9751.2001953125 to 9756</t>
  </si>
  <si>
    <t>Operator mds modified Sim_N_Generator value from 4613 to 6143</t>
  </si>
  <si>
    <t>Operator mds modified Sim_T_M value from 10759.2998046875 to 8704.9</t>
  </si>
  <si>
    <t>Operator mds modified Sim_ZI_0404030 value from 1.79999995231628 to 1.8</t>
  </si>
  <si>
    <t>Operator mds modified Sim_P_Baro value from 1.01479995250702 to 1.0147</t>
  </si>
  <si>
    <t>Operator mds modified Sim_ME_0405690 value from 50.9000015258789 to 52.7</t>
  </si>
  <si>
    <t>Operator mds modified Sim_PDT_2210 value from -2.20000004768372 to -2.19</t>
  </si>
  <si>
    <t>Operator mds modified Sim_PDT_400X value from 0.0494000017642975 to 0.0494</t>
  </si>
  <si>
    <t>Operator mds modified Sim_TE_400X value from 24.3333339691162 to</t>
  </si>
  <si>
    <t>Operator mds modified Sim_TE_0404000_A value from 24.2999992370605 to 24.3</t>
  </si>
  <si>
    <t>Operator mds modified Sim_TE_0404000_B value from 24 to 23.9</t>
  </si>
  <si>
    <t>Operator mds modified Sim_PD_Inlet_A value from -0.00789999961853027 to -0.0081</t>
  </si>
  <si>
    <t>Operator mds modified Sim_PD_Inlet_B value from -0.00879999995231628 to -0.0087</t>
  </si>
  <si>
    <t>Operator mds modified Sim_PT_0404000 value from 0.0109999999403954 to 0.01105</t>
  </si>
  <si>
    <t>Operator mds modified Sim_TE_0404900 value from 394.899993896484 to 394.95</t>
  </si>
  <si>
    <t>Operator mds modified Sim_PT_0404900 value from 11.9757499694824 to 11.9895</t>
  </si>
  <si>
    <t>Operator mds modified Sim_TE_040461X value from 654.858337402344 to</t>
  </si>
  <si>
    <t>Operator mds modified Sim_PT_040460X value from 1.92785000801086 to 1.9414</t>
  </si>
  <si>
    <t>Operator mds modified Sim_TE_0404650 value from 479.825012207031 to 467.61875</t>
  </si>
  <si>
    <t>Operator mds modified Sim_PT_0404650 value from -0.00344999996013939 to -0.00375</t>
  </si>
  <si>
    <t>Operator mds modified Sim_TT_040_2001 value from 32.0999984741211 to 32.4</t>
  </si>
  <si>
    <t>Operator mds modified Sim_PT_040_2001 value from 24.201000213623 to 24.197</t>
  </si>
  <si>
    <t>Operator mds modified Sim_FT_040_2001 value from 1975.09997558594 to 1989.4</t>
  </si>
  <si>
    <t>Operator mds modified Sim_T_O_in value from 47.7000007629395 to 48</t>
  </si>
  <si>
    <t>Operator mds modified Sim_T_O_GG_fr_out value from 59.2999992370605 to 59.6</t>
  </si>
  <si>
    <t>Operator mds modified Sim_T_O_GG_re_out value from 76.6999969482422 to 77.1</t>
  </si>
  <si>
    <t>Operator mds modified Sim_T_O_PT_out value from 65.6999969482422 to 69.8</t>
  </si>
  <si>
    <t>Operator mds modified Sim_P_O_GG_fr value from 2.24300003051758 to 2.2211</t>
  </si>
  <si>
    <t>Operator mds modified Sim_P_O_GG_re value from 2.10500001907349 to 2.0878</t>
  </si>
  <si>
    <t>Operator mds modified Sim_P_O_PT value from 1.99010002613068 to 1.9716</t>
  </si>
  <si>
    <t>Operator mds modified Sim_F_O_GG_fr value from 231.600006103516 to 230.5</t>
  </si>
  <si>
    <t>Operator mds modified Sim_F_O_GG_re value from 49.0999984741211 to 48.9</t>
  </si>
  <si>
    <t>Operator mds modified Sim_VE_0401060_X value from 9 to 9</t>
  </si>
  <si>
    <t>Operator mds modified Sim_VE_0401060_Y value from 9 to 10</t>
  </si>
  <si>
    <t>Operator mds modified Sim_VE_0401061_X value from 21 to 16</t>
  </si>
  <si>
    <t>Operator mds modified Sim_VE_0401061_Y value from 21 to 18</t>
  </si>
  <si>
    <t>Operator mds modified Sim_VE_0401260_X value from 10 to 12</t>
  </si>
  <si>
    <t>Operator mds modified Sim_VE_0401260_Y value from 11 to 12</t>
  </si>
  <si>
    <t>Operator mds modified Sim_VE_0401261_X value from 15 to 13</t>
  </si>
  <si>
    <t>Operator mds modified Sim_VE_0401261_Y value from 15 to 14</t>
  </si>
  <si>
    <t>Operator mds modified Sim_ZE_0401050_A value from 0.0799999982118607 to 0.08</t>
  </si>
  <si>
    <t>Operator mds modified Sim_ZE_0401050_B value from 0.0799999982118607 to 0.08</t>
  </si>
  <si>
    <t>Operator mds modified Sim_ZE_0401250_A value from -0.0299999993294477 to -0.03</t>
  </si>
  <si>
    <t>Operator mds modified Sim_ZE_0401250_B value from -0.0500000007450581 to -0.05</t>
  </si>
  <si>
    <t>Operator mds modified Sim_TE_0401110_A value from 84.1999969482422 to 84.4</t>
  </si>
  <si>
    <t>Operator mds modified Sim_TE_0401110_B value from 87.0999984741211 to 87.2</t>
  </si>
  <si>
    <t>Operator mds modified Sim_TE_0401120_A value from 70.1999969482422 to 70.4</t>
  </si>
  <si>
    <t>Operator mds modified Sim_TE_0401120_B value from 70.0999984741211 to 70.4</t>
  </si>
  <si>
    <t>Operator mds modified Sim_TE_0401130_A value from 70.5999984741211 to 70.9</t>
  </si>
  <si>
    <t>Operator mds modified Sim_TE_0401130_B value from 69.5999984741211 to 69.8</t>
  </si>
  <si>
    <t>Operator mds modified Sim_TE_0401140_A value from 68.1999969482422 to 68.7</t>
  </si>
  <si>
    <t>Operator mds modified Sim_TE_0401140_B value from 68.1999969482422 to 68.7</t>
  </si>
  <si>
    <t>Operator mds modified Sim_TE_0401310_A value from 57.5999984741211 to 61.4</t>
  </si>
  <si>
    <t>Operator mds modified Sim_TE_0401310_B value from 59 to 63</t>
  </si>
  <si>
    <t>Operator mds modified Sim_TE_0401320_A value from 66.3000030517578 to 72</t>
  </si>
  <si>
    <t>Operator mds modified Sim_TE_0401320_B value from 64.3000030517578 to 69.5</t>
  </si>
  <si>
    <t>Operator mds modified Sim_TE_0401330_A value from 57.5 to 63.1</t>
  </si>
  <si>
    <t>Operator mds modified Sim_TE_0401330_B value from 56.4000015258789 to 61.7</t>
  </si>
  <si>
    <t>Operator mds modified Sim_TE_0401340_A value from 61.7999992370605 to 64.4</t>
  </si>
  <si>
    <t>Operator mds modified Sim_TE_0401340_B value from 61.2999992370605 to 63.6</t>
  </si>
  <si>
    <t>Operator mds modified Sim_VE_9001000_X value from 33 to 33</t>
  </si>
  <si>
    <t>Operator mds modified Sim_VE_9001000_Y value from 28 to 28</t>
  </si>
  <si>
    <t>Operator mds modified Sim_T_O_LG_in value from 47.7999992370605 to 48.2</t>
  </si>
  <si>
    <t>Operator mds modified Sim_T_O_LG_out value from 55.4000015258789 to 59.1</t>
  </si>
  <si>
    <t>Operator mds modified Sim_F_O_LG value from 294.200012207031 to 299.4</t>
  </si>
  <si>
    <t>Operator mds modified GG_PT_Status value from 13 to 21</t>
  </si>
  <si>
    <t>GG4_PT2</t>
  </si>
  <si>
    <t>Thermodynamic measurement: N_GG4 N_PT2</t>
  </si>
  <si>
    <t>* GG speed ISO =12746.3 rpm</t>
  </si>
  <si>
    <t>** GG target offset =46 rpm</t>
  </si>
  <si>
    <t>* GG speed ISO =9606.5 rpm</t>
  </si>
  <si>
    <t>** GG target offset =7 rpm</t>
  </si>
  <si>
    <t>* Power ISO =5662.82 kW</t>
  </si>
  <si>
    <t>* Efficiency ISO =30.7 %</t>
  </si>
  <si>
    <t>* T4 ISO =629.5 degC</t>
  </si>
  <si>
    <t>Thermodynamic measurement GG4_PT2 completed</t>
  </si>
  <si>
    <t>Operator mds modified GG_PT_Selector value from 13 to 14</t>
  </si>
  <si>
    <t>Operator mds modified GG_PT_Status value from 23 to 14</t>
  </si>
  <si>
    <t>Going to GG speed = 12700 rpm and PT speed = 12000 rpm</t>
  </si>
  <si>
    <t>* Estimated GG speed target = 12899 rpm</t>
  </si>
  <si>
    <t>* Estimated GG speed target = 12188 rpm</t>
  </si>
  <si>
    <t>Operator mds modified Sim_N_GG value from 12945 to 12899</t>
  </si>
  <si>
    <t>Operator mds modified Sim_N_PT value from 9756 to 12188</t>
  </si>
  <si>
    <t>Operator mds modified Sim_N_GG value from 12899 to 12944</t>
  </si>
  <si>
    <t>Operator mds modified Sim_N_PT value from 12188 to 12208</t>
  </si>
  <si>
    <t>Operator mds modified Sim_N_Generator value from 6143 to 7689</t>
  </si>
  <si>
    <t>Operator mds modified Sim_T_M value from 8704.900390625 to 6661.6</t>
  </si>
  <si>
    <t>Operator mds modified Sim_ZI_0404030 value from 1.79999995231628 to 1.9</t>
  </si>
  <si>
    <t>Operator mds modified Sim_P_Baro value from 1.01470005512238 to 1.0147</t>
  </si>
  <si>
    <t>Operator mds modified Sim_ME_0405690 value from 52.7000007629395 to 51.3</t>
  </si>
  <si>
    <t>Operator mds modified Sim_PDT_2210 value from -2.19000005722046 to -2.16</t>
  </si>
  <si>
    <t>Operator mds modified Sim_PDT_400X value from 0.0494000017642975 to 0.0492</t>
  </si>
  <si>
    <t>Operator mds modified Sim_TE_400X value from 24.2333335876465 to</t>
  </si>
  <si>
    <t>Operator mds modified Sim_TE_0404000_A value from 24.2999992370605 to 24.6</t>
  </si>
  <si>
    <t>Operator mds modified Sim_TE_0404000_B value from 23.8999996185303 to 24.2</t>
  </si>
  <si>
    <t>Operator mds modified Sim_PD_Inlet_A value from -0.00810000021010637 to -0.0079</t>
  </si>
  <si>
    <t>Operator mds modified Sim_PD_Inlet_B value from -0.00870000012218952 to -0.0087</t>
  </si>
  <si>
    <t>Operator mds modified Sim_PT_0404000 value from 0.0110499998554587 to 0.01095</t>
  </si>
  <si>
    <t>Operator mds modified Sim_TE_0404900 value from 394.950012207031 to 394.7</t>
  </si>
  <si>
    <t>Operator mds modified Sim_PT_0404900 value from 11.9895000457764 to 11.9397</t>
  </si>
  <si>
    <t>Operator mds modified Sim_TE_040461X value from 657.483337402344 to</t>
  </si>
  <si>
    <t>Operator mds modified Sim_PT_040460X value from 1.94140005111694 to 1.90835</t>
  </si>
  <si>
    <t>Operator mds modified Sim_TE_0404650 value from 467.618743896484 to 464.56875</t>
  </si>
  <si>
    <t>Operator mds modified Sim_PT_0404650 value from -0.00374999991618097 to -0.00435</t>
  </si>
  <si>
    <t>Operator mds modified Sim_TT_040_2001 value from 32.4000015258789 to 32.6</t>
  </si>
  <si>
    <t>Operator mds modified Sim_PT_040_2001 value from 24.19700050354 to 24.211</t>
  </si>
  <si>
    <t>Operator mds modified Sim_FT_040_2001 value from 1989.40002441406 to 1958.7</t>
  </si>
  <si>
    <t>Operator mds modified Sim_T_O_in value from 48 to 48.7</t>
  </si>
  <si>
    <t>Operator mds modified Sim_T_O_GG_fr_out value from 59.5999984741211 to 60.2</t>
  </si>
  <si>
    <t>Operator mds modified Sim_T_O_GG_re_out value from 77.0999984741211 to 77.5</t>
  </si>
  <si>
    <t>Operator mds modified Sim_T_O_PT_out value from 69.8000030517578 to 74.7</t>
  </si>
  <si>
    <t>Operator mds modified Sim_P_O_GG_fr value from 2.2211000919342 to 2.1905</t>
  </si>
  <si>
    <t>Operator mds modified Sim_P_O_GG_re value from 2.08780002593994 to 2.0643</t>
  </si>
  <si>
    <t>Operator mds modified Sim_P_O_PT value from 1.97160005569458 to 1.9449</t>
  </si>
  <si>
    <t>Operator mds modified Sim_F_O_GG_fr value from 230.5 to 229.1</t>
  </si>
  <si>
    <t>Operator mds modified Sim_F_O_GG_re value from 48.9000015258789 to 48.6</t>
  </si>
  <si>
    <t>Operator mds modified Sim_F_O_PT value from 179.899993896484 to 179.3</t>
  </si>
  <si>
    <t>Operator mds modified Sim_VE_0401060_Y value from 10 to 8</t>
  </si>
  <si>
    <t>Operator mds modified Sim_VE_0401061_X value from 16 to 15</t>
  </si>
  <si>
    <t>Operator mds modified Sim_VE_0401061_Y value from 18 to 16</t>
  </si>
  <si>
    <t>Operator mds modified Sim_VE_0401260_X value from 12 to 14</t>
  </si>
  <si>
    <t>Operator mds modified Sim_VE_0401260_Y value from 12 to 15</t>
  </si>
  <si>
    <t>Operator mds modified Sim_VE_0401261_X value from 13 to 18</t>
  </si>
  <si>
    <t>Operator mds modified Sim_VE_0401261_Y value from 14 to 18</t>
  </si>
  <si>
    <t>Operator mds modified Sim_ZE_0401050_A value from 0.0799999982118607 to 0.07</t>
  </si>
  <si>
    <t>Operator mds modified Sim_ZE_0401050_B value from 0.0799999982118607 to 0.07</t>
  </si>
  <si>
    <t>Operator mds modified Sim_ZE_0401250_A value from -0.0299999993294477 to -0.02</t>
  </si>
  <si>
    <t>Operator mds modified Sim_ZE_0401250_B value from -0.0500000007450581 to -0.04</t>
  </si>
  <si>
    <t>Operator mds modified Sim_TE_0401110_A value from 84.4000015258789 to 84.6</t>
  </si>
  <si>
    <t>Operator mds modified Sim_TE_0401110_B value from 87.1999969482422 to 87.5</t>
  </si>
  <si>
    <t>Operator mds modified Sim_TE_0401120_A value from 70.4000015258789 to 70.9</t>
  </si>
  <si>
    <t>Operator mds modified Sim_TE_0401120_B value from 70.4000015258789 to 70.8</t>
  </si>
  <si>
    <t>Operator mds modified Sim_TE_0401130_A value from 70.9000015258789 to 71.3</t>
  </si>
  <si>
    <t>Operator mds modified Sim_TE_0401130_B value from 69.8000030517578 to 70.2</t>
  </si>
  <si>
    <t>Operator mds modified Sim_TE_0401140_A value from 68.6999969482422 to 69.6</t>
  </si>
  <si>
    <t>Operator mds modified Sim_TE_0401140_B value from 68.6999969482422 to 69.6</t>
  </si>
  <si>
    <t>Operator mds modified Sim_TE_0401310_A value from 61.4000015258789 to 66.5</t>
  </si>
  <si>
    <t>Operator mds modified Sim_TE_0401310_B value from 63 to 68</t>
  </si>
  <si>
    <t>Operator mds modified Sim_TE_0401320_A value from 72 to 78</t>
  </si>
  <si>
    <t>Operator mds modified Sim_TE_0401320_B value from 69.5 to 75.5</t>
  </si>
  <si>
    <t>Operator mds modified Sim_TE_0401330_A value from 63.0999984741211 to 70.4</t>
  </si>
  <si>
    <t>Operator mds modified Sim_TE_0401330_B value from 61.7000007629395 to 68.4</t>
  </si>
  <si>
    <t>Operator mds modified Sim_TE_0401340_A value from 64.4000015258789 to 67</t>
  </si>
  <si>
    <t>Operator mds modified Sim_TE_0401340_B value from 63.5999984741211 to 66.5</t>
  </si>
  <si>
    <t>Operator mds modified Sim_VE_9001000_X value from 33 to 34</t>
  </si>
  <si>
    <t>Operator mds modified Sim_T_O_LG_in value from 48.2000007629395 to 48.9</t>
  </si>
  <si>
    <t>Operator mds modified Sim_T_O_LG_out value from 59.0999984741211 to 64.1</t>
  </si>
  <si>
    <t>Operator mds modified Sim_F_O_LG value from 299.399993896484 to 303.7</t>
  </si>
  <si>
    <t>Operator mds modified GG_PT_Status value from 14 to 21</t>
  </si>
  <si>
    <t>GG4_PT3</t>
  </si>
  <si>
    <t>Thermodynamic measurement: N_GG4 N_PT3</t>
  </si>
  <si>
    <t>* GG speed ISO =12738.8 rpm</t>
  </si>
  <si>
    <t>** GG target offset =39 rpm</t>
  </si>
  <si>
    <t>* GG speed ISO =12014.5 rpm</t>
  </si>
  <si>
    <t>** GG target offset =15 rpm</t>
  </si>
  <si>
    <t>* Power ISO =5459.92 kW</t>
  </si>
  <si>
    <t>* Efficiency ISO =30.1 %</t>
  </si>
  <si>
    <t>* T4 ISO =622.1 degC</t>
  </si>
  <si>
    <t>Thermodynamic measurement GG4_PT3 completed</t>
  </si>
  <si>
    <t>Operator mds modified GG_PT_Selector value from 14 to 15</t>
  </si>
  <si>
    <t>Operator mds modified GG_PT_Status value from 23 to 15</t>
  </si>
  <si>
    <t>Operator mds modified PT_Target_ISO value from 12000 to 12600</t>
  </si>
  <si>
    <t>Going to GG speed = 12700 rpm and PT speed = 12600 rpm</t>
  </si>
  <si>
    <t>* Estimated GG speed target = 12905.5 rpm</t>
  </si>
  <si>
    <t>* Estimated GG speed target = 12803.9 rpm</t>
  </si>
  <si>
    <t>Operator mds modified Sim_N_GG value from 12944 to 12905.5</t>
  </si>
  <si>
    <t>Operator mds modified Sim_N_PT value from 12208 to 12803.9</t>
  </si>
  <si>
    <t>Operator mds modified Sim_N_GG value from 12905.5 to 12945</t>
  </si>
  <si>
    <t>Operator mds modified Sim_N_PT value from 12803.900390625 to 12807</t>
  </si>
  <si>
    <t>Operator mds modified Sim_N_Generator value from 7689 to 8066</t>
  </si>
  <si>
    <t>Operator mds modified Sim_T_M value from 6661.60009765625 to 6174.5</t>
  </si>
  <si>
    <t>Operator mds modified Sim_ZI_0404030 value from 1.89999997615814 to 1.9</t>
  </si>
  <si>
    <t>Operator mds modified Sim_ME_0405690 value from 51.2999992370605 to 51.8</t>
  </si>
  <si>
    <t>Operator mds modified Sim_PDT_2210 value from -2.16000008583069 to -2.22</t>
  </si>
  <si>
    <t>Operator mds modified Sim_PDT_400X value from 0.0491999983787537 to 0.0492</t>
  </si>
  <si>
    <t>Operator mds modified Sim_TE_400X value from 24.6333332061768 to</t>
  </si>
  <si>
    <t>Operator mds modified Sim_TE_0404000_A value from 24.6000003814697 to 24.5</t>
  </si>
  <si>
    <t>Operator mds modified Sim_TE_0404000_B value from 24.2000007629395 to 24.2</t>
  </si>
  <si>
    <t>Operator mds modified Sim_PD_Inlet_A value from -0.00789999961853027 to -0.0079</t>
  </si>
  <si>
    <t>Calculated Maximum continuous PT speed limit!</t>
  </si>
  <si>
    <t>Operator mds modified Sim_PD_Inlet_B value from -0.00870000012218952 to -0.009</t>
  </si>
  <si>
    <t>Operator mds modified Sim_PT_0404000 value from 0.010950000025332 to 0.01105</t>
  </si>
  <si>
    <t>Operator mds modified Sim_TE_0404900 value from 394.700012207031 to 394.4</t>
  </si>
  <si>
    <t>Operator mds modified Sim_PT_0404900 value from 11.9397001266479 to 11.904</t>
  </si>
  <si>
    <t>Operator mds modified Sim_TE_040461X value from 650.833312988281 to 647.125</t>
  </si>
  <si>
    <t>Operator mds modified Sim_PT_040460X value from 1.90834999084473 to 1.89015</t>
  </si>
  <si>
    <t>Operator mds modified Sim_TE_0404650 value from 464.568756103516 to 464.5</t>
  </si>
  <si>
    <t>Operator mds modified Sim_PT_0404650 value from -0.00435000006109476 to -0.00445</t>
  </si>
  <si>
    <t>Operator mds modified Sim_TT_040_2001 value from 32.5999984741211 to 32.7</t>
  </si>
  <si>
    <t>Operator mds modified Sim_PT_040_2001 value from 24.2110004425049 to 24.2199</t>
  </si>
  <si>
    <t>Operator mds modified Sim_FT_040_2001 value from 1958.69995117188 to 1944.8</t>
  </si>
  <si>
    <t>Operator mds modified Sim_T_O_in value from 48.7000007629395 to 49.6</t>
  </si>
  <si>
    <t>Operator mds modified Sim_T_O_GG_fr_out value from 60.2000007629395 to 60.9</t>
  </si>
  <si>
    <t>Operator mds modified Sim_T_O_GG_re_out value from 77.5 to 78.2</t>
  </si>
  <si>
    <t>Operator mds modified Sim_T_O_PT_out value from 74.6999969482422 to 76.6</t>
  </si>
  <si>
    <t>Operator mds modified Sim_P_O_GG_fr value from 2.19050002098084 to 2.1768</t>
  </si>
  <si>
    <t>Operator mds modified Sim_P_O_GG_re value from 2.06430006027222 to 2.0539</t>
  </si>
  <si>
    <t>Operator mds modified Sim_P_O_PT value from 1.94490003585815 to 1.9326</t>
  </si>
  <si>
    <t>Operator mds modified Sim_F_O_GG_fr value from 229.100006103516 to 228.8</t>
  </si>
  <si>
    <t>Operator mds modified Sim_F_O_GG_re value from 48.5999984741211 to 48.5</t>
  </si>
  <si>
    <t>Operator mds modified Sim_F_O_PT value from 179.300003051758 to 179.5</t>
  </si>
  <si>
    <t>Operator mds modified Sim_VE_0401061_Y value from 16 to 16</t>
  </si>
  <si>
    <t>Operator mds modified Sim_VE_0401260_X value from 14 to 14</t>
  </si>
  <si>
    <t>Operator mds modified Sim_VE_0401260_Y value from 15 to 15</t>
  </si>
  <si>
    <t>Operator mds modified Sim_VE_0401261_X value from 18 to 20</t>
  </si>
  <si>
    <t>Operator mds modified Sim_VE_0401261_Y value from 18 to 19</t>
  </si>
  <si>
    <t>Operator mds modified Sim_TE_0401110_A value from 84.5999984741211 to 85.1</t>
  </si>
  <si>
    <t>Operator mds modified Sim_TE_0401110_B value from 87.5 to 88</t>
  </si>
  <si>
    <t>Operator mds modified Sim_TE_0401120_A value from 70.9000015258789 to 71.5</t>
  </si>
  <si>
    <t>Operator mds modified Sim_TE_0401120_B value from 70.8000030517578 to 71.3</t>
  </si>
  <si>
    <t>Operator mds modified Sim_TE_0401130_A value from 71.3000030517578 to 72.1</t>
  </si>
  <si>
    <t>Operator mds modified Sim_TE_0401130_B value from 70.1999969482422 to 70.9</t>
  </si>
  <si>
    <t>Operator mds modified Sim_TE_0401140_A value from 69.5999984741211 to 70.3</t>
  </si>
  <si>
    <t>Operator mds modified Sim_TE_0401140_B value from 69.5999984741211 to 70.3</t>
  </si>
  <si>
    <t>Operator mds modified Sim_TE_0401310_A value from 66.5 to 68.4</t>
  </si>
  <si>
    <t>Operator mds modified Sim_TE_0401310_B value from 68 to 69.7</t>
  </si>
  <si>
    <t>Operator mds modified Sim_TE_0401320_A value from 78 to 79.7</t>
  </si>
  <si>
    <t>Operator mds modified Sim_TE_0401320_B value from 75.5 to 77.3</t>
  </si>
  <si>
    <t>Operator mds modified Sim_TE_0401330_A value from 70.4000015258789 to 73.1</t>
  </si>
  <si>
    <t>Operator mds modified Sim_TE_0401330_B value from 68.4000015258789 to 70.9</t>
  </si>
  <si>
    <t>Operator mds modified Sim_TE_0401340_A value from 67 to 69.1</t>
  </si>
  <si>
    <t>Operator mds modified Sim_TE_0401340_B value from 66.5 to 68.8</t>
  </si>
  <si>
    <t>Operator mds modified Sim_VE_9001000_X value from 34 to 34</t>
  </si>
  <si>
    <t>Operator mds modified Sim_VE_9001000_Y value from 28 to 29</t>
  </si>
  <si>
    <t>Operator mds modified Sim_T_O_LG_in value from 48.9000015258789 to 49.7</t>
  </si>
  <si>
    <t>Operator mds modified Sim_T_O_LG_out value from 64.0999984741211 to 66.3</t>
  </si>
  <si>
    <t>Operator mds modified Sim_F_O_LG value from 303.700012207031 to 304.3</t>
  </si>
  <si>
    <t>Operator mds modified GG_PT_Status value from 15 to 21</t>
  </si>
  <si>
    <t>GG4_PT4</t>
  </si>
  <si>
    <t>Thermodynamic measurement: N_GG4 N_PT4</t>
  </si>
  <si>
    <t>* GG speed ISO =12740.9 rpm</t>
  </si>
  <si>
    <t>** GG target offset =41 rpm</t>
  </si>
  <si>
    <t>* GG speed ISO =12605.1 rpm</t>
  </si>
  <si>
    <t>** GG target offset =5 rpm</t>
  </si>
  <si>
    <t>* Power ISO =5326.36 kW</t>
  </si>
  <si>
    <t>* Efficiency ISO =29.6 %</t>
  </si>
  <si>
    <t>* T4 ISO =618.7 degC</t>
  </si>
  <si>
    <t>Thermodynamic measurement GG4_PT4 completed</t>
  </si>
  <si>
    <t>*** All GG4 measurements have been completed ***</t>
  </si>
  <si>
    <t>Operator mds modified GG_PT_Selector value from 15 to 16</t>
  </si>
  <si>
    <t>Operator mds modified GG_PT_Status value from 23 to 16</t>
  </si>
  <si>
    <t>Operator mds modified GG_Target_ISO value from 12700 to -88888</t>
  </si>
  <si>
    <t>Operator mds modified PT_Target_ISO value from 12600 to 6000</t>
  </si>
  <si>
    <t>Going to GG speed = -88888 rpm and PT speed = 6000 rpm</t>
  </si>
  <si>
    <t>Operator mds modified Sim_N_GG value from 12945 to 13336</t>
  </si>
  <si>
    <t>Operator mds modified Sim_N_PT value from 12807 to 7348</t>
  </si>
  <si>
    <t>Operator mds modified Sim_N_Generator value from 8066 to 4624</t>
  </si>
  <si>
    <t>Operator mds modified Sim_T_M value from 6174.5 to 12895.5</t>
  </si>
  <si>
    <t>Operator mds modified Sim_ZI_0404030 value from 1.89999997615814 to -2.4</t>
  </si>
  <si>
    <t>Operator mds modified Sim_P_Baro value from 1.01470005512238 to 1.0144</t>
  </si>
  <si>
    <t>Operator mds modified Sim_ME_0405690 value from 51.7999992370605 to 49.3</t>
  </si>
  <si>
    <t>Operator mds modified Sim_PDT_2210 value from -2.22000002861023 to -2.56</t>
  </si>
  <si>
    <t>Operator mds modified Sim_PDT_400X value from 0.0491999983787537 to 0.0584</t>
  </si>
  <si>
    <t>Operator mds modified Sim_TE_400X value from 24.533332824707 to 25.0833333333333</t>
  </si>
  <si>
    <t>Operator mds modified Sim_TE_0404000_A value from 24.5 to 25</t>
  </si>
  <si>
    <t>Operator mds modified Sim_TE_0404000_B value from 24.2000007629395 to 24.7</t>
  </si>
  <si>
    <t>Operator mds modified Sim_PD_Inlet_A value from -0.00789999961853027 to -0.0094</t>
  </si>
  <si>
    <t>Operator mds modified Sim_PD_Inlet_B value from -0.00899999961256981 to -0.0103</t>
  </si>
  <si>
    <t>Operator mds modified Sim_PT_0404000 value from 0.0110499998554587 to 0.01285</t>
  </si>
  <si>
    <t>Operator mds modified Sim_TE_0404900 value from 394.399993896484 to 419.55</t>
  </si>
  <si>
    <t>Operator mds modified Sim_PT_0404900 value from 11.9040002822876 to 13.48055</t>
  </si>
  <si>
    <t>Operator mds modified Sim_TE_040461X value from 647.125 to 702.575</t>
  </si>
  <si>
    <t>Operator mds modified Sim_PT_040460X value from 1.89014995098114 to 2.2343</t>
  </si>
  <si>
    <t>Operator mds modified Sim_TE_0404650 value from 464.5 to 508.75</t>
  </si>
  <si>
    <t>Operator mds modified Sim_PT_0404650 value from -0.00444999989122152 to -0.0037</t>
  </si>
  <si>
    <t>Operator mds modified Sim_TT_040_2001 value from 32.7000007629395 to 33.5</t>
  </si>
  <si>
    <t>Operator mds modified Sim_PT_040_2001 value from 24.2199001312256 to 24.0543</t>
  </si>
  <si>
    <t>Operator mds modified Sim_FT_040_2001 value from 1944.80004882813 to 2313.1</t>
  </si>
  <si>
    <t>Operator mds modified Sim_T_O_in value from 49.5999984741211 to 49.5</t>
  </si>
  <si>
    <t>Operator mds modified Sim_T_O_GG_fr_out value from 60.9000015258789 to 61.6</t>
  </si>
  <si>
    <t>Operator mds modified Sim_T_O_GG_re_out value from 78.1999969482422 to 81.8</t>
  </si>
  <si>
    <t>Operator mds modified Sim_T_O_PT_out value from 76.5999984741211 to 69</t>
  </si>
  <si>
    <t>Operator mds modified Sim_P_O_GG_fr value from 2.1768000125885 to 2.2167</t>
  </si>
  <si>
    <t>Operator mds modified Sim_P_O_GG_re value from 2.05390000343323 to 2.0871</t>
  </si>
  <si>
    <t>Operator mds modified Sim_P_O_PT value from 1.9326000213623 to 1.9701</t>
  </si>
  <si>
    <t>Operator mds modified Sim_F_O_GG_fr value from 228.800003051758 to 230.5</t>
  </si>
  <si>
    <t>Operator mds modified Sim_F_O_GG_re value from 48.5 to 48.8</t>
  </si>
  <si>
    <t>Operator mds modified Sim_F_O_PT value from 179.5 to 180.7</t>
  </si>
  <si>
    <t>Operator mds modified Sim_VE_0401061_X value from 15 to 21</t>
  </si>
  <si>
    <t>Operator mds modified Sim_VE_0401061_Y value from 16 to 21</t>
  </si>
  <si>
    <t>Operator mds modified Sim_VE_0401260_X value from 14 to 12</t>
  </si>
  <si>
    <t>Operator mds modified Sim_VE_0401260_Y value from 15 to 12</t>
  </si>
  <si>
    <t>Operator mds modified Sim_VE_0401261_X value from 20 to 17</t>
  </si>
  <si>
    <t>Operator mds modified Sim_VE_0401261_Y value from 19 to 16</t>
  </si>
  <si>
    <t>Operator mds modified Sim_ZE_0401250_A value from -0.0199999995529652 to -0.04</t>
  </si>
  <si>
    <t>Operator mds modified Sim_ZE_0401250_B value from -0.0399999991059303 to -0.06</t>
  </si>
  <si>
    <t>Operator mds modified Sim_TE_0401110_A value from 85.0999984741211 to 85.5</t>
  </si>
  <si>
    <t>Operator mds modified Sim_TE_0401110_B value from 88 to 88.7</t>
  </si>
  <si>
    <t>Operator mds modified Sim_TE_0401120_A value from 71.5 to 72.1</t>
  </si>
  <si>
    <t>Operator mds modified Sim_TE_0401120_B value from 71.3000030517578 to 72.1</t>
  </si>
  <si>
    <t>Operator mds modified Sim_TE_0401130_A value from 72.0999984741211 to 73</t>
  </si>
  <si>
    <t>Operator mds modified Sim_TE_0401130_B value from 70.9000015258789 to 71.9</t>
  </si>
  <si>
    <t>Operator mds modified Sim_TE_0401140_A value from 70.3000030517578 to 70.4</t>
  </si>
  <si>
    <t>Operator mds modified Sim_TE_0401140_B value from 70.3000030517578 to 70.1</t>
  </si>
  <si>
    <t>Operator mds modified Sim_TE_0401310_A value from 68.4000015258789 to 59.1</t>
  </si>
  <si>
    <t>Operator mds modified Sim_TE_0401310_B value from 69.6999969482422 to 60.6</t>
  </si>
  <si>
    <t>Operator mds modified Sim_TE_0401320_A value from 79.6999969482422 to 68.1</t>
  </si>
  <si>
    <t>Operator mds modified Sim_TE_0401320_B value from 77.3000030517578 to 66</t>
  </si>
  <si>
    <t>Operator mds modified Sim_TE_0401330_A value from 73.0999984741211 to 59.1</t>
  </si>
  <si>
    <t>Operator mds modified Sim_TE_0401330_B value from 70.9000015258789 to 57.9</t>
  </si>
  <si>
    <t>Operator mds modified Sim_TE_0401340_A value from 69.0999984741211 to 64.8</t>
  </si>
  <si>
    <t>Operator mds modified Sim_TE_0401340_B value from 68.8000030517578 to 66</t>
  </si>
  <si>
    <t>Operator mds modified Sim_VE_9001000_X value from 34 to 35</t>
  </si>
  <si>
    <t>Operator mds modified Sim_VE_9001000_Y value from 29 to 30</t>
  </si>
  <si>
    <t>Operator mds modified Sim_T_O_LG_in value from 49.7000007629395 to 49.6</t>
  </si>
  <si>
    <t>Operator mds modified Sim_T_O_LG_out value from 66.3000030517578 to 57.4</t>
  </si>
  <si>
    <t>Operator mds modified Sim_F_O_LG value from 304.299987792969 to 294.8</t>
  </si>
  <si>
    <t>Operator mds modified GG_PT_Status value from 16 to 21</t>
  </si>
  <si>
    <t>GG5_PT1</t>
  </si>
  <si>
    <t>Thermodynamic measurement: N_GG5 N_PT1</t>
  </si>
  <si>
    <t>* GG speed ISO =13114.8 rpm</t>
  </si>
  <si>
    <t>** GG target offset =102;003 rpm</t>
  </si>
  <si>
    <t>* GG speed ISO =7226.6 rpm</t>
  </si>
  <si>
    <t>** GG target offset =1;227 rpm</t>
  </si>
  <si>
    <t>* Power ISO =6289.46 kW</t>
  </si>
  <si>
    <t>* Efficiency ISO =29.4 %</t>
  </si>
  <si>
    <t>* T4 ISO =670.8 degC</t>
  </si>
  <si>
    <t>Thermodynamic measurement GG5_PT1 completed</t>
  </si>
  <si>
    <t>Operator mds modified GG_PT_Selector value from 16 to 17</t>
  </si>
  <si>
    <t>Operator mds modified GG_PT_Status value from 23 to 17</t>
  </si>
  <si>
    <t>Operator mds modified GG_Target_ISO value from -88888 to -88888</t>
  </si>
  <si>
    <t>Going to GG speed = -88888 rpm and PT speed = 8400 rpm</t>
  </si>
  <si>
    <t>Operator mds modified Sim_N_GG value from 13336 to 13335</t>
  </si>
  <si>
    <t>Operator mds modified Sim_N_PT value from 7348 to 8565</t>
  </si>
  <si>
    <t>Operator mds modified Sim_N_Generator value from 4624 to 5392</t>
  </si>
  <si>
    <t>Operator mds modified Sim_T_M value from 12895.5 to 11702.4</t>
  </si>
  <si>
    <t>Operator mds modified Sim_ZI_0404030 value from -2.40000009536743 to -2.3</t>
  </si>
  <si>
    <t>Operator mds modified Sim_P_Baro value from 1.01440000534058 to 1.0144</t>
  </si>
  <si>
    <t>Operator mds modified Sim_ME_0405690 value from 49.2999992370605 to 48</t>
  </si>
  <si>
    <t>Operator mds modified Sim_PDT_2210 value from -2.55999994277954 to -2.55</t>
  </si>
  <si>
    <t>Operator mds modified Sim_PDT_400X value from 0.0584000013768673 to 0.0585</t>
  </si>
  <si>
    <t>Operator mds modified Sim_TE_400X value from 25.0833339691162 to</t>
  </si>
  <si>
    <t>Operator mds modified Sim_TE_0404000_A value from 25 to 25.2</t>
  </si>
  <si>
    <t>Operator mds modified Sim_TE_0404000_B value from 24.7000007629395 to 24.8</t>
  </si>
  <si>
    <t>Operator mds modified Sim_PD_Inlet_A value from -0.00939999986439943 to -0.0094</t>
  </si>
  <si>
    <t>Operator mds modified Sim_PD_Inlet_B value from -0.0103000001981854 to -0.0103</t>
  </si>
  <si>
    <t>Operator mds modified Sim_PT_0404000 value from 0.0128499995917082 to 0.01285</t>
  </si>
  <si>
    <t>Operator mds modified Sim_TE_0404900 value from 419.549987792969 to 419.4</t>
  </si>
  <si>
    <t>Operator mds modified Sim_PT_0404900 value from 13.4805498123169 to 13.4985</t>
  </si>
  <si>
    <t>Operator mds modified Sim_TE_040461X value from 702.575012207031 to</t>
  </si>
  <si>
    <t>Operator mds modified Sim_PT_040460X value from 2.23429989814758 to 2.2389</t>
  </si>
  <si>
    <t>Operator mds modified Sim_TE_0404650 value from 508.75 to 498.78125</t>
  </si>
  <si>
    <t>Operator mds modified Sim_PT_0404650 value from -0.00370000000111759 to -0.00395</t>
  </si>
  <si>
    <t>Operator mds modified Sim_TT_040_2001 value from 33.5 to 33.5</t>
  </si>
  <si>
    <t>Operator mds modified Sim_PT_040_2001 value from 24.0543003082275 to 24.0472</t>
  </si>
  <si>
    <t>Operator mds modified Sim_FT_040_2001 value from 2313.10009765625 to 2311.5</t>
  </si>
  <si>
    <t>Operator mds modified Sim_T_O_in value from 49.5 to 49.2</t>
  </si>
  <si>
    <t>Operator mds modified Sim_T_O_GG_fr_out value from 61.5999984741211 to 61.5</t>
  </si>
  <si>
    <t>Operator mds modified Sim_T_O_GG_re_out value from 81.8000030517578 to 81.6</t>
  </si>
  <si>
    <t>Operator mds modified Sim_T_O_PT_out value from 69 to 70.8</t>
  </si>
  <si>
    <t>Operator mds modified Sim_P_O_GG_fr value from 2.21670007705688 to 2.2132</t>
  </si>
  <si>
    <t>Operator mds modified Sim_P_O_GG_re value from 2.0871000289917 to 2.0812</t>
  </si>
  <si>
    <t>Operator mds modified Sim_P_O_PT value from 1.97010004520416 to 1.9666</t>
  </si>
  <si>
    <t>Operator mds modified Sim_F_O_GG_fr value from 230.5 to 230.2</t>
  </si>
  <si>
    <t>Operator mds modified Sim_F_O_GG_re value from 48.7999992370605 to 48.7</t>
  </si>
  <si>
    <t>Operator mds modified Sim_F_O_PT value from 180.699996948242 to 180.2</t>
  </si>
  <si>
    <t>Operator mds modified Sim_VE_0401060_Y value from 10 to 10</t>
  </si>
  <si>
    <t>Operator mds modified Sim_VE_0401061_X value from 21 to 17</t>
  </si>
  <si>
    <t>Operator mds modified Sim_VE_0401061_Y value from 21 to 17</t>
  </si>
  <si>
    <t>Operator mds modified Sim_VE_0401260_X value from 12 to 13</t>
  </si>
  <si>
    <t>Operator mds modified Sim_VE_0401260_Y value from 12 to 12</t>
  </si>
  <si>
    <t>Operator mds modified Sim_VE_0401261_X value from 17 to 16</t>
  </si>
  <si>
    <t>Operator mds modified Sim_VE_0401261_Y value from 16 to 14</t>
  </si>
  <si>
    <t>Operator mds modified Sim_ZE_0401250_A value from -0.0399999991059303 to -0.03</t>
  </si>
  <si>
    <t>Operator mds modified Sim_ZE_0401250_B value from -0.0599999986588955 to -0.05</t>
  </si>
  <si>
    <t>Operator mds modified Sim_TE_0401110_A value from 85.5 to 85.5</t>
  </si>
  <si>
    <t>Operator mds modified Sim_TE_0401110_B value from 88.6999969482422 to 88.6</t>
  </si>
  <si>
    <t>Operator mds modified Sim_TE_0401120_A value from 72.0999984741211 to 72</t>
  </si>
  <si>
    <t>Operator mds modified Sim_TE_0401120_B value from 72.0999984741211 to 71.9</t>
  </si>
  <si>
    <t>Operator mds modified Sim_TE_0401130_A value from 73 to 72.8</t>
  </si>
  <si>
    <t>Operator mds modified Sim_TE_0401130_B value from 71.9000015258789 to 71.7</t>
  </si>
  <si>
    <t>Operator mds modified Sim_TE_0401140_A value from 70.4000015258789 to 70.3</t>
  </si>
  <si>
    <t>Operator mds modified Sim_TE_0401140_B value from 70.0999984741211 to 69.9</t>
  </si>
  <si>
    <t>Operator mds modified Sim_TE_0401310_A value from 59.0999984741211 to 60.6</t>
  </si>
  <si>
    <t>Operator mds modified Sim_TE_0401310_B value from 60.5999984741211 to 62</t>
  </si>
  <si>
    <t>Operator mds modified Sim_TE_0401320_A value from 68.0999984741211 to 70.3</t>
  </si>
  <si>
    <t>Operator mds modified Sim_TE_0401320_B value from 66 to 68</t>
  </si>
  <si>
    <t>Operator mds modified Sim_TE_0401330_A value from 59.0999984741211 to 61.4</t>
  </si>
  <si>
    <t>Operator mds modified Sim_TE_0401330_B value from 57.9000015258789 to 60</t>
  </si>
  <si>
    <t>Operator mds modified Sim_TE_0401340_A value from 64.8000030517578 to 65</t>
  </si>
  <si>
    <t>Operator mds modified Sim_TE_0401340_B value from 66 to 65.9</t>
  </si>
  <si>
    <t>Operator mds modified Sim_VE_9001000_X value from 35 to 35</t>
  </si>
  <si>
    <t>Operator mds modified Sim_VE_9001000_Y value from 30 to 30</t>
  </si>
  <si>
    <t>Operator mds modified Sim_T_O_LG_in value from 49.5999984741211 to 49.3</t>
  </si>
  <si>
    <t>Operator mds modified Sim_T_O_LG_out value from 57.4000015258789 to 58.7</t>
  </si>
  <si>
    <t>Operator mds modified Sim_F_O_LG value from 294.799987792969 to 297.2</t>
  </si>
  <si>
    <t>Operator mds modified GG_PT_Status value from 17 to 21</t>
  </si>
  <si>
    <t>GG5_PT2</t>
  </si>
  <si>
    <t>Thermodynamic measurement: N_GG5 N_PT2</t>
  </si>
  <si>
    <t>* GG speed ISO =13110.3 rpm</t>
  </si>
  <si>
    <t>** GG target offset =101;998 rpm</t>
  </si>
  <si>
    <t>* GG speed ISO =8421 rpm</t>
  </si>
  <si>
    <t>** GG target offset =21 rpm</t>
  </si>
  <si>
    <t>* Power ISO =6662.13 kW</t>
  </si>
  <si>
    <t>* Efficiency ISO =31.2 %</t>
  </si>
  <si>
    <t>* T4 ISO =670.1 degC</t>
  </si>
  <si>
    <t>Thermodynamic measurement GG5_PT2 completed</t>
  </si>
  <si>
    <t>Operator mds modified GG_PT_Selector value from 17 to 18</t>
  </si>
  <si>
    <t>Operator mds modified GG_PT_Status value from 23 to 18</t>
  </si>
  <si>
    <t>Going to GG speed = -88888 rpm and PT speed = 10800 rpm</t>
  </si>
  <si>
    <t>Operator mds modified Sim_N_GG value from 13335 to 13334</t>
  </si>
  <si>
    <t>Operator mds modified Sim_N_PT value from 8565 to 11011</t>
  </si>
  <si>
    <t>Operator mds modified Sim_N_Generator value from 5392 to 6934</t>
  </si>
  <si>
    <t>Operator mds modified Sim_T_M value from 11702.400390625 to 9505.7</t>
  </si>
  <si>
    <t>Operator mds modified Sim_ZI_0404030 value from -2.29999995231628 to -2.3</t>
  </si>
  <si>
    <t>Operator mds modified Sim_P_Baro value from 1.01440000534058 to 1.0143</t>
  </si>
  <si>
    <t>Operator mds modified Sim_ME_0405690 value from 48 to 47.8</t>
  </si>
  <si>
    <t>Operator mds modified Sim_PDT_2210 value from -2.54999995231628 to -2.53</t>
  </si>
  <si>
    <t>Operator mds modified Sim_PDT_400X value from 0.0584999993443489 to 0.0583</t>
  </si>
  <si>
    <t>Operator mds modified Sim_TE_400X value from 24.9166660308838 to</t>
  </si>
  <si>
    <t>Operator mds modified Sim_TE_0404000_A value from 25.2000007629395 to 25.5</t>
  </si>
  <si>
    <t>Operator mds modified Sim_TE_0404000_B value from 24.7999992370605 to 25.2</t>
  </si>
  <si>
    <t>Operator mds modified Sim_PD_Inlet_A value from -0.00939999986439943 to -0.0092</t>
  </si>
  <si>
    <t>Operator mds modified Sim_PT_0404000 value from 0.0128499995917082 to 0.01275</t>
  </si>
  <si>
    <t>Operator mds modified Sim_TE_0404900 value from 419.399993896484 to 420.1</t>
  </si>
  <si>
    <t>Operator mds modified Sim_PT_0404900 value from 13.4984998703003 to 13.48125</t>
  </si>
  <si>
    <t>Operator mds modified Sim_TE_040461X value from 702.383361816406 to</t>
  </si>
  <si>
    <t>Operator mds modified Sim_PT_040460X value from 2.23889994621277 to 2.24095</t>
  </si>
  <si>
    <t>Operator mds modified Sim_TE_0404650 value from 498.78125 to 489</t>
  </si>
  <si>
    <t>Operator mds modified Sim_PT_0404650 value from -0.00394999980926514 to -0.00455</t>
  </si>
  <si>
    <t>Operator mds modified Sim_TT_040_2001 value from 33.5 to 33.6</t>
  </si>
  <si>
    <t>Operator mds modified Sim_PT_040_2001 value from 24.0471992492676 to 24.0451</t>
  </si>
  <si>
    <t>Operator mds modified Sim_FT_040_2001 value from 2311.5 to 2319</t>
  </si>
  <si>
    <t>Operator mds modified Sim_T_O_in value from 49.2000007629395 to 48.5</t>
  </si>
  <si>
    <t>Operator mds modified Sim_T_O_GG_fr_out value from 61.5 to 61</t>
  </si>
  <si>
    <t>Operator mds modified Sim_T_O_GG_re_out value from 81.5999984741211 to 81.3</t>
  </si>
  <si>
    <t>Operator mds modified Sim_T_O_PT_out value from 70.8000030517578 to 74.6</t>
  </si>
  <si>
    <t>Operator mds modified Sim_P_O_GG_fr value from 2.21320009231567 to 2.1908</t>
  </si>
  <si>
    <t>Operator mds modified Sim_P_O_GG_re value from 2.08119988441467 to 2.0599</t>
  </si>
  <si>
    <t>Operator mds modified Sim_P_O_PT value from 1.96659994125366 to 1.9456</t>
  </si>
  <si>
    <t>Operator mds modified Sim_F_O_GG_fr value from 230.199996948242 to 228.5</t>
  </si>
  <si>
    <t>Operator mds modified Sim_F_O_GG_re value from 48.7000007629395 to 48.4</t>
  </si>
  <si>
    <t>Operator mds modified Sim_F_O_PT value from 180.199996948242 to 178.7</t>
  </si>
  <si>
    <t>Operator mds modified Sim_VE_0401060_Y value from 10 to 9</t>
  </si>
  <si>
    <t>Operator mds modified Sim_VE_0401061_X value from 17 to 15</t>
  </si>
  <si>
    <t>Operator mds modified Sim_VE_0401061_Y value from 17 to 16</t>
  </si>
  <si>
    <t>Operator mds modified Sim_VE_0401260_X value from 13 to 12</t>
  </si>
  <si>
    <t>Operator mds modified Sim_VE_0401261_X value from 16 to 14</t>
  </si>
  <si>
    <t>Operator mds modified Sim_VE_0401261_Y value from 14 to 15</t>
  </si>
  <si>
    <t>Operator mds modified Sim_TE_0401110_A value from 85.5 to 85.2</t>
  </si>
  <si>
    <t>Operator mds modified Sim_TE_0401110_B value from 88.5999984741211 to 88.2</t>
  </si>
  <si>
    <t>Operator mds modified Sim_TE_0401120_A value from 72 to 71.6</t>
  </si>
  <si>
    <t>Operator mds modified Sim_TE_0401120_B value from 71.9000015258789 to 71.5</t>
  </si>
  <si>
    <t>Operator mds modified Sim_TE_0401130_A value from 72.8000030517578 to 72.4</t>
  </si>
  <si>
    <t>Operator mds modified Sim_TE_0401130_B value from 71.6999969482422 to 71.1</t>
  </si>
  <si>
    <t>Operator mds modified Sim_TE_0401140_A value from 70.3000030517578 to 70</t>
  </si>
  <si>
    <t>Operator mds modified Sim_TE_0401140_B value from 69.9000015258789 to 69.6</t>
  </si>
  <si>
    <t>Operator mds modified Sim_TE_0401310_A value from 60.5999984741211 to 64.3</t>
  </si>
  <si>
    <t>Operator mds modified Sim_TE_0401310_B value from 62 to 65.9</t>
  </si>
  <si>
    <t>Operator mds modified Sim_TE_0401320_A value from 70.3000030517578 to 75.6</t>
  </si>
  <si>
    <t>Operator mds modified Sim_TE_0401320_B value from 68 to 72.8</t>
  </si>
  <si>
    <t>Operator mds modified Sim_TE_0401330_A value from 61.4000015258789 to 67.2</t>
  </si>
  <si>
    <t>Operator mds modified Sim_TE_0401330_B value from 60 to 65.3</t>
  </si>
  <si>
    <t>Operator mds modified Sim_TE_0401340_A value from 65 to 67.8</t>
  </si>
  <si>
    <t>Operator mds modified Sim_TE_0401340_B value from 65.9000015258789 to 67.1</t>
  </si>
  <si>
    <t>Operator mds modified Sim_T_O_LG_in value from 49.2999992370605 to 48.6</t>
  </si>
  <si>
    <t>Operator mds modified Sim_T_O_LG_out value from 58.7000007629395 to 62.2</t>
  </si>
  <si>
    <t>Operator mds modified Sim_F_O_LG value from 297.200012207031 to 300.6</t>
  </si>
  <si>
    <t>Operator mds modified GG_PT_Status value from 18 to 21</t>
  </si>
  <si>
    <t>GG5_PT3</t>
  </si>
  <si>
    <t>Thermodynamic measurement: N_GG5 N_PT3</t>
  </si>
  <si>
    <t>* GG speed ISO =13101.8 rpm</t>
  </si>
  <si>
    <t>** GG target offset =101;990 rpm</t>
  </si>
  <si>
    <t>* GG speed ISO =10819.4 rpm</t>
  </si>
  <si>
    <t>** GG target offset =19 rpm</t>
  </si>
  <si>
    <t>* Power ISO =6983.15 kW</t>
  </si>
  <si>
    <t>* Efficiency ISO =32.5 %</t>
  </si>
  <si>
    <t>* T4 ISO =670.9 degC</t>
  </si>
  <si>
    <t>Thermodynamic measurement GG5_PT3 completed</t>
  </si>
  <si>
    <t>Operator mds modified GG_PT_Selector value from 18 to 19</t>
  </si>
  <si>
    <t>Operator mds modified GG_PT_Status value from 23 to 19</t>
  </si>
  <si>
    <t>Going to GG speed = -88888 rpm and PT speed = 12000 rpm</t>
  </si>
  <si>
    <t>Operator mds modified Sim_N_GG value from 13334 to 13335</t>
  </si>
  <si>
    <t>Operator mds modified Sim_N_PT value from 11011 to 12226</t>
  </si>
  <si>
    <t>Operator mds modified Sim_N_Generator value from 6934 to 7701</t>
  </si>
  <si>
    <t>Operator mds modified Sim_T_M value from 9505.7001953125 to 8415.8</t>
  </si>
  <si>
    <t>Operator mds modified Sim_P_Baro value from 1.01429998874664 to 1.0142</t>
  </si>
  <si>
    <t>Operator mds modified Sim_ME_0405690 value from 47.7999992370605 to 48.2</t>
  </si>
  <si>
    <t>Operator mds modified Sim_PDT_2210 value from -2.52999997138977 to -2.53</t>
  </si>
  <si>
    <t>Operator mds modified Sim_PDT_400X value from 0.0582999996840954 to 0.0582</t>
  </si>
  <si>
    <t>Operator mds modified Sim_TE_400X value from 25.533332824707 to 25.5166666666667</t>
  </si>
  <si>
    <t>Operator mds modified Sim_TE_0404000_A value from 25.5 to 25.4</t>
  </si>
  <si>
    <t>Operator mds modified Sim_TE_0404000_B value from 25.2000007629395 to 25.1</t>
  </si>
  <si>
    <t>Operator mds modified Sim_PD_Inlet_A value from -0.00920000020414591 to -0.0094</t>
  </si>
  <si>
    <t>Operator mds modified Sim_PD_Inlet_B value from -0.0103000001981854 to -0.0102</t>
  </si>
  <si>
    <t>Operator mds modified Sim_PT_0404000 value from 0.0127499997615814 to 0.0129</t>
  </si>
  <si>
    <t>Operator mds modified Sim_TE_0404900 value from 420.100006103516 to 419.75</t>
  </si>
  <si>
    <t>Operator mds modified Sim_PT_0404900 value from 13.4812498092651 to 13.4433</t>
  </si>
  <si>
    <t>Operator mds modified Sim_TE_040461X value from 704.366638183594 to 699.725</t>
  </si>
  <si>
    <t>Operator mds modified Sim_PT_040460X value from 2.24095010757446 to 2.21805</t>
  </si>
  <si>
    <t>Operator mds modified Sim_TE_0404650 value from 489 to 485.8375</t>
  </si>
  <si>
    <t>Operator mds modified Sim_PT_0404650 value from -0.00455000018700957 to -0.00435</t>
  </si>
  <si>
    <t>Operator mds modified Sim_TT_040_2001 value from 33.5999984741211 to 33.7</t>
  </si>
  <si>
    <t>Operator mds modified Sim_PT_040_2001 value from 24.0450992584229 to 24.0629</t>
  </si>
  <si>
    <t>Operator mds modified Sim_FT_040_2001 value from 2319 to 2298.5</t>
  </si>
  <si>
    <t>Operator mds modified Sim_T_O_in value from 48.5 to 48.5</t>
  </si>
  <si>
    <t>Operator mds modified Sim_T_O_GG_fr_out value from 61 to 61</t>
  </si>
  <si>
    <t>Operator mds modified Sim_T_O_GG_re_out value from 81.3000030517578 to 81.2</t>
  </si>
  <si>
    <t>Operator mds modified Sim_T_O_PT_out value from 74.5999984741211 to 76.5</t>
  </si>
  <si>
    <t>Operator mds modified Sim_P_O_GG_fr value from 2.19079995155334 to 2.1825</t>
  </si>
  <si>
    <t>Operator mds modified Sim_P_O_GG_re value from 2.0599000453949 to 2.0554</t>
  </si>
  <si>
    <t>Operator mds modified Sim_P_O_PT value from 1.9456000328064 to 1.937</t>
  </si>
  <si>
    <t>Operator mds modified Sim_F_O_GG_fr value from 228.5 to 228.1</t>
  </si>
  <si>
    <t>Operator mds modified Sim_F_O_GG_re value from 48.4000015258789 to 48.3</t>
  </si>
  <si>
    <t>Operator mds modified Sim_F_O_PT value from 178.699996948242 to 178.6</t>
  </si>
  <si>
    <t>Operator mds modified Sim_VE_0401260_Y value from 12 to 13</t>
  </si>
  <si>
    <t>Operator mds modified Sim_VE_0401261_X value from 14 to 16</t>
  </si>
  <si>
    <t>Operator mds modified Sim_VE_0401261_Y value from 15 to 17</t>
  </si>
  <si>
    <t>Operator mds modified Sim_TE_0401110_A value from 85.1999969482422 to 85.2</t>
  </si>
  <si>
    <t>Operator mds modified Sim_TE_0401110_B value from 88.1999969482422 to 88.2</t>
  </si>
  <si>
    <t>Operator mds modified Sim_TE_0401120_A value from 71.5999984741211 to 71.5</t>
  </si>
  <si>
    <t>Operator mds modified Sim_TE_0401120_B value from 71.5 to 71.5</t>
  </si>
  <si>
    <t>Operator mds modified Sim_TE_0401130_A value from 72.4000015258789 to 72.2</t>
  </si>
  <si>
    <t>Operator mds modified Sim_TE_0401130_B value from 71.0999984741211 to 71.1</t>
  </si>
  <si>
    <t>Operator mds modified Sim_TE_0401140_A value from 70 to 69.8</t>
  </si>
  <si>
    <t>Operator mds modified Sim_TE_0401140_B value from 69.5999984741211 to 69.5</t>
  </si>
  <si>
    <t>Operator mds modified Sim_TE_0401310_A value from 64.3000030517578 to 66.6</t>
  </si>
  <si>
    <t>Operator mds modified Sim_TE_0401310_B value from 65.9000015258789 to 68.1</t>
  </si>
  <si>
    <t>Operator mds modified Sim_TE_0401320_A value from 75.5999984741211 to 77.9</t>
  </si>
  <si>
    <t>Operator mds modified Sim_TE_0401320_B value from 72.8000030517578 to 75.3</t>
  </si>
  <si>
    <t>Operator mds modified Sim_TE_0401330_A value from 67.1999969482422 to 70.7</t>
  </si>
  <si>
    <t>Operator mds modified Sim_TE_0401330_B value from 65.3000030517578 to 68.7</t>
  </si>
  <si>
    <t>Operator mds modified Sim_TE_0401340_A value from 67.8000030517578 to 68.5</t>
  </si>
  <si>
    <t>Operator mds modified Sim_TE_0401340_B value from 67.0999984741211 to 67.8</t>
  </si>
  <si>
    <t>Operator mds modified Sim_T_O_LG_in value from 48.5999984741211 to 48.7</t>
  </si>
  <si>
    <t>Operator mds modified Sim_T_O_LG_out value from 62.2000007629395 to 64.7</t>
  </si>
  <si>
    <t>Operator mds modified Sim_F_O_LG value from 300.600006103516 to 302.5</t>
  </si>
  <si>
    <t>Operator mds modified GG_PT_Status value from 19 to 21</t>
  </si>
  <si>
    <t>GG5_PT4</t>
  </si>
  <si>
    <t>Thermodynamic measurement: N_GG5 N_PT4</t>
  </si>
  <si>
    <t>* GG speed ISO =13104.8 rpm</t>
  </si>
  <si>
    <t>** GG target offset =101;993 rpm</t>
  </si>
  <si>
    <t>* GG speed ISO =12015 rpm</t>
  </si>
  <si>
    <t>* Power ISO =6893.63 kW</t>
  </si>
  <si>
    <t>* Efficiency ISO =32.4 %</t>
  </si>
  <si>
    <t>* T4 ISO =666.7 degC</t>
  </si>
  <si>
    <t>Thermodynamic measurement GG5_PT4 completed</t>
  </si>
  <si>
    <t>Operator mds modified GG_PT_Selector value from 19 to 20</t>
  </si>
  <si>
    <t>Operator mds modified GG_PT_Status value from 23 to 20</t>
  </si>
  <si>
    <t>Going to GG speed = -88888 rpm and PT speed = 12600 rpm</t>
  </si>
  <si>
    <t>Operator mds modified Sim_N_PT value from 12226 to 12844</t>
  </si>
  <si>
    <t>Operator mds modified Sim_N_Generator value from 7701 to 8090</t>
  </si>
  <si>
    <t>Operator mds modified Sim_T_M value from 8415.7998046875 to 7834.8</t>
  </si>
  <si>
    <t>Operator mds modified Sim_ZI_0404030 value from -2.29999995231628 to -2.1</t>
  </si>
  <si>
    <t>Operator mds modified Sim_P_Baro value from 1.01419997215271 to 1.0141</t>
  </si>
  <si>
    <t>Operator mds modified Sim_ME_0405690 value from 48.2000007629395 to 45.3</t>
  </si>
  <si>
    <t>Operator mds modified Sim_PDT_2210 value from -2.52999997138977 to -2.55</t>
  </si>
  <si>
    <t>Operator mds modified Sim_PDT_400X value from 0.0582000017166138 to 0.0581</t>
  </si>
  <si>
    <t>Operator mds modified Sim_TE_400X value from 25.5166664123535 to</t>
  </si>
  <si>
    <t>Operator mds modified Sim_TE_0404000_A value from 25.3999996185303 to 26.3</t>
  </si>
  <si>
    <t>Operator mds modified Sim_TE_0404000_B value from 25.1000003814697 to 26</t>
  </si>
  <si>
    <t>Operator mds modified Sim_PD_Inlet_A value from -0.00939999986439943 to -0.0091</t>
  </si>
  <si>
    <t>Operator mds modified Sim_PD_Inlet_B value from -0.0102000003680587 to -0.0101</t>
  </si>
  <si>
    <t>Operator mds modified Sim_PT_0404000 value from 0.0129000004380941 to 0.01275</t>
  </si>
  <si>
    <t>Operator mds modified Sim_TE_0404900 value from 419.75 to 420.45</t>
  </si>
  <si>
    <t>Operator mds modified Sim_PT_0404900 value from 13.4433002471924 to 13.3839</t>
  </si>
  <si>
    <t>Operator mds modified Sim_TE_040461X value from 699.724975585938 to</t>
  </si>
  <si>
    <t>Operator mds modified Sim_PT_040460X value from 2.21805000305176 to 2.1938</t>
  </si>
  <si>
    <t>Operator mds modified Sim_TE_0404650 value from 485.837493896484 to 485.48125</t>
  </si>
  <si>
    <t>Operator mds modified Sim_TT_040_2001 value from 33.7000007629395 to 33.8</t>
  </si>
  <si>
    <t>Operator mds modified Sim_PT_040_2001 value from 24.0629005432129 to 24.0802</t>
  </si>
  <si>
    <t>Operator mds modified Sim_FT_040_2001 value from 2298.5 to 2274.2</t>
  </si>
  <si>
    <t>Operator mds modified Sim_T_O_in value from 48.5 to 49.5</t>
  </si>
  <si>
    <t>Operator mds modified Sim_T_O_GG_fr_out value from 61 to 61.6</t>
  </si>
  <si>
    <t>Operator mds modified Sim_T_O_GG_re_out value from 81.1999969482422 to 81.8</t>
  </si>
  <si>
    <t>Operator mds modified Sim_T_O_PT_out value from 76.5 to 78.3</t>
  </si>
  <si>
    <t>Operator mds modified Sim_P_O_GG_fr value from 2.18249988555908 to 2.1687</t>
  </si>
  <si>
    <t>Operator mds modified Sim_P_O_GG_re value from 2.05539989471436 to 2.0501</t>
  </si>
  <si>
    <t>Operator mds modified Sim_P_O_PT value from 1.93700003623962 to 1.9256</t>
  </si>
  <si>
    <t>Operator mds modified Sim_F_O_GG_fr value from 228.100006103516 to 227.8</t>
  </si>
  <si>
    <t>Operator mds modified Sim_F_O_GG_re value from 48.2999992370605 to 48.2</t>
  </si>
  <si>
    <t>Operator mds modified Sim_F_O_PT value from 178.600006103516 to 178.8</t>
  </si>
  <si>
    <t>Operator mds modified Sim_VE_0401260_X value from 13 to 13</t>
  </si>
  <si>
    <t>Operator mds modified Sim_VE_0401260_Y value from 13 to 13</t>
  </si>
  <si>
    <t>Operator mds modified Sim_VE_0401261_X value from 16 to 18</t>
  </si>
  <si>
    <t>Operator mds modified Sim_VE_0401261_Y value from 17 to 18</t>
  </si>
  <si>
    <t>Operator mds modified Sim_TE_0401110_A value from 85.1999969482422 to 85.6</t>
  </si>
  <si>
    <t>Operator mds modified Sim_TE_0401110_B value from 88.1999969482422 to 88.5</t>
  </si>
  <si>
    <t>Operator mds modified Sim_TE_0401120_B value from 71.5 to 72.1</t>
  </si>
  <si>
    <t>Operator mds modified Sim_TE_0401130_A value from 72.1999969482422 to 73</t>
  </si>
  <si>
    <t>Operator mds modified Sim_TE_0401130_B value from 71.0999984741211 to 71.8</t>
  </si>
  <si>
    <t>Operator mds modified Sim_TE_0401140_A value from 69.8000030517578 to 70.4</t>
  </si>
  <si>
    <t>Operator mds modified Sim_TE_0401140_B value from 69.5 to 70.2</t>
  </si>
  <si>
    <t>Operator mds modified Sim_TE_0401310_A value from 66.5999984741211 to 68.3</t>
  </si>
  <si>
    <t>Operator mds modified Sim_TE_0401310_B value from 68.0999984741211 to 69.8</t>
  </si>
  <si>
    <t>Operator mds modified Sim_TE_0401320_A value from 77.9000015258789 to 79.5</t>
  </si>
  <si>
    <t>Operator mds modified Sim_TE_0401320_B value from 75.3000030517578 to 77.1</t>
  </si>
  <si>
    <t>Operator mds modified Sim_TE_0401330_A value from 70.6999969482422 to 73.3</t>
  </si>
  <si>
    <t>Operator mds modified Sim_TE_0401330_B value from 68.6999969482422 to 71.3</t>
  </si>
  <si>
    <t>Operator mds modified Sim_TE_0401340_A value from 68.5 to 70.5</t>
  </si>
  <si>
    <t>Operator mds modified Sim_TE_0401340_B value from 67.8000030517578 to 69.4</t>
  </si>
  <si>
    <t>Operator mds modified Sim_T_O_LG_in value from 48.7000007629395 to 49.7</t>
  </si>
  <si>
    <t>Operator mds modified Sim_T_O_LG_out value from 64.6999969482422 to 67</t>
  </si>
  <si>
    <t>Operator mds modified Sim_F_O_LG value from 302.5 to 303.3</t>
  </si>
  <si>
    <t>Operator mds modified GG_PT_Status value from 20 to 21</t>
  </si>
  <si>
    <t>GG5_PT5</t>
  </si>
  <si>
    <t>Thermodynamic measurement: N_GG5 N_PT5</t>
  </si>
  <si>
    <t>* GG speed ISO =13084.1 rpm</t>
  </si>
  <si>
    <t>** GG target offset =101;972 rpm</t>
  </si>
  <si>
    <t>* GG speed ISO =12603.4 rpm</t>
  </si>
  <si>
    <t>** GG target offset =3 rpm</t>
  </si>
  <si>
    <t>* Power ISO =6744.17 kW</t>
  </si>
  <si>
    <t>* Efficiency ISO =32.1 %</t>
  </si>
  <si>
    <t>* T4 ISO =661.2 degC</t>
  </si>
  <si>
    <t>Thermodynamic measurement GG5_PT5 completed</t>
  </si>
  <si>
    <t>*** All GG5 measurements have been completed ***</t>
  </si>
  <si>
    <t>***** THERMODYNAMIC VERIFICATION TEST has been completed *****</t>
  </si>
  <si>
    <t>Operator mds modified GG_PT_Selector value from 20 to 0</t>
  </si>
  <si>
    <t>Operator mds modified GG_PT_Status value from 23 to 0</t>
  </si>
  <si>
    <t>Operator mds modified PT_Target_ISO value from 12600 to -88888</t>
  </si>
  <si>
    <t>Operator mds modified Sim_N_GG value from 13334 to 11000</t>
  </si>
  <si>
    <t>Operator mds modified Sim_N_PT value from 12844 to 5500</t>
  </si>
  <si>
    <t>Operator mds modified Sim_N_Generator value from 8090 to 3816</t>
  </si>
  <si>
    <t>Operator mds modified Sim_T_M value from 7834.7998046875 to 8000</t>
  </si>
  <si>
    <t>Operator mds modified Sim_ZI_0404030 value from -2.09999990463257 to 14</t>
  </si>
  <si>
    <t>Operator mds modified Sim_P_Baro value from 1.01409995555878 to 1.0155</t>
  </si>
  <si>
    <t>Operator mds modified Sim_ME_0405690 value from 45.2999992370605 to 64</t>
  </si>
  <si>
    <t>Operator mds modified Sim_PDT_2210 value from -2.54999995231628 to -1.3</t>
  </si>
  <si>
    <t>Operator mds modified Sim_PDT_400X value from 0.0581000000238419 to 0.0272</t>
  </si>
  <si>
    <t>Operator mds modified Sim_TE_400X value from 26.3666667938232 to 21</t>
  </si>
  <si>
    <t>Operator mds modified Sim_TE_0404000_A value from 26.2999992370605 to 21.6</t>
  </si>
  <si>
    <t>Operator mds modified Sim_TE_0404000_B value from 26 to 21.4</t>
  </si>
  <si>
    <t>Operator mds modified Sim_PD_Inlet_A value from -0.00910000037401915 to -0.0047</t>
  </si>
  <si>
    <t>Operator mds modified Sim_PD_Inlet_B value from -0.0100999996066093 to -0.0052</t>
  </si>
  <si>
    <t>Operator mds modified Sim_PT_0404000 value from 0.0127499997615814 to 0.00645</t>
  </si>
  <si>
    <t>Operator mds modified Sim_TE_0404900 value from 420.450012207031 to 320.9</t>
  </si>
  <si>
    <t>Operator mds modified Sim_PT_0404900 value from 13.3838996887207 to 7.91</t>
  </si>
  <si>
    <t>Operator mds modified Sim_TE_040461X value from 696.933349609375 to</t>
  </si>
  <si>
    <t>Operator mds modified Sim_PT_040460X value from 2.19379997253418 to 1.1304</t>
  </si>
  <si>
    <t>Operator mds modified Sim_TE_0404650 value from 485.481262207031 to 421.38125</t>
  </si>
  <si>
    <t>Operator mds modified Sim_PT_0404650 value from -0.00444999989122152 to -0.00265</t>
  </si>
  <si>
    <t>Operator mds modified Sim_TT_040_2001 value from 33.7999992370605 to 20</t>
  </si>
  <si>
    <t>Operator mds modified Sim_PT_040_2001 value from 24.0802001953125 to 23</t>
  </si>
  <si>
    <t>Operator mds modified Sim_FT_040_2001 value from 2274.19995117188 to 1000</t>
  </si>
  <si>
    <t>Operator mds modified Sim_T_O_in value from 49.5 to 41.6</t>
  </si>
  <si>
    <t>Operator mds modified Sim_T_O_GG_fr_out value from 61.5999984741211 to 50.7</t>
  </si>
  <si>
    <t>Operator mds modified Sim_T_O_GG_re_out value from 81.8000030517578 to 63</t>
  </si>
  <si>
    <t>Operator mds modified Sim_T_O_PT_out value from 78.3000030517578 to 54.4</t>
  </si>
  <si>
    <t>Operator mds modified Sim_P_O_GG_fr value from 2.1686999797821 to 2.3329</t>
  </si>
  <si>
    <t>Operator mds modified Sim_P_O_GG_re value from 2.05010008811951 to 2.1272</t>
  </si>
  <si>
    <t>Operator mds modified Sim_P_O_PT value from 1.92560005187988 to 2.0498</t>
  </si>
  <si>
    <t>Operator mds modified Sim_F_O_GG_fr value from 227.800003051758 to 233.5</t>
  </si>
  <si>
    <t>Operator mds modified Sim_F_O_GG_re value from 48.2000007629395 to 49.9</t>
  </si>
  <si>
    <t>Operator mds modified Sim_F_O_PT value from 178.800003051758 to 181.7</t>
  </si>
  <si>
    <t>Operator mds modified Sim_VE_0401060_X value from 10 to 21</t>
  </si>
  <si>
    <t>Operator mds modified Sim_VE_0401060_Y value from 10 to 19</t>
  </si>
  <si>
    <t>Operator mds modified Sim_VE_0401061_Y value from 15 to 13</t>
  </si>
  <si>
    <t>Operator mds modified Sim_VE_0401260_X value from 13 to 11</t>
  </si>
  <si>
    <t>Operator mds modified Sim_VE_0401260_Y value from 13 to 11</t>
  </si>
  <si>
    <t>Operator mds modified Sim_VE_0401261_X value from 18 to 13</t>
  </si>
  <si>
    <t>Operator mds modified Sim_VE_0401261_Y value from 18 to 12</t>
  </si>
  <si>
    <t>Operator mds modified Sim_ZE_0401050_A value from 0.0799999982118607 to 0.04</t>
  </si>
  <si>
    <t>Operator mds modified Sim_ZE_0401050_B value from 0.0799999982118607 to 0.04</t>
  </si>
  <si>
    <t>Operator mds modified Sim_ZE_0401250_A value from -0.0299999993294477 to -0.01</t>
  </si>
  <si>
    <t>Operator mds modified Sim_ZE_0401250_B value from -0.0500000007450581 to -0.03</t>
  </si>
  <si>
    <t>Operator mds modified Sim_TE_0401110_A value from 85.5999984741211 to 79.2</t>
  </si>
  <si>
    <t>Operator mds modified Sim_TE_0401110_B value from 88.5 to 81.9</t>
  </si>
  <si>
    <t>Operator mds modified Sim_TE_0401120_A value from 72.0999984741211 to 63.6</t>
  </si>
  <si>
    <t>Operator mds modified Sim_TE_0401120_B value from 72.0999984741211 to 63.2</t>
  </si>
  <si>
    <t>Operator mds modified Sim_TE_0401130_A value from 73 to 61.8</t>
  </si>
  <si>
    <t>Operator mds modified Sim_TE_0401130_B value from 71.8000030517578 to 61.3</t>
  </si>
  <si>
    <t>Operator mds modified Sim_TE_0401140_A value from 70.4000015258789 to 56.3</t>
  </si>
  <si>
    <t>Operator mds modified Sim_TE_0401140_B value from 70.1999969482422 to 57.3</t>
  </si>
  <si>
    <t>Operator mds modified Sim_TE_0401310_A value from 68.3000030517578 to 50.7</t>
  </si>
  <si>
    <t>Operator mds modified Sim_TE_0401310_B value from 69.8000030517578 to 52.1</t>
  </si>
  <si>
    <t>Operator mds modified Sim_TE_0401320_A value from 79.5 to 58.7</t>
  </si>
  <si>
    <t>Operator mds modified Sim_TE_0401320_B value from 77.0999984741211 to 56.9</t>
  </si>
  <si>
    <t>Operator mds modified Sim_TE_0401330_A value from 73.3000030517578 to 49.3</t>
  </si>
  <si>
    <t>Operator mds modified Sim_TE_0401330_B value from 71.3000030517578 to 48.8</t>
  </si>
  <si>
    <t>Operator mds modified Sim_TE_0401340_A value from 70.5 to 51.7</t>
  </si>
  <si>
    <t>Operator mds modified Sim_TE_0401340_B value from 69.4000015258789 to 50.9</t>
  </si>
  <si>
    <t>Operator mds modified Sim_VE_9001000_X value from 35 to 26</t>
  </si>
  <si>
    <t>Operator mds modified Sim_VE_9001000_Y value from 30 to 22</t>
  </si>
  <si>
    <t>Operator mds modified Sim_T_O_LG_in value from 49.7000007629395 to 41.9</t>
  </si>
  <si>
    <t>Operator mds modified Sim_T_O_LG_out value from 67 to 46.9</t>
  </si>
  <si>
    <t>Operator mds modified Sim_F_O_LG value from 303.299987792969 to 287.4</t>
  </si>
  <si>
    <t>A Transient Log recording the speeds has been stopped</t>
  </si>
  <si>
    <t>Operator mds modified Response value from 0.0900000035762787 to 0.1</t>
  </si>
  <si>
    <t>Operator mds modified Sim_N_GG value from 11000 to 11625</t>
  </si>
  <si>
    <t>Operator mds modified Sim_N_PT value from 5500 to 6065</t>
  </si>
  <si>
    <t>Operator mds modified GG_PT_Selector value from 0 to 12</t>
  </si>
  <si>
    <t>Operator mds modified GG_PT_Status value from 0 to 12</t>
  </si>
  <si>
    <t>Operator mds modified GG_Target_ISO value from -88888 to 12700</t>
  </si>
  <si>
    <t>Operator mds modified PT_Target_ISO value from -88888 to 7200</t>
  </si>
  <si>
    <t>Operator mds modified Sim_N_GG value from 11625 to 12945</t>
  </si>
  <si>
    <t>Operator mds modified Sim_N_PT value from 6065 to 7331</t>
  </si>
  <si>
    <t>Operator mds modified Sim_N_Generator value from 3816 to 4613</t>
  </si>
  <si>
    <t>Operator mds modified Sim_T_M value from 6165.10009765625 to 10759.3</t>
  </si>
  <si>
    <t>Operator mds modified Sim_ZI_0404030 value from 14.1999998092651 to 1.8</t>
  </si>
  <si>
    <t>Operator mds modified Sim_P_Baro value from 1.01549994945526 to 1.0148</t>
  </si>
  <si>
    <t>Operator mds modified Sim_ME_0405690 value from 64.3000030517578 to 50.9</t>
  </si>
  <si>
    <t>Operator mds modified Sim_PDT_2210 value from -1.37999999523163 to -2.2</t>
  </si>
  <si>
    <t>Operator mds modified Sim_PDT_400X value from 0.0272000003606081 to 0.0494</t>
  </si>
  <si>
    <t>Operator mds modified Sim_TE_400X value from 21.5666675567627 to</t>
  </si>
  <si>
    <t>Operator mds modified Sim_TE_0404000_A value from 21.6000003814697 to 24.3</t>
  </si>
  <si>
    <t>Operator mds modified Sim_TE_0404000_B value from 21.3999996185303 to 24</t>
  </si>
  <si>
    <t>Operator mds modified Sim_PD_Inlet_A value from -0.00469999993219972 to -0.0079</t>
  </si>
  <si>
    <t>Operator mds modified Sim_PD_Inlet_B value from -0.0052000000141561 to -0.0088</t>
  </si>
  <si>
    <t>Operator mds modified Sim_PT_0404000 value from 0.00645000021904707 to 0.011</t>
  </si>
  <si>
    <t>Operator mds modified Sim_TE_0404900 value from 320.899993896484 to 394.9</t>
  </si>
  <si>
    <t>Operator mds modified Sim_PT_0404900 value from 7.90999984741211 to 11.97575</t>
  </si>
  <si>
    <t>Operator mds modified Sim_PT_040460X value from 1.13039994239807 to 1.92785</t>
  </si>
  <si>
    <t>Operator mds modified Sim_TE_0404650 value from 421.381256103516 to 479.825</t>
  </si>
  <si>
    <t>Operator mds modified Sim_PT_0404650 value from -0.00264999992214143 to -0.00345</t>
  </si>
  <si>
    <t>Operator mds modified Sim_TT_040_2001 value from 20.7000007629395 to 32.1</t>
  </si>
  <si>
    <t>Operator mds modified Sim_PT_040_2001 value from 24.5578002929688 to 24.201</t>
  </si>
  <si>
    <t>Operator mds modified Sim_FT_040_2001 value from 1192.09997558594 to 1975.1</t>
  </si>
  <si>
    <t>Operator mds modified Sim_T_O_in value from 41.5999984741211 to 47.7</t>
  </si>
  <si>
    <t>Operator mds modified Sim_T_O_GG_fr_out value from 50.7000007629395 to 59.3</t>
  </si>
  <si>
    <t>Operator mds modified Sim_T_O_GG_re_out value from 63 to 76.7</t>
  </si>
  <si>
    <t>Operator mds modified Sim_T_O_PT_out value from 54.4000015258789 to 65.7</t>
  </si>
  <si>
    <t>Operator mds modified Sim_P_O_GG_fr value from 2.33290004730225 to 2.243</t>
  </si>
  <si>
    <t>Operator mds modified Sim_P_O_GG_re value from 2.12719988822937 to 2.105</t>
  </si>
  <si>
    <t>Operator mds modified Sim_P_O_PT value from 2.04979991912842 to 1.9901</t>
  </si>
  <si>
    <t>Operator mds modified Sim_F_O_GG_fr value from 233.5 to 231.6</t>
  </si>
  <si>
    <t>Operator mds modified Sim_F_O_GG_re value from 49.9000015258789 to 49.1</t>
  </si>
  <si>
    <t>Operator mds modified Sim_VE_0401060_X value from 21 to 9</t>
  </si>
  <si>
    <t>Operator mds modified Sim_VE_0401060_Y value from 19 to 9</t>
  </si>
  <si>
    <t>Operator mds modified Sim_VE_0401061_Y value from 13 to 21</t>
  </si>
  <si>
    <t>Operator mds modified Sim_VE_0401260_X value from 11 to 10</t>
  </si>
  <si>
    <t>Operator mds modified Sim_VE_0401261_X value from 13 to 15</t>
  </si>
  <si>
    <t>Operator mds modified Sim_VE_0401261_Y value from 12 to 15</t>
  </si>
  <si>
    <t>Operator mds modified Sim_ZE_0401050_A value from 0.0399999991059303 to 0.08</t>
  </si>
  <si>
    <t>Operator mds modified Sim_ZE_0401050_B value from 0.0399999991059303 to 0.08</t>
  </si>
  <si>
    <t>Operator mds modified Sim_TE_0401110_A value from 79.1999969482422 to 84.2</t>
  </si>
  <si>
    <t>Operator mds modified Sim_TE_0401110_B value from 81.9000015258789 to 87.1</t>
  </si>
  <si>
    <t>Operator mds modified Sim_TE_0401120_A value from 63.5999984741211 to 70.2</t>
  </si>
  <si>
    <t>Operator mds modified Sim_TE_0401120_B value from 63.2000007629395 to 70.1</t>
  </si>
  <si>
    <t>Operator mds modified Sim_TE_0401130_A value from 61.7999992370605 to 70.6</t>
  </si>
  <si>
    <t>Operator mds modified Sim_TE_0401130_B value from 61.2999992370605 to 69.6</t>
  </si>
  <si>
    <t>Operator mds modified Sim_TE_0401140_A value from 56.2999992370605 to 68.2</t>
  </si>
  <si>
    <t>Operator mds modified Sim_TE_0401140_B value from 57.2999992370605 to 68.2</t>
  </si>
  <si>
    <t>Operator mds modified Sim_TE_0401310_A value from 50.7000007629395 to 57.6</t>
  </si>
  <si>
    <t>Operator mds modified Sim_TE_0401310_B value from 52.0999984741211 to 59</t>
  </si>
  <si>
    <t>Operator mds modified Sim_TE_0401320_A value from 58.7000007629395 to 66.3</t>
  </si>
  <si>
    <t>Operator mds modified Sim_TE_0401320_B value from 56.9000015258789 to 64.3</t>
  </si>
  <si>
    <t>Operator mds modified Sim_TE_0401330_A value from 49.2999992370605 to 57.5</t>
  </si>
  <si>
    <t>Operator mds modified Sim_TE_0401330_B value from 48.7999992370605 to 56.4</t>
  </si>
  <si>
    <t>Operator mds modified Sim_TE_0401340_A value from 51.7000007629395 to 61.8</t>
  </si>
  <si>
    <t>Operator mds modified Sim_TE_0401340_B value from 50.9000015258789 to 61.3</t>
  </si>
  <si>
    <t>Operator mds modified Sim_VE_9001000_X value from 26 to 33</t>
  </si>
  <si>
    <t>Operator mds modified Sim_VE_9001000_Y value from 22 to 28</t>
  </si>
  <si>
    <t>Operator mds modified Sim_T_O_LG_in value from 41.9000015258789 to 47.8</t>
  </si>
  <si>
    <t>Operator mds modified Sim_T_O_LG_out value from 46.9000015258789 to 55.4</t>
  </si>
  <si>
    <t>Operator mds modified Sim_F_O_LG value from 287.399993896484 to 294.2</t>
  </si>
  <si>
    <t>* GG speed ISO =12744.5 rpm</t>
  </si>
  <si>
    <t>* GG speed ISO =7217.5 rpm</t>
  </si>
  <si>
    <t>* Power ISO =5232.51 kW</t>
  </si>
  <si>
    <t>* Efficiency ISO =28.7 %</t>
  </si>
  <si>
    <t>* T4 ISO =620.5 degC</t>
  </si>
  <si>
    <t>Operator mds modified Sim_N_GG value from 12945 to 12945</t>
  </si>
  <si>
    <t>Operator mds modified Sim_N_PT value from 7331 to 9756</t>
  </si>
  <si>
    <t>* GG speed ISO =12746.2 rpm</t>
  </si>
  <si>
    <t>* GG speed ISO =9604.6 rpm</t>
  </si>
  <si>
    <t>* Power ISO =5662.6 kW</t>
  </si>
  <si>
    <t>* T4 ISO =629.3 degC</t>
  </si>
  <si>
    <t>Operator mds modified Sim_N_GG value from 12945 to 12944</t>
  </si>
  <si>
    <t>Operator mds modified Sim_N_PT value from 9756 to 12208</t>
  </si>
  <si>
    <t>* GG speed ISO =12738.9 rpm</t>
  </si>
  <si>
    <t>* GG speed ISO =12012.8 rpm</t>
  </si>
  <si>
    <t>** GG target offset =13 rpm</t>
  </si>
  <si>
    <t>* Power ISO =5459.46 kW</t>
  </si>
  <si>
    <t>* T4 ISO =622.5 degC</t>
  </si>
  <si>
    <t>Demo_01</t>
  </si>
  <si>
    <t>This is a test</t>
  </si>
  <si>
    <t>aaa</t>
  </si>
  <si>
    <t>qqq</t>
  </si>
  <si>
    <t>rrr</t>
  </si>
  <si>
    <t>TEST_OPER4</t>
  </si>
  <si>
    <t>eee</t>
  </si>
  <si>
    <t>TEST_OPER3</t>
  </si>
  <si>
    <t>www</t>
  </si>
  <si>
    <t>ORDER_NO</t>
  </si>
  <si>
    <t>CODE_WORD</t>
  </si>
  <si>
    <t>DOCUMENT_REV</t>
  </si>
  <si>
    <t>DOCUMENT_NO</t>
  </si>
  <si>
    <t>TEST_ENG4</t>
  </si>
  <si>
    <t>vvv</t>
  </si>
  <si>
    <t>TEST_ENG3</t>
  </si>
  <si>
    <t>yyy</t>
  </si>
  <si>
    <t>TEST_ENG2</t>
  </si>
  <si>
    <t>ttt</t>
  </si>
  <si>
    <t>CUSTOMER_REP2</t>
  </si>
  <si>
    <t>CUSTOMER_REP1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</si>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</sst>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\.\ mmmm\ yyyy;@"/>
    <numFmt numFmtId="165" formatCode="d\.m\.yy;@"/>
    <numFmt numFmtId="166" formatCode="0.00000000000"/>
    <numFmt numFmtId="167" formatCode="0.0"/>
    <numFmt numFmtId="168" formatCode="[$-409]dddd\,\ mmmm\ dd\,\ yyyy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24"/>
      <color theme="1"/>
      <name val="Segoe UI"/>
      <family val="2"/>
    </font>
    <font>
      <b/>
      <sz val="16"/>
      <color theme="1"/>
      <name val="Segoe UI"/>
      <family val="2"/>
    </font>
    <font>
      <b/>
      <sz val="26"/>
      <color theme="1"/>
      <name val="Segoe UI"/>
      <family val="2"/>
    </font>
    <font>
      <sz val="16"/>
      <color theme="1"/>
      <name val="Segoe UI"/>
      <family val="2"/>
    </font>
    <font>
      <sz val="16"/>
      <name val="Segoe UI"/>
      <family val="2"/>
    </font>
    <font>
      <sz val="1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6" fillId="3" borderId="6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8" xfId="1" applyFont="1" applyFill="1" applyBorder="1" applyAlignment="1" applyProtection="1">
      <alignment horizontal="center" vertical="center" wrapText="1"/>
    </xf>
    <xf numFmtId="0" fontId="6" fillId="4" borderId="8" xfId="1" applyFont="1" applyFill="1" applyBorder="1" applyAlignment="1" applyProtection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 wrapText="1"/>
    </xf>
    <xf numFmtId="0" fontId="6" fillId="5" borderId="3" xfId="1" applyFont="1" applyFill="1" applyBorder="1" applyAlignment="1" applyProtection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center" wrapText="1"/>
    </xf>
    <xf numFmtId="0" fontId="1" fillId="0" borderId="10" xfId="1" applyBorder="1" applyProtection="1"/>
    <xf numFmtId="0" fontId="1" fillId="0" borderId="11" xfId="1" applyBorder="1" applyAlignment="1" applyProtection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1" fontId="1" fillId="6" borderId="12" xfId="1" applyNumberFormat="1" applyFill="1" applyBorder="1" applyAlignment="1" applyProtection="1">
      <alignment horizontal="center" vertical="center"/>
    </xf>
    <xf numFmtId="1" fontId="1" fillId="7" borderId="12" xfId="1" applyNumberFormat="1" applyFill="1" applyBorder="1" applyAlignment="1" applyProtection="1">
      <alignment horizontal="center" vertical="center"/>
      <protection locked="0"/>
    </xf>
    <xf numFmtId="0" fontId="1" fillId="7" borderId="13" xfId="1" applyFill="1" applyBorder="1" applyAlignment="1" applyProtection="1">
      <alignment horizontal="center" vertical="center"/>
      <protection locked="0"/>
    </xf>
    <xf numFmtId="1" fontId="5" fillId="6" borderId="14" xfId="1" applyNumberFormat="1" applyFont="1" applyFill="1" applyBorder="1" applyAlignment="1" applyProtection="1">
      <alignment horizontal="center" vertical="center"/>
    </xf>
    <xf numFmtId="0" fontId="1" fillId="0" borderId="0" xfId="1" applyProtection="1"/>
    <xf numFmtId="0" fontId="1" fillId="0" borderId="15" xfId="1" applyBorder="1" applyProtection="1"/>
    <xf numFmtId="0" fontId="1" fillId="0" borderId="16" xfId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/>
    </xf>
    <xf numFmtId="0" fontId="1" fillId="7" borderId="17" xfId="1" applyFill="1" applyBorder="1" applyAlignment="1" applyProtection="1">
      <alignment horizontal="center" vertical="center"/>
      <protection locked="0"/>
    </xf>
    <xf numFmtId="0" fontId="1" fillId="7" borderId="18" xfId="1" applyFill="1" applyBorder="1" applyAlignment="1" applyProtection="1">
      <alignment horizontal="center" vertical="center"/>
      <protection locked="0"/>
    </xf>
    <xf numFmtId="1" fontId="5" fillId="6" borderId="19" xfId="1" applyNumberFormat="1" applyFont="1" applyFill="1" applyBorder="1" applyAlignment="1" applyProtection="1">
      <alignment horizontal="center" vertical="center"/>
    </xf>
    <xf numFmtId="0" fontId="1" fillId="8" borderId="15" xfId="1" applyFill="1" applyBorder="1" applyProtection="1"/>
    <xf numFmtId="0" fontId="1" fillId="8" borderId="16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  <protection locked="0"/>
    </xf>
    <xf numFmtId="0" fontId="1" fillId="8" borderId="18" xfId="1" applyFill="1" applyBorder="1" applyAlignment="1" applyProtection="1">
      <alignment horizontal="center" vertical="center"/>
      <protection locked="0"/>
    </xf>
    <xf numFmtId="1" fontId="5" fillId="8" borderId="19" xfId="1" applyNumberFormat="1" applyFont="1" applyFill="1" applyBorder="1" applyAlignment="1" applyProtection="1">
      <alignment horizontal="center" vertical="center"/>
    </xf>
    <xf numFmtId="0" fontId="1" fillId="8" borderId="0" xfId="1" applyFill="1" applyProtection="1"/>
    <xf numFmtId="1" fontId="1" fillId="6" borderId="17" xfId="1" applyNumberFormat="1" applyFill="1" applyBorder="1" applyAlignment="1" applyProtection="1">
      <alignment horizontal="center" vertical="center"/>
    </xf>
    <xf numFmtId="164" fontId="1" fillId="6" borderId="17" xfId="1" applyNumberFormat="1" applyFill="1" applyBorder="1" applyAlignment="1" applyProtection="1">
      <alignment horizontal="center" vertical="center"/>
    </xf>
    <xf numFmtId="164" fontId="5" fillId="6" borderId="19" xfId="1" applyNumberFormat="1" applyFont="1" applyFill="1" applyBorder="1" applyAlignment="1" applyProtection="1">
      <alignment horizontal="center" vertical="center"/>
    </xf>
    <xf numFmtId="165" fontId="1" fillId="7" borderId="17" xfId="1" applyNumberFormat="1" applyFill="1" applyBorder="1" applyAlignment="1" applyProtection="1">
      <alignment horizontal="center" vertical="center"/>
      <protection locked="0"/>
    </xf>
    <xf numFmtId="166" fontId="1" fillId="6" borderId="17" xfId="1" applyNumberFormat="1" applyFill="1" applyBorder="1" applyAlignment="1" applyProtection="1">
      <alignment horizontal="center" vertical="center"/>
    </xf>
    <xf numFmtId="167" fontId="5" fillId="6" borderId="19" xfId="1" applyNumberFormat="1" applyFont="1" applyFill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 wrapText="1"/>
    </xf>
    <xf numFmtId="1" fontId="5" fillId="6" borderId="19" xfId="1" applyNumberFormat="1" applyFont="1" applyFill="1" applyBorder="1" applyAlignment="1" applyProtection="1">
      <alignment horizontal="center" vertical="center" wrapText="1"/>
    </xf>
    <xf numFmtId="0" fontId="1" fillId="0" borderId="20" xfId="1" applyBorder="1" applyProtection="1"/>
    <xf numFmtId="0" fontId="1" fillId="0" borderId="21" xfId="1" applyBorder="1" applyAlignment="1" applyProtection="1">
      <alignment horizontal="center" vertical="center"/>
    </xf>
    <xf numFmtId="0" fontId="1" fillId="0" borderId="22" xfId="1" applyBorder="1" applyAlignment="1" applyProtection="1">
      <alignment horizontal="center" vertical="center"/>
    </xf>
    <xf numFmtId="0" fontId="1" fillId="6" borderId="22" xfId="1" applyFill="1" applyBorder="1" applyAlignment="1" applyProtection="1">
      <alignment horizontal="center" vertical="center"/>
    </xf>
    <xf numFmtId="0" fontId="1" fillId="7" borderId="22" xfId="1" applyFill="1" applyBorder="1" applyAlignment="1" applyProtection="1">
      <alignment horizontal="center" vertical="center"/>
      <protection locked="0"/>
    </xf>
    <xf numFmtId="0" fontId="1" fillId="7" borderId="23" xfId="1" applyFill="1" applyBorder="1" applyAlignment="1" applyProtection="1">
      <alignment horizontal="center" vertical="center"/>
      <protection locked="0"/>
    </xf>
    <xf numFmtId="1" fontId="5" fillId="6" borderId="24" xfId="1" applyNumberFormat="1" applyFont="1" applyFill="1" applyBorder="1" applyAlignment="1" applyProtection="1">
      <alignment horizontal="center" vertical="center"/>
    </xf>
    <xf numFmtId="0" fontId="1" fillId="9" borderId="0" xfId="1" applyFill="1" applyProtection="1"/>
    <xf numFmtId="0" fontId="1" fillId="9" borderId="0" xfId="1" applyFill="1" applyAlignment="1" applyProtection="1">
      <alignment horizontal="center"/>
    </xf>
    <xf numFmtId="0" fontId="5" fillId="9" borderId="5" xfId="1" applyFont="1" applyFill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0" fontId="5" fillId="0" borderId="5" xfId="1" applyFont="1" applyBorder="1" applyAlignment="1" applyProtection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 applyFill="1" applyProtection="1"/>
    <xf numFmtId="0" fontId="12" fillId="0" borderId="0" xfId="0" applyFont="1" applyFill="1" applyBorder="1" applyAlignment="1" applyProtection="1">
      <alignment horizontal="left"/>
    </xf>
    <xf numFmtId="0" fontId="11" fillId="0" borderId="0" xfId="0" applyFont="1" applyFill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/>
    </xf>
    <xf numFmtId="1" fontId="10" fillId="0" borderId="42" xfId="0" applyNumberFormat="1" applyFont="1" applyFill="1" applyBorder="1" applyAlignment="1">
      <alignment horizontal="center"/>
    </xf>
    <xf numFmtId="1" fontId="10" fillId="0" borderId="28" xfId="0" applyNumberFormat="1" applyFont="1" applyFill="1" applyBorder="1" applyAlignment="1">
      <alignment horizontal="center"/>
    </xf>
    <xf numFmtId="1" fontId="10" fillId="0" borderId="29" xfId="0" applyNumberFormat="1" applyFont="1" applyFill="1" applyBorder="1" applyAlignment="1">
      <alignment horizontal="center"/>
    </xf>
    <xf numFmtId="0" fontId="9" fillId="0" borderId="0" xfId="0" applyFont="1" applyFill="1"/>
    <xf numFmtId="1" fontId="10" fillId="0" borderId="27" xfId="0" applyNumberFormat="1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/>
    </xf>
    <xf numFmtId="1" fontId="10" fillId="0" borderId="34" xfId="0" applyNumberFormat="1" applyFont="1" applyFill="1" applyBorder="1" applyAlignment="1">
      <alignment horizontal="center"/>
    </xf>
    <xf numFmtId="1" fontId="10" fillId="0" borderId="35" xfId="0" applyNumberFormat="1" applyFont="1" applyFill="1" applyBorder="1" applyAlignment="1">
      <alignment horizontal="center"/>
    </xf>
    <xf numFmtId="1" fontId="10" fillId="0" borderId="33" xfId="0" applyNumberFormat="1" applyFont="1" applyFill="1" applyBorder="1" applyAlignment="1">
      <alignment horizontal="center"/>
    </xf>
    <xf numFmtId="22" fontId="9" fillId="0" borderId="38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4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4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8" xfId="0" applyFont="1" applyFill="1" applyBorder="1" applyAlignment="1">
      <alignment horizontal="center"/>
    </xf>
    <xf numFmtId="0" fontId="13" fillId="0" borderId="0" xfId="0" applyFont="1" applyFill="1" applyBorder="1" applyAlignment="1" applyProtection="1">
      <alignment horizontal="left"/>
    </xf>
    <xf numFmtId="0" fontId="16" fillId="0" borderId="0" xfId="0" applyFont="1" applyFill="1" applyProtection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2" fillId="0" borderId="0" xfId="0" applyFont="1" applyFill="1" applyAlignment="1" applyProtection="1">
      <alignment horizontal="right"/>
    </xf>
    <xf numFmtId="1" fontId="11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Alignment="1" applyProtection="1">
      <alignment horizontal="left"/>
    </xf>
    <xf numFmtId="164" fontId="11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Protection="1"/>
    <xf numFmtId="1" fontId="11" fillId="0" borderId="0" xfId="0" applyNumberFormat="1" applyFont="1" applyFill="1" applyProtection="1"/>
    <xf numFmtId="1" fontId="11" fillId="0" borderId="0" xfId="0" applyNumberFormat="1" applyFont="1" applyFill="1" applyAlignment="1" applyProtection="1">
      <alignment horizontal="right"/>
    </xf>
    <xf numFmtId="168" fontId="11" fillId="0" borderId="0" xfId="0" applyNumberFormat="1" applyFont="1" applyFill="1" applyAlignment="1" applyProtection="1">
      <alignment horizontal="right"/>
    </xf>
    <xf numFmtId="0" fontId="10" fillId="0" borderId="36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3" fillId="0" borderId="0" xfId="0" applyFont="1"/>
    <xf numFmtId="22" fontId="3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986117</xdr:colOff>
      <xdr:row>0</xdr:row>
      <xdr:rowOff>2</xdr:rowOff>
    </xdr:from>
    <xdr:to>
      <xdr:col>16</xdr:col>
      <xdr:colOff>0</xdr:colOff>
      <xdr:row>10</xdr:row>
      <xdr:rowOff>66364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EA729-3D41-4C2F-B300-3860D949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22541" y="2"/>
          <a:ext cx="5468471" cy="199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816094</xdr:colOff>
      <xdr:row>0</xdr:row>
      <xdr:rowOff>125506</xdr:rowOff>
    </xdr:from>
    <xdr:ext cx="5638494" cy="2043953"/>
    <xdr:pic>
      <xdr:nvPicPr>
        <xdr:cNvPr id="13" name="Picture 12">
          <a:extLst>
            <a:ext uri="{FF2B5EF4-FFF2-40B4-BE49-F238E27FC236}">
              <a16:creationId xmlns:a16="http://schemas.microsoft.com/office/drawing/2014/main" id="{FC7E6ED8-096E-44A0-A6C2-068C4B10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40</xdr:col>
      <xdr:colOff>816094</xdr:colOff>
      <xdr:row>0</xdr:row>
      <xdr:rowOff>125506</xdr:rowOff>
    </xdr:from>
    <xdr:ext cx="5638494" cy="2043953"/>
    <xdr:pic>
      <xdr:nvPicPr>
        <xdr:cNvPr id="14" name="Picture 13">
          <a:extLst>
            <a:ext uri="{FF2B5EF4-FFF2-40B4-BE49-F238E27FC236}">
              <a16:creationId xmlns:a16="http://schemas.microsoft.com/office/drawing/2014/main" id="{D045634C-4935-4B4F-B0A1-74FC88DE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55</xdr:col>
      <xdr:colOff>816094</xdr:colOff>
      <xdr:row>0</xdr:row>
      <xdr:rowOff>125506</xdr:rowOff>
    </xdr:from>
    <xdr:ext cx="5638494" cy="2043953"/>
    <xdr:pic>
      <xdr:nvPicPr>
        <xdr:cNvPr id="15" name="Picture 14">
          <a:extLst>
            <a:ext uri="{FF2B5EF4-FFF2-40B4-BE49-F238E27FC236}">
              <a16:creationId xmlns:a16="http://schemas.microsoft.com/office/drawing/2014/main" id="{32159462-61EB-48E4-A39D-724EEAFB7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70</xdr:col>
      <xdr:colOff>816094</xdr:colOff>
      <xdr:row>0</xdr:row>
      <xdr:rowOff>125506</xdr:rowOff>
    </xdr:from>
    <xdr:ext cx="5638494" cy="2043953"/>
    <xdr:pic>
      <xdr:nvPicPr>
        <xdr:cNvPr id="16" name="Picture 15">
          <a:extLst>
            <a:ext uri="{FF2B5EF4-FFF2-40B4-BE49-F238E27FC236}">
              <a16:creationId xmlns:a16="http://schemas.microsoft.com/office/drawing/2014/main" id="{9D15A500-7E0C-45D2-A5B7-1F8E66277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85</xdr:col>
      <xdr:colOff>816094</xdr:colOff>
      <xdr:row>0</xdr:row>
      <xdr:rowOff>125506</xdr:rowOff>
    </xdr:from>
    <xdr:ext cx="5638494" cy="2043953"/>
    <xdr:pic>
      <xdr:nvPicPr>
        <xdr:cNvPr id="17" name="Picture 16">
          <a:extLst>
            <a:ext uri="{FF2B5EF4-FFF2-40B4-BE49-F238E27FC236}">
              <a16:creationId xmlns:a16="http://schemas.microsoft.com/office/drawing/2014/main" id="{D007E2BB-C257-4D90-BCB9-15DC25D1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100</xdr:col>
      <xdr:colOff>816094</xdr:colOff>
      <xdr:row>0</xdr:row>
      <xdr:rowOff>125506</xdr:rowOff>
    </xdr:from>
    <xdr:ext cx="5638494" cy="2043953"/>
    <xdr:pic>
      <xdr:nvPicPr>
        <xdr:cNvPr id="18" name="Picture 17">
          <a:extLst>
            <a:ext uri="{FF2B5EF4-FFF2-40B4-BE49-F238E27FC236}">
              <a16:creationId xmlns:a16="http://schemas.microsoft.com/office/drawing/2014/main" id="{3B4FD9D2-56F4-46D8-B5FE-0F65AB9B9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115</xdr:col>
      <xdr:colOff>816094</xdr:colOff>
      <xdr:row>0</xdr:row>
      <xdr:rowOff>125506</xdr:rowOff>
    </xdr:from>
    <xdr:ext cx="5638494" cy="2043953"/>
    <xdr:pic>
      <xdr:nvPicPr>
        <xdr:cNvPr id="19" name="Picture 18">
          <a:extLst>
            <a:ext uri="{FF2B5EF4-FFF2-40B4-BE49-F238E27FC236}">
              <a16:creationId xmlns:a16="http://schemas.microsoft.com/office/drawing/2014/main" id="{70DBE114-6B72-4CE4-9C2A-5B312CE4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130</xdr:col>
      <xdr:colOff>816094</xdr:colOff>
      <xdr:row>0</xdr:row>
      <xdr:rowOff>125506</xdr:rowOff>
    </xdr:from>
    <xdr:ext cx="5638494" cy="2043953"/>
    <xdr:pic>
      <xdr:nvPicPr>
        <xdr:cNvPr id="20" name="Picture 19">
          <a:extLst>
            <a:ext uri="{FF2B5EF4-FFF2-40B4-BE49-F238E27FC236}">
              <a16:creationId xmlns:a16="http://schemas.microsoft.com/office/drawing/2014/main" id="{92FDE2A3-ECB3-413A-BC59-80385B63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145</xdr:col>
      <xdr:colOff>816094</xdr:colOff>
      <xdr:row>0</xdr:row>
      <xdr:rowOff>125506</xdr:rowOff>
    </xdr:from>
    <xdr:ext cx="5638494" cy="2043953"/>
    <xdr:pic>
      <xdr:nvPicPr>
        <xdr:cNvPr id="21" name="Picture 20">
          <a:extLst>
            <a:ext uri="{FF2B5EF4-FFF2-40B4-BE49-F238E27FC236}">
              <a16:creationId xmlns:a16="http://schemas.microsoft.com/office/drawing/2014/main" id="{6AEE5AA1-7ECD-4FF3-B5EB-C9819D4D6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160</xdr:col>
      <xdr:colOff>816094</xdr:colOff>
      <xdr:row>0</xdr:row>
      <xdr:rowOff>125506</xdr:rowOff>
    </xdr:from>
    <xdr:ext cx="5638494" cy="2043953"/>
    <xdr:pic>
      <xdr:nvPicPr>
        <xdr:cNvPr id="22" name="Picture 21">
          <a:extLst>
            <a:ext uri="{FF2B5EF4-FFF2-40B4-BE49-F238E27FC236}">
              <a16:creationId xmlns:a16="http://schemas.microsoft.com/office/drawing/2014/main" id="{8733938E-FB4F-4855-9E2F-7EDCDC883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175</xdr:col>
      <xdr:colOff>816094</xdr:colOff>
      <xdr:row>0</xdr:row>
      <xdr:rowOff>125506</xdr:rowOff>
    </xdr:from>
    <xdr:ext cx="5638494" cy="2043953"/>
    <xdr:pic>
      <xdr:nvPicPr>
        <xdr:cNvPr id="23" name="Picture 22">
          <a:extLst>
            <a:ext uri="{FF2B5EF4-FFF2-40B4-BE49-F238E27FC236}">
              <a16:creationId xmlns:a16="http://schemas.microsoft.com/office/drawing/2014/main" id="{516B66F4-1E63-4830-B6D7-EDB12E9B1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2484"/>
  <sheetViews>
    <sheetView showGridLines="0" tabSelected="1" zoomScale="85" zoomScaleNormal="85" zoomScaleSheetLayoutView="85" workbookViewId="0">
      <selection activeCell="I17" sqref="I17"/>
    </sheetView>
  </sheetViews>
  <sheetFormatPr defaultColWidth="8.85546875" defaultRowHeight="14.25" x14ac:dyDescent="0.25"/>
  <cols>
    <col min="1" max="1" width="15.7109375" style="77" customWidth="1"/>
    <col min="2" max="2" width="15.7109375" style="70" customWidth="1"/>
    <col min="3" max="3" width="11.5703125" style="71" customWidth="1"/>
    <col min="4" max="8" width="11.5703125" style="54" customWidth="1"/>
    <col min="9" max="9" width="15.7109375" style="72" customWidth="1"/>
    <col min="10" max="15" width="15.7109375" style="73" customWidth="1"/>
    <col min="16" max="16" width="15.7109375" style="74" customWidth="1"/>
    <col min="17" max="17" width="0.5703125" style="63" customWidth="1"/>
    <col min="18" max="18" width="15.7109375" style="77" customWidth="1"/>
    <col min="19" max="19" width="15.7109375" style="75" customWidth="1"/>
    <col min="20" max="20" width="15.7109375" style="76" customWidth="1"/>
    <col min="21" max="30" width="15.7109375" style="70" customWidth="1"/>
    <col min="31" max="31" width="15.7109375" style="74" customWidth="1"/>
    <col min="32" max="32" width="0.5703125" style="63" customWidth="1"/>
    <col min="33" max="33" width="15.7109375" style="77" customWidth="1"/>
    <col min="34" max="34" width="15.7109375" style="75" customWidth="1"/>
    <col min="35" max="35" width="15.7109375" style="76" customWidth="1"/>
    <col min="36" max="45" width="15.7109375" style="70" customWidth="1"/>
    <col min="46" max="46" width="15.7109375" style="74" customWidth="1"/>
    <col min="47" max="47" width="0.5703125" style="63" customWidth="1"/>
    <col min="48" max="48" width="15.7109375" style="77" customWidth="1"/>
    <col min="49" max="49" width="15.7109375" style="75" customWidth="1"/>
    <col min="50" max="50" width="15.7109375" style="76" customWidth="1"/>
    <col min="51" max="60" width="15.7109375" style="70" customWidth="1"/>
    <col min="61" max="61" width="15.7109375" style="74" customWidth="1"/>
    <col min="62" max="62" width="0.5703125" style="63" customWidth="1"/>
    <col min="63" max="63" width="15.7109375" style="77" customWidth="1"/>
    <col min="64" max="64" width="15.7109375" style="75" customWidth="1"/>
    <col min="65" max="65" width="15.7109375" style="76" customWidth="1"/>
    <col min="66" max="75" width="15.7109375" style="70" customWidth="1"/>
    <col min="76" max="76" width="15.7109375" style="74" customWidth="1"/>
    <col min="77" max="77" width="0.5703125" style="63" customWidth="1"/>
    <col min="78" max="78" width="15.7109375" style="77" customWidth="1"/>
    <col min="79" max="79" width="15.7109375" style="75" customWidth="1"/>
    <col min="80" max="80" width="15.7109375" style="76" customWidth="1"/>
    <col min="81" max="90" width="15.7109375" style="70" customWidth="1"/>
    <col min="91" max="91" width="15.7109375" style="74" customWidth="1"/>
    <col min="92" max="92" width="0.5703125" style="63" customWidth="1"/>
    <col min="93" max="93" width="15.7109375" style="77" customWidth="1"/>
    <col min="94" max="94" width="15.7109375" style="75" customWidth="1"/>
    <col min="95" max="95" width="15.7109375" style="76" customWidth="1"/>
    <col min="96" max="105" width="15.7109375" style="70" customWidth="1"/>
    <col min="106" max="106" width="15.7109375" style="74" customWidth="1"/>
    <col min="107" max="107" width="0.5703125" style="63" customWidth="1"/>
    <col min="108" max="108" width="15.7109375" style="77" customWidth="1"/>
    <col min="109" max="109" width="15.7109375" style="75" customWidth="1"/>
    <col min="110" max="110" width="15.7109375" style="76" customWidth="1"/>
    <col min="111" max="120" width="15.7109375" style="70" customWidth="1"/>
    <col min="121" max="121" width="15.7109375" style="74" customWidth="1"/>
    <col min="122" max="122" width="0.5703125" style="63" customWidth="1"/>
    <col min="123" max="123" width="15.7109375" style="77" customWidth="1"/>
    <col min="124" max="124" width="15.7109375" style="75" customWidth="1"/>
    <col min="125" max="125" width="15.7109375" style="76" customWidth="1"/>
    <col min="126" max="135" width="15.7109375" style="70" customWidth="1"/>
    <col min="136" max="136" width="15.7109375" style="74" customWidth="1"/>
    <col min="137" max="137" width="0.5703125" style="63" customWidth="1"/>
    <col min="138" max="138" width="15.7109375" style="77" customWidth="1"/>
    <col min="139" max="139" width="15.7109375" style="75" customWidth="1"/>
    <col min="140" max="140" width="15.7109375" style="76" customWidth="1"/>
    <col min="141" max="150" width="15.7109375" style="70" customWidth="1"/>
    <col min="151" max="151" width="15.7109375" style="74" customWidth="1"/>
    <col min="152" max="152" width="0.5703125" style="63" customWidth="1"/>
    <col min="153" max="153" width="15.7109375" style="77" customWidth="1"/>
    <col min="154" max="154" width="15.7109375" style="75" customWidth="1"/>
    <col min="155" max="155" width="15.7109375" style="76" customWidth="1"/>
    <col min="156" max="165" width="15.7109375" style="70" customWidth="1"/>
    <col min="166" max="166" width="15.7109375" style="74" customWidth="1"/>
    <col min="167" max="167" width="0.5703125" style="63" customWidth="1"/>
    <col min="168" max="168" width="15.7109375" style="77" customWidth="1"/>
    <col min="169" max="169" width="15.7109375" style="75" customWidth="1"/>
    <col min="170" max="170" width="15.7109375" style="76" customWidth="1"/>
    <col min="171" max="180" width="15.7109375" style="70" customWidth="1"/>
    <col min="181" max="181" width="15.7109375" style="74" customWidth="1"/>
    <col min="182" max="16384" width="8.85546875" style="63"/>
  </cols>
  <sheetData>
    <row r="1" spans="1:181" s="54" customFormat="1" ht="4.1500000000000004" customHeight="1" x14ac:dyDescent="0.25">
      <c r="A1" s="53"/>
      <c r="B1" s="53"/>
      <c r="I1" s="53"/>
      <c r="J1" s="53"/>
      <c r="K1" s="53"/>
      <c r="L1" s="53"/>
      <c r="M1" s="53"/>
      <c r="N1" s="53"/>
      <c r="O1" s="53"/>
      <c r="P1" s="53"/>
      <c r="R1" s="53"/>
      <c r="S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</row>
    <row r="2" spans="1:181" s="81" customFormat="1" ht="25.5" x14ac:dyDescent="0.5">
      <c r="A2" s="79"/>
      <c r="B2" s="59" t="s">
        <v>77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9" t="s">
        <v>77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59" t="s">
        <v>77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80"/>
      <c r="AV2" s="79"/>
      <c r="AW2" s="59" t="s">
        <v>77</v>
      </c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80"/>
      <c r="BK2" s="79"/>
      <c r="BL2" s="59" t="s">
        <v>77</v>
      </c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80"/>
      <c r="BZ2" s="79"/>
      <c r="CA2" s="59" t="s">
        <v>77</v>
      </c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80"/>
      <c r="CO2" s="79"/>
      <c r="CP2" s="59" t="s">
        <v>77</v>
      </c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80"/>
      <c r="DD2" s="79"/>
      <c r="DE2" s="59" t="s">
        <v>77</v>
      </c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80"/>
      <c r="DS2" s="79"/>
      <c r="DT2" s="59" t="s">
        <v>77</v>
      </c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80"/>
      <c r="EH2" s="79"/>
      <c r="EI2" s="59" t="s">
        <v>77</v>
      </c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80"/>
      <c r="EW2" s="79"/>
      <c r="EX2" s="59" t="s">
        <v>77</v>
      </c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80"/>
      <c r="FL2" s="79"/>
      <c r="FM2" s="59" t="s">
        <v>77</v>
      </c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</row>
    <row r="3" spans="1:181" s="54" customFormat="1" ht="4.1500000000000004" customHeight="1" x14ac:dyDescent="0.3">
      <c r="A3" s="55"/>
      <c r="B3" s="56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6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3"/>
      <c r="AV3" s="55"/>
      <c r="AW3" s="56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3"/>
      <c r="BK3" s="55"/>
      <c r="BL3" s="56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3"/>
      <c r="BZ3" s="55"/>
      <c r="CA3" s="56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3"/>
      <c r="CO3" s="55"/>
      <c r="CP3" s="56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3"/>
      <c r="DD3" s="55"/>
      <c r="DE3" s="56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3"/>
      <c r="DS3" s="55"/>
      <c r="DT3" s="56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3"/>
      <c r="EH3" s="55"/>
      <c r="EI3" s="56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3"/>
      <c r="EW3" s="55"/>
      <c r="EX3" s="56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3"/>
      <c r="FL3" s="55"/>
      <c r="FM3" s="56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</row>
    <row r="4" spans="1:181" s="83" customFormat="1" ht="16.5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82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82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82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82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82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82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82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82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82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</row>
    <row r="5" spans="1:181" s="83" customFormat="1" ht="16.5" x14ac:dyDescent="0.3">
      <c r="A5" s="55"/>
      <c r="B5" s="84" t="str">
        <f>'Header Data'!$A$7</f>
        <v>Test Cell Name:</v>
      </c>
      <c r="C5" s="85" t="str">
        <f>"  "&amp;TEXT('Header Data'!$H$7,"#")</f>
        <v xml:space="preserve">  GTP5</v>
      </c>
      <c r="D5" s="55"/>
      <c r="E5" s="84" t="str">
        <f>'Header Data'!$A$12</f>
        <v>Test Date:</v>
      </c>
      <c r="F5" s="86" t="str">
        <f>"  "&amp;TEXT('Header Data'!$H$12,"d mmmm yyyy")</f>
        <v xml:space="preserve">  7 March 2019</v>
      </c>
      <c r="G5" s="55"/>
      <c r="H5" s="84"/>
      <c r="I5" s="84" t="str">
        <f>'Header Data'!$A$14</f>
        <v>Test Operator #1:</v>
      </c>
      <c r="J5" s="85" t="str">
        <f>"  "&amp;TEXT('Header Data'!$H$14,"#")</f>
        <v xml:space="preserve">  Joachim</v>
      </c>
      <c r="K5" s="87"/>
      <c r="L5" s="55"/>
      <c r="M5" s="55"/>
      <c r="N5" s="55"/>
      <c r="O5" s="55"/>
      <c r="P5" s="55"/>
      <c r="Q5" s="55"/>
      <c r="R5" s="55"/>
      <c r="S5" s="84" t="str">
        <f>'Header Data'!$A$7</f>
        <v>Test Cell Name:</v>
      </c>
      <c r="T5" s="85" t="str">
        <f>"  "&amp;TEXT('Header Data'!$H$7,"#")</f>
        <v xml:space="preserve">  GTP5</v>
      </c>
      <c r="U5" s="55"/>
      <c r="V5" s="84"/>
      <c r="W5" s="84" t="str">
        <f>'Header Data'!$A$14</f>
        <v>Test Operator #1:</v>
      </c>
      <c r="X5" s="85" t="str">
        <f>"  "&amp;TEXT('Header Data'!$H$14,"#")</f>
        <v xml:space="preserve">  Joachim</v>
      </c>
      <c r="Y5" s="87"/>
      <c r="Z5" s="55"/>
      <c r="AA5" s="85"/>
      <c r="AB5" s="87"/>
      <c r="AC5" s="55"/>
      <c r="AD5" s="55"/>
      <c r="AE5" s="55"/>
      <c r="AF5" s="55"/>
      <c r="AG5" s="55"/>
      <c r="AH5" s="84" t="str">
        <f>'Header Data'!$A$7</f>
        <v>Test Cell Name:</v>
      </c>
      <c r="AI5" s="85" t="str">
        <f>"  "&amp;TEXT('Header Data'!$H$7,"#")</f>
        <v xml:space="preserve">  GTP5</v>
      </c>
      <c r="AJ5" s="55"/>
      <c r="AK5" s="84"/>
      <c r="AL5" s="84" t="str">
        <f>'Header Data'!$A$14</f>
        <v>Test Operator #1:</v>
      </c>
      <c r="AM5" s="85" t="str">
        <f>"  "&amp;TEXT('Header Data'!$H$14,"#")</f>
        <v xml:space="preserve">  Joachim</v>
      </c>
      <c r="AN5" s="87"/>
      <c r="AO5" s="55"/>
      <c r="AP5" s="85"/>
      <c r="AQ5" s="87"/>
      <c r="AR5" s="55"/>
      <c r="AS5" s="55"/>
      <c r="AT5" s="55"/>
      <c r="AU5" s="82"/>
      <c r="AV5" s="55"/>
      <c r="AW5" s="84" t="str">
        <f>'Header Data'!$A$7</f>
        <v>Test Cell Name:</v>
      </c>
      <c r="AX5" s="85" t="str">
        <f>"  "&amp;TEXT('Header Data'!$H$7,"#")</f>
        <v xml:space="preserve">  GTP5</v>
      </c>
      <c r="AY5" s="55"/>
      <c r="AZ5" s="84"/>
      <c r="BA5" s="84" t="str">
        <f>'Header Data'!$A$14</f>
        <v>Test Operator #1:</v>
      </c>
      <c r="BB5" s="85" t="str">
        <f>"  "&amp;TEXT('Header Data'!$H$14,"#")</f>
        <v xml:space="preserve">  Joachim</v>
      </c>
      <c r="BC5" s="87"/>
      <c r="BD5" s="55"/>
      <c r="BE5" s="85"/>
      <c r="BF5" s="87"/>
      <c r="BG5" s="55"/>
      <c r="BH5" s="55"/>
      <c r="BI5" s="55"/>
      <c r="BJ5" s="82"/>
      <c r="BK5" s="55"/>
      <c r="BL5" s="84" t="str">
        <f>'Header Data'!$A$7</f>
        <v>Test Cell Name:</v>
      </c>
      <c r="BM5" s="85" t="str">
        <f>"  "&amp;TEXT('Header Data'!$H$7,"#")</f>
        <v xml:space="preserve">  GTP5</v>
      </c>
      <c r="BN5" s="55"/>
      <c r="BO5" s="84"/>
      <c r="BP5" s="84" t="str">
        <f>'Header Data'!$A$14</f>
        <v>Test Operator #1:</v>
      </c>
      <c r="BQ5" s="85" t="str">
        <f>"  "&amp;TEXT('Header Data'!$H$14,"#")</f>
        <v xml:space="preserve">  Joachim</v>
      </c>
      <c r="BR5" s="87"/>
      <c r="BS5" s="55"/>
      <c r="BT5" s="85"/>
      <c r="BU5" s="87"/>
      <c r="BV5" s="55"/>
      <c r="BW5" s="55"/>
      <c r="BX5" s="55"/>
      <c r="BY5" s="82"/>
      <c r="BZ5" s="55"/>
      <c r="CA5" s="84" t="str">
        <f>'Header Data'!$A$7</f>
        <v>Test Cell Name:</v>
      </c>
      <c r="CB5" s="85" t="str">
        <f>"  "&amp;TEXT('Header Data'!$H$7,"#")</f>
        <v xml:space="preserve">  GTP5</v>
      </c>
      <c r="CC5" s="55"/>
      <c r="CD5" s="84"/>
      <c r="CE5" s="84" t="str">
        <f>'Header Data'!$A$14</f>
        <v>Test Operator #1:</v>
      </c>
      <c r="CF5" s="85" t="str">
        <f>"  "&amp;TEXT('Header Data'!$H$14,"#")</f>
        <v xml:space="preserve">  Joachim</v>
      </c>
      <c r="CG5" s="87"/>
      <c r="CH5" s="55"/>
      <c r="CI5" s="85"/>
      <c r="CJ5" s="87"/>
      <c r="CK5" s="55"/>
      <c r="CL5" s="55"/>
      <c r="CM5" s="55"/>
      <c r="CN5" s="82"/>
      <c r="CO5" s="55"/>
      <c r="CP5" s="84" t="str">
        <f>'Header Data'!$A$7</f>
        <v>Test Cell Name:</v>
      </c>
      <c r="CQ5" s="85" t="str">
        <f>"  "&amp;TEXT('Header Data'!$H$7,"#")</f>
        <v xml:space="preserve">  GTP5</v>
      </c>
      <c r="CR5" s="55"/>
      <c r="CS5" s="84"/>
      <c r="CT5" s="84" t="str">
        <f>'Header Data'!$A$14</f>
        <v>Test Operator #1:</v>
      </c>
      <c r="CU5" s="85" t="str">
        <f>"  "&amp;TEXT('Header Data'!$H$14,"#")</f>
        <v xml:space="preserve">  Joachim</v>
      </c>
      <c r="CV5" s="87"/>
      <c r="CW5" s="55"/>
      <c r="CX5" s="85"/>
      <c r="CY5" s="87"/>
      <c r="CZ5" s="55"/>
      <c r="DA5" s="55"/>
      <c r="DB5" s="55"/>
      <c r="DC5" s="82"/>
      <c r="DD5" s="55"/>
      <c r="DE5" s="84" t="str">
        <f>'Header Data'!$A$7</f>
        <v>Test Cell Name:</v>
      </c>
      <c r="DF5" s="85" t="str">
        <f>"  "&amp;TEXT('Header Data'!$H$7,"#")</f>
        <v xml:space="preserve">  GTP5</v>
      </c>
      <c r="DG5" s="55"/>
      <c r="DH5" s="84"/>
      <c r="DI5" s="84" t="str">
        <f>'Header Data'!$A$14</f>
        <v>Test Operator #1:</v>
      </c>
      <c r="DJ5" s="85" t="str">
        <f>"  "&amp;TEXT('Header Data'!$H$14,"#")</f>
        <v xml:space="preserve">  Joachim</v>
      </c>
      <c r="DK5" s="87"/>
      <c r="DL5" s="55"/>
      <c r="DM5" s="85"/>
      <c r="DN5" s="87"/>
      <c r="DO5" s="55"/>
      <c r="DP5" s="55"/>
      <c r="DQ5" s="55"/>
      <c r="DR5" s="82"/>
      <c r="DS5" s="55"/>
      <c r="DT5" s="84" t="str">
        <f>'Header Data'!$A$7</f>
        <v>Test Cell Name:</v>
      </c>
      <c r="DU5" s="85" t="str">
        <f>"  "&amp;TEXT('Header Data'!$H$7,"#")</f>
        <v xml:space="preserve">  GTP5</v>
      </c>
      <c r="DV5" s="55"/>
      <c r="DW5" s="84"/>
      <c r="DX5" s="84" t="str">
        <f>'Header Data'!$A$14</f>
        <v>Test Operator #1:</v>
      </c>
      <c r="DY5" s="85" t="str">
        <f>"  "&amp;TEXT('Header Data'!$H$14,"#")</f>
        <v xml:space="preserve">  Joachim</v>
      </c>
      <c r="DZ5" s="87"/>
      <c r="EA5" s="55"/>
      <c r="EB5" s="85"/>
      <c r="EC5" s="87"/>
      <c r="ED5" s="55"/>
      <c r="EE5" s="55"/>
      <c r="EF5" s="55"/>
      <c r="EG5" s="82"/>
      <c r="EH5" s="55"/>
      <c r="EI5" s="84" t="str">
        <f>'Header Data'!$A$7</f>
        <v>Test Cell Name:</v>
      </c>
      <c r="EJ5" s="85" t="str">
        <f>"  "&amp;TEXT('Header Data'!$H$7,"#")</f>
        <v xml:space="preserve">  GTP5</v>
      </c>
      <c r="EK5" s="55"/>
      <c r="EL5" s="84"/>
      <c r="EM5" s="84" t="str">
        <f>'Header Data'!$A$14</f>
        <v>Test Operator #1:</v>
      </c>
      <c r="EN5" s="85" t="str">
        <f>"  "&amp;TEXT('Header Data'!$H$14,"#")</f>
        <v xml:space="preserve">  Joachim</v>
      </c>
      <c r="EO5" s="87"/>
      <c r="EP5" s="55"/>
      <c r="EQ5" s="85"/>
      <c r="ER5" s="87"/>
      <c r="ES5" s="55"/>
      <c r="ET5" s="55"/>
      <c r="EU5" s="55"/>
      <c r="EV5" s="82"/>
      <c r="EW5" s="55"/>
      <c r="EX5" s="84" t="str">
        <f>'Header Data'!$A$7</f>
        <v>Test Cell Name:</v>
      </c>
      <c r="EY5" s="85" t="str">
        <f>"  "&amp;TEXT('Header Data'!$H$7,"#")</f>
        <v xml:space="preserve">  GTP5</v>
      </c>
      <c r="EZ5" s="55"/>
      <c r="FA5" s="84"/>
      <c r="FB5" s="84" t="str">
        <f>'Header Data'!$A$14</f>
        <v>Test Operator #1:</v>
      </c>
      <c r="FC5" s="85" t="str">
        <f>"  "&amp;TEXT('Header Data'!$H$14,"#")</f>
        <v xml:space="preserve">  Joachim</v>
      </c>
      <c r="FD5" s="87"/>
      <c r="FE5" s="55"/>
      <c r="FF5" s="85"/>
      <c r="FG5" s="87"/>
      <c r="FH5" s="55"/>
      <c r="FI5" s="55"/>
      <c r="FJ5" s="55"/>
      <c r="FK5" s="82"/>
      <c r="FL5" s="55"/>
      <c r="FM5" s="84" t="str">
        <f>'Header Data'!$A$7</f>
        <v>Test Cell Name:</v>
      </c>
      <c r="FN5" s="85" t="str">
        <f>"  "&amp;TEXT('Header Data'!$H$7,"#")</f>
        <v xml:space="preserve">  GTP5</v>
      </c>
      <c r="FO5" s="55"/>
      <c r="FP5" s="84"/>
      <c r="FQ5" s="84" t="str">
        <f>'Header Data'!$A$14</f>
        <v>Test Operator #1:</v>
      </c>
      <c r="FR5" s="85" t="str">
        <f>"  "&amp;TEXT('Header Data'!$H$14,"#")</f>
        <v xml:space="preserve">  Joachim</v>
      </c>
      <c r="FS5" s="87"/>
      <c r="FT5" s="55"/>
      <c r="FU5" s="85"/>
      <c r="FV5" s="87"/>
      <c r="FW5" s="55"/>
      <c r="FX5" s="55"/>
      <c r="FY5" s="55"/>
    </row>
    <row r="6" spans="1:181" s="83" customFormat="1" ht="16.5" x14ac:dyDescent="0.3">
      <c r="A6" s="55"/>
      <c r="B6" s="84" t="str">
        <f>'Header Data'!$A$8</f>
        <v>Engine Name:</v>
      </c>
      <c r="C6" s="85" t="str">
        <f>"  "&amp;TEXT('Header Data'!$H$8,"#")</f>
        <v xml:space="preserve">  MGT6000-2S</v>
      </c>
      <c r="D6" s="57"/>
      <c r="E6" s="57"/>
      <c r="F6" s="88"/>
      <c r="G6" s="55"/>
      <c r="H6" s="84"/>
      <c r="I6" s="84" t="str">
        <f>'Header Data'!$A$15</f>
        <v>Test Operator #2:</v>
      </c>
      <c r="J6" s="87" t="str">
        <f>"  "&amp;TEXT('Header Data'!$H$15,"#")</f>
        <v xml:space="preserve">  Qing</v>
      </c>
      <c r="K6" s="87"/>
      <c r="L6" s="55"/>
      <c r="M6" s="55"/>
      <c r="N6" s="55"/>
      <c r="O6" s="55"/>
      <c r="P6" s="55"/>
      <c r="Q6" s="55"/>
      <c r="R6" s="55"/>
      <c r="S6" s="84" t="str">
        <f>'Header Data'!$A$8</f>
        <v>Engine Name:</v>
      </c>
      <c r="T6" s="85" t="str">
        <f>"  "&amp;TEXT('Header Data'!$H$8,"#")</f>
        <v xml:space="preserve">  MGT6000-2S</v>
      </c>
      <c r="U6" s="57"/>
      <c r="V6" s="84"/>
      <c r="W6" s="84" t="str">
        <f>'Header Data'!$A$15</f>
        <v>Test Operator #2:</v>
      </c>
      <c r="X6" s="87" t="str">
        <f>"  "&amp;TEXT('Header Data'!$H$15,"#")</f>
        <v xml:space="preserve">  Qing</v>
      </c>
      <c r="Y6" s="87"/>
      <c r="Z6" s="55"/>
      <c r="AA6" s="87"/>
      <c r="AB6" s="87"/>
      <c r="AC6" s="55"/>
      <c r="AD6" s="55"/>
      <c r="AE6" s="55"/>
      <c r="AF6" s="55"/>
      <c r="AG6" s="55"/>
      <c r="AH6" s="84" t="str">
        <f>'Header Data'!$A$8</f>
        <v>Engine Name:</v>
      </c>
      <c r="AI6" s="85" t="str">
        <f>"  "&amp;TEXT('Header Data'!$H$8,"#")</f>
        <v xml:space="preserve">  MGT6000-2S</v>
      </c>
      <c r="AJ6" s="57"/>
      <c r="AK6" s="84"/>
      <c r="AL6" s="84" t="str">
        <f>'Header Data'!$A$15</f>
        <v>Test Operator #2:</v>
      </c>
      <c r="AM6" s="87" t="str">
        <f>"  "&amp;TEXT('Header Data'!$H$15,"#")</f>
        <v xml:space="preserve">  Qing</v>
      </c>
      <c r="AN6" s="87"/>
      <c r="AO6" s="55"/>
      <c r="AP6" s="87"/>
      <c r="AQ6" s="87"/>
      <c r="AR6" s="55"/>
      <c r="AS6" s="55"/>
      <c r="AT6" s="55"/>
      <c r="AU6" s="82"/>
      <c r="AV6" s="55"/>
      <c r="AW6" s="84" t="str">
        <f>'Header Data'!$A$8</f>
        <v>Engine Name:</v>
      </c>
      <c r="AX6" s="85" t="str">
        <f>"  "&amp;TEXT('Header Data'!$H$8,"#")</f>
        <v xml:space="preserve">  MGT6000-2S</v>
      </c>
      <c r="AY6" s="57"/>
      <c r="AZ6" s="84"/>
      <c r="BA6" s="84" t="str">
        <f>'Header Data'!$A$15</f>
        <v>Test Operator #2:</v>
      </c>
      <c r="BB6" s="87" t="str">
        <f>"  "&amp;TEXT('Header Data'!$H$15,"#")</f>
        <v xml:space="preserve">  Qing</v>
      </c>
      <c r="BC6" s="87"/>
      <c r="BD6" s="55"/>
      <c r="BE6" s="87"/>
      <c r="BF6" s="87"/>
      <c r="BG6" s="55"/>
      <c r="BH6" s="55"/>
      <c r="BI6" s="55"/>
      <c r="BJ6" s="82"/>
      <c r="BK6" s="55"/>
      <c r="BL6" s="84" t="str">
        <f>'Header Data'!$A$8</f>
        <v>Engine Name:</v>
      </c>
      <c r="BM6" s="85" t="str">
        <f>"  "&amp;TEXT('Header Data'!$H$8,"#")</f>
        <v xml:space="preserve">  MGT6000-2S</v>
      </c>
      <c r="BN6" s="57"/>
      <c r="BO6" s="84"/>
      <c r="BP6" s="84" t="str">
        <f>'Header Data'!$A$15</f>
        <v>Test Operator #2:</v>
      </c>
      <c r="BQ6" s="87" t="str">
        <f>"  "&amp;TEXT('Header Data'!$H$15,"#")</f>
        <v xml:space="preserve">  Qing</v>
      </c>
      <c r="BR6" s="87"/>
      <c r="BS6" s="55"/>
      <c r="BT6" s="87"/>
      <c r="BU6" s="87"/>
      <c r="BV6" s="55"/>
      <c r="BW6" s="55"/>
      <c r="BX6" s="55"/>
      <c r="BY6" s="82"/>
      <c r="BZ6" s="55"/>
      <c r="CA6" s="84" t="str">
        <f>'Header Data'!$A$8</f>
        <v>Engine Name:</v>
      </c>
      <c r="CB6" s="85" t="str">
        <f>"  "&amp;TEXT('Header Data'!$H$8,"#")</f>
        <v xml:space="preserve">  MGT6000-2S</v>
      </c>
      <c r="CC6" s="57"/>
      <c r="CD6" s="84"/>
      <c r="CE6" s="84" t="str">
        <f>'Header Data'!$A$15</f>
        <v>Test Operator #2:</v>
      </c>
      <c r="CF6" s="87" t="str">
        <f>"  "&amp;TEXT('Header Data'!$H$15,"#")</f>
        <v xml:space="preserve">  Qing</v>
      </c>
      <c r="CG6" s="87"/>
      <c r="CH6" s="55"/>
      <c r="CI6" s="87"/>
      <c r="CJ6" s="87"/>
      <c r="CK6" s="55"/>
      <c r="CL6" s="55"/>
      <c r="CM6" s="55"/>
      <c r="CN6" s="82"/>
      <c r="CO6" s="55"/>
      <c r="CP6" s="84" t="str">
        <f>'Header Data'!$A$8</f>
        <v>Engine Name:</v>
      </c>
      <c r="CQ6" s="85" t="str">
        <f>"  "&amp;TEXT('Header Data'!$H$8,"#")</f>
        <v xml:space="preserve">  MGT6000-2S</v>
      </c>
      <c r="CR6" s="57"/>
      <c r="CS6" s="84"/>
      <c r="CT6" s="84" t="str">
        <f>'Header Data'!$A$15</f>
        <v>Test Operator #2:</v>
      </c>
      <c r="CU6" s="87" t="str">
        <f>"  "&amp;TEXT('Header Data'!$H$15,"#")</f>
        <v xml:space="preserve">  Qing</v>
      </c>
      <c r="CV6" s="87"/>
      <c r="CW6" s="55"/>
      <c r="CX6" s="87"/>
      <c r="CY6" s="87"/>
      <c r="CZ6" s="55"/>
      <c r="DA6" s="55"/>
      <c r="DB6" s="55"/>
      <c r="DC6" s="82"/>
      <c r="DD6" s="55"/>
      <c r="DE6" s="84" t="str">
        <f>'Header Data'!$A$8</f>
        <v>Engine Name:</v>
      </c>
      <c r="DF6" s="85" t="str">
        <f>"  "&amp;TEXT('Header Data'!$H$8,"#")</f>
        <v xml:space="preserve">  MGT6000-2S</v>
      </c>
      <c r="DG6" s="57"/>
      <c r="DH6" s="84"/>
      <c r="DI6" s="84" t="str">
        <f>'Header Data'!$A$15</f>
        <v>Test Operator #2:</v>
      </c>
      <c r="DJ6" s="87" t="str">
        <f>"  "&amp;TEXT('Header Data'!$H$15,"#")</f>
        <v xml:space="preserve">  Qing</v>
      </c>
      <c r="DK6" s="87"/>
      <c r="DL6" s="55"/>
      <c r="DM6" s="87"/>
      <c r="DN6" s="87"/>
      <c r="DO6" s="55"/>
      <c r="DP6" s="55"/>
      <c r="DQ6" s="55"/>
      <c r="DR6" s="82"/>
      <c r="DS6" s="55"/>
      <c r="DT6" s="84" t="str">
        <f>'Header Data'!$A$8</f>
        <v>Engine Name:</v>
      </c>
      <c r="DU6" s="85" t="str">
        <f>"  "&amp;TEXT('Header Data'!$H$8,"#")</f>
        <v xml:space="preserve">  MGT6000-2S</v>
      </c>
      <c r="DV6" s="57"/>
      <c r="DW6" s="84"/>
      <c r="DX6" s="84" t="str">
        <f>'Header Data'!$A$15</f>
        <v>Test Operator #2:</v>
      </c>
      <c r="DY6" s="87" t="str">
        <f>"  "&amp;TEXT('Header Data'!$H$15,"#")</f>
        <v xml:space="preserve">  Qing</v>
      </c>
      <c r="DZ6" s="87"/>
      <c r="EA6" s="55"/>
      <c r="EB6" s="87"/>
      <c r="EC6" s="87"/>
      <c r="ED6" s="55"/>
      <c r="EE6" s="55"/>
      <c r="EF6" s="55"/>
      <c r="EG6" s="82"/>
      <c r="EH6" s="55"/>
      <c r="EI6" s="84" t="str">
        <f>'Header Data'!$A$8</f>
        <v>Engine Name:</v>
      </c>
      <c r="EJ6" s="85" t="str">
        <f>"  "&amp;TEXT('Header Data'!$H$8,"#")</f>
        <v xml:space="preserve">  MGT6000-2S</v>
      </c>
      <c r="EK6" s="57"/>
      <c r="EL6" s="84"/>
      <c r="EM6" s="84" t="str">
        <f>'Header Data'!$A$15</f>
        <v>Test Operator #2:</v>
      </c>
      <c r="EN6" s="87" t="str">
        <f>"  "&amp;TEXT('Header Data'!$H$15,"#")</f>
        <v xml:space="preserve">  Qing</v>
      </c>
      <c r="EO6" s="87"/>
      <c r="EP6" s="55"/>
      <c r="EQ6" s="87"/>
      <c r="ER6" s="87"/>
      <c r="ES6" s="55"/>
      <c r="ET6" s="55"/>
      <c r="EU6" s="55"/>
      <c r="EV6" s="82"/>
      <c r="EW6" s="55"/>
      <c r="EX6" s="84" t="str">
        <f>'Header Data'!$A$8</f>
        <v>Engine Name:</v>
      </c>
      <c r="EY6" s="85" t="str">
        <f>"  "&amp;TEXT('Header Data'!$H$8,"#")</f>
        <v xml:space="preserve">  MGT6000-2S</v>
      </c>
      <c r="EZ6" s="57"/>
      <c r="FA6" s="84"/>
      <c r="FB6" s="84" t="str">
        <f>'Header Data'!$A$15</f>
        <v>Test Operator #2:</v>
      </c>
      <c r="FC6" s="87" t="str">
        <f>"  "&amp;TEXT('Header Data'!$H$15,"#")</f>
        <v xml:space="preserve">  Qing</v>
      </c>
      <c r="FD6" s="87"/>
      <c r="FE6" s="55"/>
      <c r="FF6" s="87"/>
      <c r="FG6" s="87"/>
      <c r="FH6" s="55"/>
      <c r="FI6" s="55"/>
      <c r="FJ6" s="55"/>
      <c r="FK6" s="82"/>
      <c r="FL6" s="55"/>
      <c r="FM6" s="84" t="str">
        <f>'Header Data'!$A$8</f>
        <v>Engine Name:</v>
      </c>
      <c r="FN6" s="85" t="str">
        <f>"  "&amp;TEXT('Header Data'!$H$8,"#")</f>
        <v xml:space="preserve">  MGT6000-2S</v>
      </c>
      <c r="FO6" s="57"/>
      <c r="FP6" s="84"/>
      <c r="FQ6" s="84" t="str">
        <f>'Header Data'!$A$15</f>
        <v>Test Operator #2:</v>
      </c>
      <c r="FR6" s="87" t="str">
        <f>"  "&amp;TEXT('Header Data'!$H$15,"#")</f>
        <v xml:space="preserve">  Qing</v>
      </c>
      <c r="FS6" s="87"/>
      <c r="FT6" s="55"/>
      <c r="FU6" s="87"/>
      <c r="FV6" s="87"/>
      <c r="FW6" s="55"/>
      <c r="FX6" s="55"/>
      <c r="FY6" s="55"/>
    </row>
    <row r="7" spans="1:181" s="83" customFormat="1" ht="16.5" x14ac:dyDescent="0.3">
      <c r="A7" s="55"/>
      <c r="B7" s="84" t="str">
        <f>'Header Data'!$A$9</f>
        <v>Machine Number:</v>
      </c>
      <c r="C7" s="85" t="str">
        <f>"  "&amp;TEXT('Header Data'!$H$9,"#")</f>
        <v xml:space="preserve">  123456798</v>
      </c>
      <c r="D7" s="57"/>
      <c r="E7" s="57"/>
      <c r="F7" s="89"/>
      <c r="G7" s="55"/>
      <c r="H7" s="57"/>
      <c r="I7" s="84" t="str">
        <f>'Header Data'!$A$16</f>
        <v>Test Operator #3:</v>
      </c>
      <c r="J7" s="85" t="str">
        <f>"  "&amp;TEXT('Header Data'!$H$16,"#")</f>
        <v xml:space="preserve">  N/A</v>
      </c>
      <c r="K7" s="55"/>
      <c r="L7" s="55"/>
      <c r="M7" s="55"/>
      <c r="N7" s="55"/>
      <c r="O7" s="55"/>
      <c r="P7" s="55"/>
      <c r="Q7" s="55"/>
      <c r="R7" s="55"/>
      <c r="S7" s="84" t="str">
        <f>'Header Data'!$A$9</f>
        <v>Machine Number:</v>
      </c>
      <c r="T7" s="85" t="str">
        <f>"  "&amp;TEXT('Header Data'!$H$9,"#")</f>
        <v xml:space="preserve">  123456798</v>
      </c>
      <c r="U7" s="57"/>
      <c r="V7" s="57"/>
      <c r="W7" s="84" t="str">
        <f>'Header Data'!$A$16</f>
        <v>Test Operator #3:</v>
      </c>
      <c r="X7" s="85" t="str">
        <f>"  "&amp;TEXT('Header Data'!$H$16,"#")</f>
        <v xml:space="preserve">  N/A</v>
      </c>
      <c r="Y7" s="55"/>
      <c r="Z7" s="55"/>
      <c r="AA7" s="85"/>
      <c r="AB7" s="55"/>
      <c r="AC7" s="55"/>
      <c r="AD7" s="55"/>
      <c r="AE7" s="55"/>
      <c r="AF7" s="55"/>
      <c r="AG7" s="55"/>
      <c r="AH7" s="84" t="str">
        <f>'Header Data'!$A$9</f>
        <v>Machine Number:</v>
      </c>
      <c r="AI7" s="85" t="str">
        <f>"  "&amp;TEXT('Header Data'!$H$9,"#")</f>
        <v xml:space="preserve">  123456798</v>
      </c>
      <c r="AJ7" s="57"/>
      <c r="AK7" s="57"/>
      <c r="AL7" s="84" t="str">
        <f>'Header Data'!$A$16</f>
        <v>Test Operator #3:</v>
      </c>
      <c r="AM7" s="85" t="str">
        <f>"  "&amp;TEXT('Header Data'!$H$16,"#")</f>
        <v xml:space="preserve">  N/A</v>
      </c>
      <c r="AN7" s="55"/>
      <c r="AO7" s="55"/>
      <c r="AP7" s="85"/>
      <c r="AQ7" s="55"/>
      <c r="AR7" s="55"/>
      <c r="AS7" s="55"/>
      <c r="AT7" s="55"/>
      <c r="AU7" s="82"/>
      <c r="AV7" s="55"/>
      <c r="AW7" s="84" t="str">
        <f>'Header Data'!$A$9</f>
        <v>Machine Number:</v>
      </c>
      <c r="AX7" s="85" t="str">
        <f>"  "&amp;TEXT('Header Data'!$H$9,"#")</f>
        <v xml:space="preserve">  123456798</v>
      </c>
      <c r="AY7" s="57"/>
      <c r="AZ7" s="57"/>
      <c r="BA7" s="84" t="str">
        <f>'Header Data'!$A$16</f>
        <v>Test Operator #3:</v>
      </c>
      <c r="BB7" s="85" t="str">
        <f>"  "&amp;TEXT('Header Data'!$H$16,"#")</f>
        <v xml:space="preserve">  N/A</v>
      </c>
      <c r="BC7" s="55"/>
      <c r="BD7" s="55"/>
      <c r="BE7" s="85"/>
      <c r="BF7" s="55"/>
      <c r="BG7" s="55"/>
      <c r="BH7" s="55"/>
      <c r="BI7" s="55"/>
      <c r="BJ7" s="82"/>
      <c r="BK7" s="55"/>
      <c r="BL7" s="84" t="str">
        <f>'Header Data'!$A$9</f>
        <v>Machine Number:</v>
      </c>
      <c r="BM7" s="85" t="str">
        <f>"  "&amp;TEXT('Header Data'!$H$9,"#")</f>
        <v xml:space="preserve">  123456798</v>
      </c>
      <c r="BN7" s="57"/>
      <c r="BO7" s="57"/>
      <c r="BP7" s="84" t="str">
        <f>'Header Data'!$A$16</f>
        <v>Test Operator #3:</v>
      </c>
      <c r="BQ7" s="85" t="str">
        <f>"  "&amp;TEXT('Header Data'!$H$16,"#")</f>
        <v xml:space="preserve">  N/A</v>
      </c>
      <c r="BR7" s="55"/>
      <c r="BS7" s="55"/>
      <c r="BT7" s="85"/>
      <c r="BU7" s="55"/>
      <c r="BV7" s="55"/>
      <c r="BW7" s="55"/>
      <c r="BX7" s="55"/>
      <c r="BY7" s="82"/>
      <c r="BZ7" s="55"/>
      <c r="CA7" s="84" t="str">
        <f>'Header Data'!$A$9</f>
        <v>Machine Number:</v>
      </c>
      <c r="CB7" s="85" t="str">
        <f>"  "&amp;TEXT('Header Data'!$H$9,"#")</f>
        <v xml:space="preserve">  123456798</v>
      </c>
      <c r="CC7" s="57"/>
      <c r="CD7" s="57"/>
      <c r="CE7" s="84" t="str">
        <f>'Header Data'!$A$16</f>
        <v>Test Operator #3:</v>
      </c>
      <c r="CF7" s="85" t="str">
        <f>"  "&amp;TEXT('Header Data'!$H$16,"#")</f>
        <v xml:space="preserve">  N/A</v>
      </c>
      <c r="CG7" s="55"/>
      <c r="CH7" s="55"/>
      <c r="CI7" s="85"/>
      <c r="CJ7" s="55"/>
      <c r="CK7" s="55"/>
      <c r="CL7" s="55"/>
      <c r="CM7" s="55"/>
      <c r="CN7" s="82"/>
      <c r="CO7" s="55"/>
      <c r="CP7" s="84" t="str">
        <f>'Header Data'!$A$9</f>
        <v>Machine Number:</v>
      </c>
      <c r="CQ7" s="85" t="str">
        <f>"  "&amp;TEXT('Header Data'!$H$9,"#")</f>
        <v xml:space="preserve">  123456798</v>
      </c>
      <c r="CR7" s="57"/>
      <c r="CS7" s="57"/>
      <c r="CT7" s="84" t="str">
        <f>'Header Data'!$A$16</f>
        <v>Test Operator #3:</v>
      </c>
      <c r="CU7" s="85" t="str">
        <f>"  "&amp;TEXT('Header Data'!$H$16,"#")</f>
        <v xml:space="preserve">  N/A</v>
      </c>
      <c r="CV7" s="55"/>
      <c r="CW7" s="55"/>
      <c r="CX7" s="85"/>
      <c r="CY7" s="55"/>
      <c r="CZ7" s="55"/>
      <c r="DA7" s="55"/>
      <c r="DB7" s="55"/>
      <c r="DC7" s="82"/>
      <c r="DD7" s="55"/>
      <c r="DE7" s="84" t="str">
        <f>'Header Data'!$A$9</f>
        <v>Machine Number:</v>
      </c>
      <c r="DF7" s="85" t="str">
        <f>"  "&amp;TEXT('Header Data'!$H$9,"#")</f>
        <v xml:space="preserve">  123456798</v>
      </c>
      <c r="DG7" s="57"/>
      <c r="DH7" s="57"/>
      <c r="DI7" s="84" t="str">
        <f>'Header Data'!$A$16</f>
        <v>Test Operator #3:</v>
      </c>
      <c r="DJ7" s="85" t="str">
        <f>"  "&amp;TEXT('Header Data'!$H$16,"#")</f>
        <v xml:space="preserve">  N/A</v>
      </c>
      <c r="DK7" s="55"/>
      <c r="DL7" s="55"/>
      <c r="DM7" s="85"/>
      <c r="DN7" s="55"/>
      <c r="DO7" s="55"/>
      <c r="DP7" s="55"/>
      <c r="DQ7" s="55"/>
      <c r="DR7" s="82"/>
      <c r="DS7" s="55"/>
      <c r="DT7" s="84" t="str">
        <f>'Header Data'!$A$9</f>
        <v>Machine Number:</v>
      </c>
      <c r="DU7" s="85" t="str">
        <f>"  "&amp;TEXT('Header Data'!$H$9,"#")</f>
        <v xml:space="preserve">  123456798</v>
      </c>
      <c r="DV7" s="57"/>
      <c r="DW7" s="57"/>
      <c r="DX7" s="84" t="str">
        <f>'Header Data'!$A$16</f>
        <v>Test Operator #3:</v>
      </c>
      <c r="DY7" s="85" t="str">
        <f>"  "&amp;TEXT('Header Data'!$H$16,"#")</f>
        <v xml:space="preserve">  N/A</v>
      </c>
      <c r="DZ7" s="55"/>
      <c r="EA7" s="55"/>
      <c r="EB7" s="85"/>
      <c r="EC7" s="55"/>
      <c r="ED7" s="55"/>
      <c r="EE7" s="55"/>
      <c r="EF7" s="55"/>
      <c r="EG7" s="82"/>
      <c r="EH7" s="55"/>
      <c r="EI7" s="84" t="str">
        <f>'Header Data'!$A$9</f>
        <v>Machine Number:</v>
      </c>
      <c r="EJ7" s="85" t="str">
        <f>"  "&amp;TEXT('Header Data'!$H$9,"#")</f>
        <v xml:space="preserve">  123456798</v>
      </c>
      <c r="EK7" s="57"/>
      <c r="EL7" s="57"/>
      <c r="EM7" s="84" t="str">
        <f>'Header Data'!$A$16</f>
        <v>Test Operator #3:</v>
      </c>
      <c r="EN7" s="85" t="str">
        <f>"  "&amp;TEXT('Header Data'!$H$16,"#")</f>
        <v xml:space="preserve">  N/A</v>
      </c>
      <c r="EO7" s="55"/>
      <c r="EP7" s="55"/>
      <c r="EQ7" s="85"/>
      <c r="ER7" s="55"/>
      <c r="ES7" s="55"/>
      <c r="ET7" s="55"/>
      <c r="EU7" s="55"/>
      <c r="EV7" s="82"/>
      <c r="EW7" s="55"/>
      <c r="EX7" s="84" t="str">
        <f>'Header Data'!$A$9</f>
        <v>Machine Number:</v>
      </c>
      <c r="EY7" s="85" t="str">
        <f>"  "&amp;TEXT('Header Data'!$H$9,"#")</f>
        <v xml:space="preserve">  123456798</v>
      </c>
      <c r="EZ7" s="57"/>
      <c r="FA7" s="57"/>
      <c r="FB7" s="84" t="str">
        <f>'Header Data'!$A$16</f>
        <v>Test Operator #3:</v>
      </c>
      <c r="FC7" s="85" t="str">
        <f>"  "&amp;TEXT('Header Data'!$H$16,"#")</f>
        <v xml:space="preserve">  N/A</v>
      </c>
      <c r="FD7" s="55"/>
      <c r="FE7" s="55"/>
      <c r="FF7" s="85"/>
      <c r="FG7" s="55"/>
      <c r="FH7" s="55"/>
      <c r="FI7" s="55"/>
      <c r="FJ7" s="55"/>
      <c r="FK7" s="82"/>
      <c r="FL7" s="55"/>
      <c r="FM7" s="84" t="str">
        <f>'Header Data'!$A$9</f>
        <v>Machine Number:</v>
      </c>
      <c r="FN7" s="85" t="str">
        <f>"  "&amp;TEXT('Header Data'!$H$9,"#")</f>
        <v xml:space="preserve">  123456798</v>
      </c>
      <c r="FO7" s="57"/>
      <c r="FP7" s="57"/>
      <c r="FQ7" s="84" t="str">
        <f>'Header Data'!$A$16</f>
        <v>Test Operator #3:</v>
      </c>
      <c r="FR7" s="85" t="str">
        <f>"  "&amp;TEXT('Header Data'!$H$16,"#")</f>
        <v xml:space="preserve">  N/A</v>
      </c>
      <c r="FS7" s="55"/>
      <c r="FT7" s="55"/>
      <c r="FU7" s="85"/>
      <c r="FV7" s="55"/>
      <c r="FW7" s="55"/>
      <c r="FX7" s="55"/>
      <c r="FY7" s="55"/>
    </row>
    <row r="8" spans="1:181" s="83" customFormat="1" ht="16.5" x14ac:dyDescent="0.3">
      <c r="A8" s="55"/>
      <c r="B8" s="84" t="str">
        <f>'Header Data'!$A$4</f>
        <v>Code Word:</v>
      </c>
      <c r="C8" s="85" t="str">
        <f>"  "&amp;TEXT('Header Data'!$H$4,"#")</f>
        <v xml:space="preserve">  POOL</v>
      </c>
      <c r="D8" s="57"/>
      <c r="E8" s="55"/>
      <c r="F8" s="55"/>
      <c r="G8" s="55"/>
      <c r="H8" s="57"/>
      <c r="I8" s="84" t="str">
        <f>'Header Data'!$A$17</f>
        <v>Test Engineer #1:</v>
      </c>
      <c r="J8" s="87" t="str">
        <f>"  "&amp;TEXT('Header Data'!$H$17,"#")</f>
        <v xml:space="preserve">  Mark</v>
      </c>
      <c r="K8" s="55"/>
      <c r="L8" s="55"/>
      <c r="M8" s="55"/>
      <c r="N8" s="55"/>
      <c r="O8" s="55"/>
      <c r="P8" s="55"/>
      <c r="Q8" s="55"/>
      <c r="R8" s="55"/>
      <c r="S8" s="84" t="str">
        <f>'Header Data'!$A$4</f>
        <v>Code Word:</v>
      </c>
      <c r="T8" s="85" t="str">
        <f>"  "&amp;TEXT('Header Data'!$H$4,"#")</f>
        <v xml:space="preserve">  POOL</v>
      </c>
      <c r="U8" s="57"/>
      <c r="V8" s="57"/>
      <c r="W8" s="84" t="str">
        <f>'Header Data'!$A$17</f>
        <v>Test Engineer #1:</v>
      </c>
      <c r="X8" s="87" t="str">
        <f>"  "&amp;TEXT('Header Data'!$H$17,"#")</f>
        <v xml:space="preserve">  Mark</v>
      </c>
      <c r="Y8" s="55"/>
      <c r="Z8" s="55"/>
      <c r="AA8" s="87"/>
      <c r="AB8" s="55"/>
      <c r="AC8" s="55"/>
      <c r="AD8" s="55"/>
      <c r="AE8" s="55"/>
      <c r="AF8" s="55"/>
      <c r="AG8" s="55"/>
      <c r="AH8" s="84" t="str">
        <f>'Header Data'!$A$4</f>
        <v>Code Word:</v>
      </c>
      <c r="AI8" s="85" t="str">
        <f>"  "&amp;TEXT('Header Data'!$H$4,"#")</f>
        <v xml:space="preserve">  POOL</v>
      </c>
      <c r="AJ8" s="57"/>
      <c r="AK8" s="57"/>
      <c r="AL8" s="84" t="str">
        <f>'Header Data'!$A$17</f>
        <v>Test Engineer #1:</v>
      </c>
      <c r="AM8" s="87" t="str">
        <f>"  "&amp;TEXT('Header Data'!$H$17,"#")</f>
        <v xml:space="preserve">  Mark</v>
      </c>
      <c r="AN8" s="55"/>
      <c r="AO8" s="55"/>
      <c r="AP8" s="87"/>
      <c r="AQ8" s="55"/>
      <c r="AR8" s="55"/>
      <c r="AS8" s="55"/>
      <c r="AT8" s="55"/>
      <c r="AU8" s="82"/>
      <c r="AV8" s="55"/>
      <c r="AW8" s="84" t="str">
        <f>'Header Data'!$A$4</f>
        <v>Code Word:</v>
      </c>
      <c r="AX8" s="85" t="str">
        <f>"  "&amp;TEXT('Header Data'!$H$4,"#")</f>
        <v xml:space="preserve">  POOL</v>
      </c>
      <c r="AY8" s="57"/>
      <c r="AZ8" s="57"/>
      <c r="BA8" s="84" t="str">
        <f>'Header Data'!$A$17</f>
        <v>Test Engineer #1:</v>
      </c>
      <c r="BB8" s="87" t="str">
        <f>"  "&amp;TEXT('Header Data'!$H$17,"#")</f>
        <v xml:space="preserve">  Mark</v>
      </c>
      <c r="BC8" s="55"/>
      <c r="BD8" s="55"/>
      <c r="BE8" s="87"/>
      <c r="BF8" s="55"/>
      <c r="BG8" s="55"/>
      <c r="BH8" s="55"/>
      <c r="BI8" s="55"/>
      <c r="BJ8" s="82"/>
      <c r="BK8" s="55"/>
      <c r="BL8" s="84" t="str">
        <f>'Header Data'!$A$4</f>
        <v>Code Word:</v>
      </c>
      <c r="BM8" s="85" t="str">
        <f>"  "&amp;TEXT('Header Data'!$H$4,"#")</f>
        <v xml:space="preserve">  POOL</v>
      </c>
      <c r="BN8" s="57"/>
      <c r="BO8" s="57"/>
      <c r="BP8" s="84" t="str">
        <f>'Header Data'!$A$17</f>
        <v>Test Engineer #1:</v>
      </c>
      <c r="BQ8" s="87" t="str">
        <f>"  "&amp;TEXT('Header Data'!$H$17,"#")</f>
        <v xml:space="preserve">  Mark</v>
      </c>
      <c r="BR8" s="55"/>
      <c r="BS8" s="55"/>
      <c r="BT8" s="87"/>
      <c r="BU8" s="55"/>
      <c r="BV8" s="55"/>
      <c r="BW8" s="55"/>
      <c r="BX8" s="55"/>
      <c r="BY8" s="82"/>
      <c r="BZ8" s="55"/>
      <c r="CA8" s="84" t="str">
        <f>'Header Data'!$A$4</f>
        <v>Code Word:</v>
      </c>
      <c r="CB8" s="85" t="str">
        <f>"  "&amp;TEXT('Header Data'!$H$4,"#")</f>
        <v xml:space="preserve">  POOL</v>
      </c>
      <c r="CC8" s="57"/>
      <c r="CD8" s="57"/>
      <c r="CE8" s="84" t="str">
        <f>'Header Data'!$A$17</f>
        <v>Test Engineer #1:</v>
      </c>
      <c r="CF8" s="87" t="str">
        <f>"  "&amp;TEXT('Header Data'!$H$17,"#")</f>
        <v xml:space="preserve">  Mark</v>
      </c>
      <c r="CG8" s="55"/>
      <c r="CH8" s="55"/>
      <c r="CI8" s="87"/>
      <c r="CJ8" s="55"/>
      <c r="CK8" s="55"/>
      <c r="CL8" s="55"/>
      <c r="CM8" s="55"/>
      <c r="CN8" s="82"/>
      <c r="CO8" s="55"/>
      <c r="CP8" s="84" t="str">
        <f>'Header Data'!$A$4</f>
        <v>Code Word:</v>
      </c>
      <c r="CQ8" s="85" t="str">
        <f>"  "&amp;TEXT('Header Data'!$H$4,"#")</f>
        <v xml:space="preserve">  POOL</v>
      </c>
      <c r="CR8" s="57"/>
      <c r="CS8" s="57"/>
      <c r="CT8" s="84" t="str">
        <f>'Header Data'!$A$17</f>
        <v>Test Engineer #1:</v>
      </c>
      <c r="CU8" s="87" t="str">
        <f>"  "&amp;TEXT('Header Data'!$H$17,"#")</f>
        <v xml:space="preserve">  Mark</v>
      </c>
      <c r="CV8" s="55"/>
      <c r="CW8" s="55"/>
      <c r="CX8" s="87"/>
      <c r="CY8" s="55"/>
      <c r="CZ8" s="55"/>
      <c r="DA8" s="55"/>
      <c r="DB8" s="55"/>
      <c r="DC8" s="82"/>
      <c r="DD8" s="55"/>
      <c r="DE8" s="84" t="str">
        <f>'Header Data'!$A$4</f>
        <v>Code Word:</v>
      </c>
      <c r="DF8" s="85" t="str">
        <f>"  "&amp;TEXT('Header Data'!$H$4,"#")</f>
        <v xml:space="preserve">  POOL</v>
      </c>
      <c r="DG8" s="57"/>
      <c r="DH8" s="57"/>
      <c r="DI8" s="84" t="str">
        <f>'Header Data'!$A$17</f>
        <v>Test Engineer #1:</v>
      </c>
      <c r="DJ8" s="87" t="str">
        <f>"  "&amp;TEXT('Header Data'!$H$17,"#")</f>
        <v xml:space="preserve">  Mark</v>
      </c>
      <c r="DK8" s="55"/>
      <c r="DL8" s="55"/>
      <c r="DM8" s="87"/>
      <c r="DN8" s="55"/>
      <c r="DO8" s="55"/>
      <c r="DP8" s="55"/>
      <c r="DQ8" s="55"/>
      <c r="DR8" s="82"/>
      <c r="DS8" s="55"/>
      <c r="DT8" s="84" t="str">
        <f>'Header Data'!$A$4</f>
        <v>Code Word:</v>
      </c>
      <c r="DU8" s="85" t="str">
        <f>"  "&amp;TEXT('Header Data'!$H$4,"#")</f>
        <v xml:space="preserve">  POOL</v>
      </c>
      <c r="DV8" s="57"/>
      <c r="DW8" s="57"/>
      <c r="DX8" s="84" t="str">
        <f>'Header Data'!$A$17</f>
        <v>Test Engineer #1:</v>
      </c>
      <c r="DY8" s="87" t="str">
        <f>"  "&amp;TEXT('Header Data'!$H$17,"#")</f>
        <v xml:space="preserve">  Mark</v>
      </c>
      <c r="DZ8" s="55"/>
      <c r="EA8" s="55"/>
      <c r="EB8" s="87"/>
      <c r="EC8" s="55"/>
      <c r="ED8" s="55"/>
      <c r="EE8" s="55"/>
      <c r="EF8" s="55"/>
      <c r="EG8" s="82"/>
      <c r="EH8" s="55"/>
      <c r="EI8" s="84" t="str">
        <f>'Header Data'!$A$4</f>
        <v>Code Word:</v>
      </c>
      <c r="EJ8" s="85" t="str">
        <f>"  "&amp;TEXT('Header Data'!$H$4,"#")</f>
        <v xml:space="preserve">  POOL</v>
      </c>
      <c r="EK8" s="57"/>
      <c r="EL8" s="57"/>
      <c r="EM8" s="84" t="str">
        <f>'Header Data'!$A$17</f>
        <v>Test Engineer #1:</v>
      </c>
      <c r="EN8" s="87" t="str">
        <f>"  "&amp;TEXT('Header Data'!$H$17,"#")</f>
        <v xml:space="preserve">  Mark</v>
      </c>
      <c r="EO8" s="55"/>
      <c r="EP8" s="55"/>
      <c r="EQ8" s="87"/>
      <c r="ER8" s="55"/>
      <c r="ES8" s="55"/>
      <c r="ET8" s="55"/>
      <c r="EU8" s="55"/>
      <c r="EV8" s="82"/>
      <c r="EW8" s="55"/>
      <c r="EX8" s="84" t="str">
        <f>'Header Data'!$A$4</f>
        <v>Code Word:</v>
      </c>
      <c r="EY8" s="85" t="str">
        <f>"  "&amp;TEXT('Header Data'!$H$4,"#")</f>
        <v xml:space="preserve">  POOL</v>
      </c>
      <c r="EZ8" s="57"/>
      <c r="FA8" s="57"/>
      <c r="FB8" s="84" t="str">
        <f>'Header Data'!$A$17</f>
        <v>Test Engineer #1:</v>
      </c>
      <c r="FC8" s="87" t="str">
        <f>"  "&amp;TEXT('Header Data'!$H$17,"#")</f>
        <v xml:space="preserve">  Mark</v>
      </c>
      <c r="FD8" s="55"/>
      <c r="FE8" s="55"/>
      <c r="FF8" s="87"/>
      <c r="FG8" s="55"/>
      <c r="FH8" s="55"/>
      <c r="FI8" s="55"/>
      <c r="FJ8" s="55"/>
      <c r="FK8" s="82"/>
      <c r="FL8" s="55"/>
      <c r="FM8" s="84" t="str">
        <f>'Header Data'!$A$4</f>
        <v>Code Word:</v>
      </c>
      <c r="FN8" s="85" t="str">
        <f>"  "&amp;TEXT('Header Data'!$H$4,"#")</f>
        <v xml:space="preserve">  POOL</v>
      </c>
      <c r="FO8" s="57"/>
      <c r="FP8" s="57"/>
      <c r="FQ8" s="84" t="str">
        <f>'Header Data'!$A$17</f>
        <v>Test Engineer #1:</v>
      </c>
      <c r="FR8" s="87" t="str">
        <f>"  "&amp;TEXT('Header Data'!$H$17,"#")</f>
        <v xml:space="preserve">  Mark</v>
      </c>
      <c r="FS8" s="55"/>
      <c r="FT8" s="55"/>
      <c r="FU8" s="87"/>
      <c r="FV8" s="55"/>
      <c r="FW8" s="55"/>
      <c r="FX8" s="55"/>
      <c r="FY8" s="55"/>
    </row>
    <row r="9" spans="1:181" s="83" customFormat="1" ht="16.5" x14ac:dyDescent="0.3">
      <c r="A9" s="55"/>
      <c r="B9" s="84" t="str">
        <f>'Header Data'!$A$5</f>
        <v>Order Number:</v>
      </c>
      <c r="C9" s="85" t="str">
        <f>"  "&amp;TEXT('Header Data'!$H$5,"#")</f>
        <v xml:space="preserve">  1234567</v>
      </c>
      <c r="D9" s="90"/>
      <c r="E9" s="55"/>
      <c r="F9" s="55"/>
      <c r="G9" s="55"/>
      <c r="H9" s="91"/>
      <c r="I9" s="84" t="str">
        <f>'Header Data'!$A$18</f>
        <v>Test Engineer #2:</v>
      </c>
      <c r="J9" s="85" t="str">
        <f>"  "&amp;TEXT('Header Data'!$H$18,"#")</f>
        <v xml:space="preserve">  James</v>
      </c>
      <c r="K9" s="87"/>
      <c r="L9" s="55"/>
      <c r="M9" s="55"/>
      <c r="N9" s="55"/>
      <c r="O9" s="55"/>
      <c r="P9" s="55"/>
      <c r="Q9" s="55"/>
      <c r="R9" s="55"/>
      <c r="S9" s="84" t="str">
        <f>'Header Data'!$A$5</f>
        <v>Order Number:</v>
      </c>
      <c r="T9" s="85" t="str">
        <f>"  "&amp;TEXT('Header Data'!$H$5,"#")</f>
        <v xml:space="preserve">  1234567</v>
      </c>
      <c r="U9" s="90"/>
      <c r="V9" s="91"/>
      <c r="W9" s="84" t="str">
        <f>'Header Data'!$A$18</f>
        <v>Test Engineer #2:</v>
      </c>
      <c r="X9" s="85" t="str">
        <f>"  "&amp;TEXT('Header Data'!$H$18,"#")</f>
        <v xml:space="preserve">  James</v>
      </c>
      <c r="Y9" s="87"/>
      <c r="Z9" s="55"/>
      <c r="AA9" s="85"/>
      <c r="AB9" s="87"/>
      <c r="AC9" s="55"/>
      <c r="AD9" s="55"/>
      <c r="AE9" s="55"/>
      <c r="AF9" s="55"/>
      <c r="AG9" s="55"/>
      <c r="AH9" s="84" t="str">
        <f>'Header Data'!$A$5</f>
        <v>Order Number:</v>
      </c>
      <c r="AI9" s="85" t="str">
        <f>"  "&amp;TEXT('Header Data'!$H$5,"#")</f>
        <v xml:space="preserve">  1234567</v>
      </c>
      <c r="AJ9" s="90"/>
      <c r="AK9" s="91"/>
      <c r="AL9" s="84" t="str">
        <f>'Header Data'!$A$18</f>
        <v>Test Engineer #2:</v>
      </c>
      <c r="AM9" s="85" t="str">
        <f>"  "&amp;TEXT('Header Data'!$H$18,"#")</f>
        <v xml:space="preserve">  James</v>
      </c>
      <c r="AN9" s="87"/>
      <c r="AO9" s="55"/>
      <c r="AP9" s="85"/>
      <c r="AQ9" s="87"/>
      <c r="AR9" s="55"/>
      <c r="AS9" s="55"/>
      <c r="AT9" s="55"/>
      <c r="AU9" s="82"/>
      <c r="AV9" s="55"/>
      <c r="AW9" s="84" t="str">
        <f>'Header Data'!$A$5</f>
        <v>Order Number:</v>
      </c>
      <c r="AX9" s="85" t="str">
        <f>"  "&amp;TEXT('Header Data'!$H$5,"#")</f>
        <v xml:space="preserve">  1234567</v>
      </c>
      <c r="AY9" s="90"/>
      <c r="AZ9" s="91"/>
      <c r="BA9" s="84" t="str">
        <f>'Header Data'!$A$18</f>
        <v>Test Engineer #2:</v>
      </c>
      <c r="BB9" s="85" t="str">
        <f>"  "&amp;TEXT('Header Data'!$H$18,"#")</f>
        <v xml:space="preserve">  James</v>
      </c>
      <c r="BC9" s="87"/>
      <c r="BD9" s="55"/>
      <c r="BE9" s="85"/>
      <c r="BF9" s="87"/>
      <c r="BG9" s="55"/>
      <c r="BH9" s="55"/>
      <c r="BI9" s="55"/>
      <c r="BJ9" s="82"/>
      <c r="BK9" s="55"/>
      <c r="BL9" s="84" t="str">
        <f>'Header Data'!$A$5</f>
        <v>Order Number:</v>
      </c>
      <c r="BM9" s="85" t="str">
        <f>"  "&amp;TEXT('Header Data'!$H$5,"#")</f>
        <v xml:space="preserve">  1234567</v>
      </c>
      <c r="BN9" s="90"/>
      <c r="BO9" s="91"/>
      <c r="BP9" s="84" t="str">
        <f>'Header Data'!$A$18</f>
        <v>Test Engineer #2:</v>
      </c>
      <c r="BQ9" s="85" t="str">
        <f>"  "&amp;TEXT('Header Data'!$H$18,"#")</f>
        <v xml:space="preserve">  James</v>
      </c>
      <c r="BR9" s="87"/>
      <c r="BS9" s="55"/>
      <c r="BT9" s="85"/>
      <c r="BU9" s="87"/>
      <c r="BV9" s="55"/>
      <c r="BW9" s="55"/>
      <c r="BX9" s="55"/>
      <c r="BY9" s="82"/>
      <c r="BZ9" s="55"/>
      <c r="CA9" s="84" t="str">
        <f>'Header Data'!$A$5</f>
        <v>Order Number:</v>
      </c>
      <c r="CB9" s="85" t="str">
        <f>"  "&amp;TEXT('Header Data'!$H$5,"#")</f>
        <v xml:space="preserve">  1234567</v>
      </c>
      <c r="CC9" s="90"/>
      <c r="CD9" s="91"/>
      <c r="CE9" s="84" t="str">
        <f>'Header Data'!$A$18</f>
        <v>Test Engineer #2:</v>
      </c>
      <c r="CF9" s="85" t="str">
        <f>"  "&amp;TEXT('Header Data'!$H$18,"#")</f>
        <v xml:space="preserve">  James</v>
      </c>
      <c r="CG9" s="87"/>
      <c r="CH9" s="55"/>
      <c r="CI9" s="85"/>
      <c r="CJ9" s="87"/>
      <c r="CK9" s="55"/>
      <c r="CL9" s="55"/>
      <c r="CM9" s="55"/>
      <c r="CN9" s="82"/>
      <c r="CO9" s="55"/>
      <c r="CP9" s="84" t="str">
        <f>'Header Data'!$A$5</f>
        <v>Order Number:</v>
      </c>
      <c r="CQ9" s="85" t="str">
        <f>"  "&amp;TEXT('Header Data'!$H$5,"#")</f>
        <v xml:space="preserve">  1234567</v>
      </c>
      <c r="CR9" s="90"/>
      <c r="CS9" s="91"/>
      <c r="CT9" s="84" t="str">
        <f>'Header Data'!$A$18</f>
        <v>Test Engineer #2:</v>
      </c>
      <c r="CU9" s="85" t="str">
        <f>"  "&amp;TEXT('Header Data'!$H$18,"#")</f>
        <v xml:space="preserve">  James</v>
      </c>
      <c r="CV9" s="87"/>
      <c r="CW9" s="55"/>
      <c r="CX9" s="85"/>
      <c r="CY9" s="87"/>
      <c r="CZ9" s="55"/>
      <c r="DA9" s="55"/>
      <c r="DB9" s="55"/>
      <c r="DC9" s="82"/>
      <c r="DD9" s="55"/>
      <c r="DE9" s="84" t="str">
        <f>'Header Data'!$A$5</f>
        <v>Order Number:</v>
      </c>
      <c r="DF9" s="85" t="str">
        <f>"  "&amp;TEXT('Header Data'!$H$5,"#")</f>
        <v xml:space="preserve">  1234567</v>
      </c>
      <c r="DG9" s="90"/>
      <c r="DH9" s="91"/>
      <c r="DI9" s="84" t="str">
        <f>'Header Data'!$A$18</f>
        <v>Test Engineer #2:</v>
      </c>
      <c r="DJ9" s="85" t="str">
        <f>"  "&amp;TEXT('Header Data'!$H$18,"#")</f>
        <v xml:space="preserve">  James</v>
      </c>
      <c r="DK9" s="87"/>
      <c r="DL9" s="55"/>
      <c r="DM9" s="85"/>
      <c r="DN9" s="87"/>
      <c r="DO9" s="55"/>
      <c r="DP9" s="55"/>
      <c r="DQ9" s="55"/>
      <c r="DR9" s="82"/>
      <c r="DS9" s="55"/>
      <c r="DT9" s="84" t="str">
        <f>'Header Data'!$A$5</f>
        <v>Order Number:</v>
      </c>
      <c r="DU9" s="85" t="str">
        <f>"  "&amp;TEXT('Header Data'!$H$5,"#")</f>
        <v xml:space="preserve">  1234567</v>
      </c>
      <c r="DV9" s="90"/>
      <c r="DW9" s="91"/>
      <c r="DX9" s="84" t="str">
        <f>'Header Data'!$A$18</f>
        <v>Test Engineer #2:</v>
      </c>
      <c r="DY9" s="85" t="str">
        <f>"  "&amp;TEXT('Header Data'!$H$18,"#")</f>
        <v xml:space="preserve">  James</v>
      </c>
      <c r="DZ9" s="87"/>
      <c r="EA9" s="55"/>
      <c r="EB9" s="85"/>
      <c r="EC9" s="87"/>
      <c r="ED9" s="55"/>
      <c r="EE9" s="55"/>
      <c r="EF9" s="55"/>
      <c r="EG9" s="82"/>
      <c r="EH9" s="55"/>
      <c r="EI9" s="84" t="str">
        <f>'Header Data'!$A$5</f>
        <v>Order Number:</v>
      </c>
      <c r="EJ9" s="85" t="str">
        <f>"  "&amp;TEXT('Header Data'!$H$5,"#")</f>
        <v xml:space="preserve">  1234567</v>
      </c>
      <c r="EK9" s="90"/>
      <c r="EL9" s="91"/>
      <c r="EM9" s="84" t="str">
        <f>'Header Data'!$A$18</f>
        <v>Test Engineer #2:</v>
      </c>
      <c r="EN9" s="85" t="str">
        <f>"  "&amp;TEXT('Header Data'!$H$18,"#")</f>
        <v xml:space="preserve">  James</v>
      </c>
      <c r="EO9" s="87"/>
      <c r="EP9" s="55"/>
      <c r="EQ9" s="85"/>
      <c r="ER9" s="87"/>
      <c r="ES9" s="55"/>
      <c r="ET9" s="55"/>
      <c r="EU9" s="55"/>
      <c r="EV9" s="82"/>
      <c r="EW9" s="55"/>
      <c r="EX9" s="84" t="str">
        <f>'Header Data'!$A$5</f>
        <v>Order Number:</v>
      </c>
      <c r="EY9" s="85" t="str">
        <f>"  "&amp;TEXT('Header Data'!$H$5,"#")</f>
        <v xml:space="preserve">  1234567</v>
      </c>
      <c r="EZ9" s="90"/>
      <c r="FA9" s="91"/>
      <c r="FB9" s="84" t="str">
        <f>'Header Data'!$A$18</f>
        <v>Test Engineer #2:</v>
      </c>
      <c r="FC9" s="85" t="str">
        <f>"  "&amp;TEXT('Header Data'!$H$18,"#")</f>
        <v xml:space="preserve">  James</v>
      </c>
      <c r="FD9" s="87"/>
      <c r="FE9" s="55"/>
      <c r="FF9" s="85"/>
      <c r="FG9" s="87"/>
      <c r="FH9" s="55"/>
      <c r="FI9" s="55"/>
      <c r="FJ9" s="55"/>
      <c r="FK9" s="82"/>
      <c r="FL9" s="55"/>
      <c r="FM9" s="84" t="str">
        <f>'Header Data'!$A$5</f>
        <v>Order Number:</v>
      </c>
      <c r="FN9" s="85" t="str">
        <f>"  "&amp;TEXT('Header Data'!$H$5,"#")</f>
        <v xml:space="preserve">  1234567</v>
      </c>
      <c r="FO9" s="90"/>
      <c r="FP9" s="91"/>
      <c r="FQ9" s="84" t="str">
        <f>'Header Data'!$A$18</f>
        <v>Test Engineer #2:</v>
      </c>
      <c r="FR9" s="85" t="str">
        <f>"  "&amp;TEXT('Header Data'!$H$18,"#")</f>
        <v xml:space="preserve">  James</v>
      </c>
      <c r="FS9" s="87"/>
      <c r="FT9" s="55"/>
      <c r="FU9" s="85"/>
      <c r="FV9" s="87"/>
      <c r="FW9" s="55"/>
      <c r="FX9" s="55"/>
      <c r="FY9" s="55"/>
    </row>
    <row r="10" spans="1:181" s="83" customFormat="1" ht="16.5" x14ac:dyDescent="0.3">
      <c r="A10" s="55"/>
      <c r="B10" s="84" t="str">
        <f>'Header Data'!$A$2</f>
        <v>Document Number:</v>
      </c>
      <c r="C10" s="85" t="str">
        <f>"  "&amp;TEXT('Header Data'!$H$2,"#")</f>
        <v xml:space="preserve">  1234567890000</v>
      </c>
      <c r="D10" s="57"/>
      <c r="E10" s="55"/>
      <c r="F10" s="55"/>
      <c r="G10" s="55"/>
      <c r="H10" s="57"/>
      <c r="I10" s="84" t="str">
        <f>'Header Data'!$A$19</f>
        <v>Test Engineer #3:</v>
      </c>
      <c r="J10" s="87" t="str">
        <f>"  "&amp;TEXT('Header Data'!$H$19,"#")</f>
        <v xml:space="preserve">  N/A</v>
      </c>
      <c r="K10" s="87"/>
      <c r="L10" s="55"/>
      <c r="M10" s="55"/>
      <c r="N10" s="55"/>
      <c r="O10" s="55"/>
      <c r="P10" s="55"/>
      <c r="Q10" s="55"/>
      <c r="R10" s="55"/>
      <c r="S10" s="84" t="str">
        <f>'Header Data'!$A$2</f>
        <v>Document Number:</v>
      </c>
      <c r="T10" s="85" t="str">
        <f>"  "&amp;TEXT('Header Data'!$H$2,"#")</f>
        <v xml:space="preserve">  1234567890000</v>
      </c>
      <c r="U10" s="57"/>
      <c r="V10" s="57"/>
      <c r="W10" s="84" t="str">
        <f>'Header Data'!$A$19</f>
        <v>Test Engineer #3:</v>
      </c>
      <c r="X10" s="87" t="str">
        <f>"  "&amp;TEXT('Header Data'!$H$19,"#")</f>
        <v xml:space="preserve">  N/A</v>
      </c>
      <c r="Y10" s="87"/>
      <c r="Z10" s="55"/>
      <c r="AA10" s="87"/>
      <c r="AB10" s="87"/>
      <c r="AC10" s="55"/>
      <c r="AD10" s="55"/>
      <c r="AE10" s="55"/>
      <c r="AF10" s="55"/>
      <c r="AG10" s="55"/>
      <c r="AH10" s="84" t="str">
        <f>'Header Data'!$A$2</f>
        <v>Document Number:</v>
      </c>
      <c r="AI10" s="85" t="str">
        <f>"  "&amp;TEXT('Header Data'!$H$2,"#")</f>
        <v xml:space="preserve">  1234567890000</v>
      </c>
      <c r="AJ10" s="57"/>
      <c r="AK10" s="57"/>
      <c r="AL10" s="84" t="str">
        <f>'Header Data'!$A$19</f>
        <v>Test Engineer #3:</v>
      </c>
      <c r="AM10" s="87" t="str">
        <f>"  "&amp;TEXT('Header Data'!$H$19,"#")</f>
        <v xml:space="preserve">  N/A</v>
      </c>
      <c r="AN10" s="87"/>
      <c r="AO10" s="55"/>
      <c r="AP10" s="87"/>
      <c r="AQ10" s="87"/>
      <c r="AR10" s="55"/>
      <c r="AS10" s="55"/>
      <c r="AT10" s="55"/>
      <c r="AU10" s="82"/>
      <c r="AV10" s="55"/>
      <c r="AW10" s="84" t="str">
        <f>'Header Data'!$A$2</f>
        <v>Document Number:</v>
      </c>
      <c r="AX10" s="85" t="str">
        <f>"  "&amp;TEXT('Header Data'!$H$2,"#")</f>
        <v xml:space="preserve">  1234567890000</v>
      </c>
      <c r="AY10" s="57"/>
      <c r="AZ10" s="57"/>
      <c r="BA10" s="84" t="str">
        <f>'Header Data'!$A$19</f>
        <v>Test Engineer #3:</v>
      </c>
      <c r="BB10" s="87" t="str">
        <f>"  "&amp;TEXT('Header Data'!$H$19,"#")</f>
        <v xml:space="preserve">  N/A</v>
      </c>
      <c r="BC10" s="87"/>
      <c r="BD10" s="55"/>
      <c r="BE10" s="87"/>
      <c r="BF10" s="87"/>
      <c r="BG10" s="55"/>
      <c r="BH10" s="55"/>
      <c r="BI10" s="55"/>
      <c r="BJ10" s="82"/>
      <c r="BK10" s="55"/>
      <c r="BL10" s="84" t="str">
        <f>'Header Data'!$A$2</f>
        <v>Document Number:</v>
      </c>
      <c r="BM10" s="85" t="str">
        <f>"  "&amp;TEXT('Header Data'!$H$2,"#")</f>
        <v xml:space="preserve">  1234567890000</v>
      </c>
      <c r="BN10" s="57"/>
      <c r="BO10" s="57"/>
      <c r="BP10" s="84" t="str">
        <f>'Header Data'!$A$19</f>
        <v>Test Engineer #3:</v>
      </c>
      <c r="BQ10" s="87" t="str">
        <f>"  "&amp;TEXT('Header Data'!$H$19,"#")</f>
        <v xml:space="preserve">  N/A</v>
      </c>
      <c r="BR10" s="87"/>
      <c r="BS10" s="55"/>
      <c r="BT10" s="87"/>
      <c r="BU10" s="87"/>
      <c r="BV10" s="55"/>
      <c r="BW10" s="55"/>
      <c r="BX10" s="55"/>
      <c r="BY10" s="82"/>
      <c r="BZ10" s="55"/>
      <c r="CA10" s="84" t="str">
        <f>'Header Data'!$A$2</f>
        <v>Document Number:</v>
      </c>
      <c r="CB10" s="85" t="str">
        <f>"  "&amp;TEXT('Header Data'!$H$2,"#")</f>
        <v xml:space="preserve">  1234567890000</v>
      </c>
      <c r="CC10" s="57"/>
      <c r="CD10" s="57"/>
      <c r="CE10" s="84" t="str">
        <f>'Header Data'!$A$19</f>
        <v>Test Engineer #3:</v>
      </c>
      <c r="CF10" s="87" t="str">
        <f>"  "&amp;TEXT('Header Data'!$H$19,"#")</f>
        <v xml:space="preserve">  N/A</v>
      </c>
      <c r="CG10" s="87"/>
      <c r="CH10" s="55"/>
      <c r="CI10" s="87"/>
      <c r="CJ10" s="87"/>
      <c r="CK10" s="55"/>
      <c r="CL10" s="55"/>
      <c r="CM10" s="55"/>
      <c r="CN10" s="82"/>
      <c r="CO10" s="55"/>
      <c r="CP10" s="84" t="str">
        <f>'Header Data'!$A$2</f>
        <v>Document Number:</v>
      </c>
      <c r="CQ10" s="85" t="str">
        <f>"  "&amp;TEXT('Header Data'!$H$2,"#")</f>
        <v xml:space="preserve">  1234567890000</v>
      </c>
      <c r="CR10" s="57"/>
      <c r="CS10" s="57"/>
      <c r="CT10" s="84" t="str">
        <f>'Header Data'!$A$19</f>
        <v>Test Engineer #3:</v>
      </c>
      <c r="CU10" s="87" t="str">
        <f>"  "&amp;TEXT('Header Data'!$H$19,"#")</f>
        <v xml:space="preserve">  N/A</v>
      </c>
      <c r="CV10" s="87"/>
      <c r="CW10" s="55"/>
      <c r="CX10" s="87"/>
      <c r="CY10" s="87"/>
      <c r="CZ10" s="55"/>
      <c r="DA10" s="55"/>
      <c r="DB10" s="55"/>
      <c r="DC10" s="82"/>
      <c r="DD10" s="55"/>
      <c r="DE10" s="84" t="str">
        <f>'Header Data'!$A$2</f>
        <v>Document Number:</v>
      </c>
      <c r="DF10" s="85" t="str">
        <f>"  "&amp;TEXT('Header Data'!$H$2,"#")</f>
        <v xml:space="preserve">  1234567890000</v>
      </c>
      <c r="DG10" s="57"/>
      <c r="DH10" s="57"/>
      <c r="DI10" s="84" t="str">
        <f>'Header Data'!$A$19</f>
        <v>Test Engineer #3:</v>
      </c>
      <c r="DJ10" s="87" t="str">
        <f>"  "&amp;TEXT('Header Data'!$H$19,"#")</f>
        <v xml:space="preserve">  N/A</v>
      </c>
      <c r="DK10" s="87"/>
      <c r="DL10" s="55"/>
      <c r="DM10" s="87"/>
      <c r="DN10" s="87"/>
      <c r="DO10" s="55"/>
      <c r="DP10" s="55"/>
      <c r="DQ10" s="55"/>
      <c r="DR10" s="82"/>
      <c r="DS10" s="55"/>
      <c r="DT10" s="84" t="str">
        <f>'Header Data'!$A$2</f>
        <v>Document Number:</v>
      </c>
      <c r="DU10" s="85" t="str">
        <f>"  "&amp;TEXT('Header Data'!$H$2,"#")</f>
        <v xml:space="preserve">  1234567890000</v>
      </c>
      <c r="DV10" s="57"/>
      <c r="DW10" s="57"/>
      <c r="DX10" s="84" t="str">
        <f>'Header Data'!$A$19</f>
        <v>Test Engineer #3:</v>
      </c>
      <c r="DY10" s="87" t="str">
        <f>"  "&amp;TEXT('Header Data'!$H$19,"#")</f>
        <v xml:space="preserve">  N/A</v>
      </c>
      <c r="DZ10" s="87"/>
      <c r="EA10" s="55"/>
      <c r="EB10" s="87"/>
      <c r="EC10" s="87"/>
      <c r="ED10" s="55"/>
      <c r="EE10" s="55"/>
      <c r="EF10" s="55"/>
      <c r="EG10" s="82"/>
      <c r="EH10" s="55"/>
      <c r="EI10" s="84" t="str">
        <f>'Header Data'!$A$2</f>
        <v>Document Number:</v>
      </c>
      <c r="EJ10" s="85" t="str">
        <f>"  "&amp;TEXT('Header Data'!$H$2,"#")</f>
        <v xml:space="preserve">  1234567890000</v>
      </c>
      <c r="EK10" s="57"/>
      <c r="EL10" s="57"/>
      <c r="EM10" s="84" t="str">
        <f>'Header Data'!$A$19</f>
        <v>Test Engineer #3:</v>
      </c>
      <c r="EN10" s="87" t="str">
        <f>"  "&amp;TEXT('Header Data'!$H$19,"#")</f>
        <v xml:space="preserve">  N/A</v>
      </c>
      <c r="EO10" s="87"/>
      <c r="EP10" s="55"/>
      <c r="EQ10" s="87"/>
      <c r="ER10" s="87"/>
      <c r="ES10" s="55"/>
      <c r="ET10" s="55"/>
      <c r="EU10" s="55"/>
      <c r="EV10" s="82"/>
      <c r="EW10" s="55"/>
      <c r="EX10" s="84" t="str">
        <f>'Header Data'!$A$2</f>
        <v>Document Number:</v>
      </c>
      <c r="EY10" s="85" t="str">
        <f>"  "&amp;TEXT('Header Data'!$H$2,"#")</f>
        <v xml:space="preserve">  1234567890000</v>
      </c>
      <c r="EZ10" s="57"/>
      <c r="FA10" s="57"/>
      <c r="FB10" s="84" t="str">
        <f>'Header Data'!$A$19</f>
        <v>Test Engineer #3:</v>
      </c>
      <c r="FC10" s="87" t="str">
        <f>"  "&amp;TEXT('Header Data'!$H$19,"#")</f>
        <v xml:space="preserve">  N/A</v>
      </c>
      <c r="FD10" s="87"/>
      <c r="FE10" s="55"/>
      <c r="FF10" s="87"/>
      <c r="FG10" s="87"/>
      <c r="FH10" s="55"/>
      <c r="FI10" s="55"/>
      <c r="FJ10" s="55"/>
      <c r="FK10" s="82"/>
      <c r="FL10" s="55"/>
      <c r="FM10" s="84" t="str">
        <f>'Header Data'!$A$2</f>
        <v>Document Number:</v>
      </c>
      <c r="FN10" s="85" t="str">
        <f>"  "&amp;TEXT('Header Data'!$H$2,"#")</f>
        <v xml:space="preserve">  1234567890000</v>
      </c>
      <c r="FO10" s="57"/>
      <c r="FP10" s="57"/>
      <c r="FQ10" s="84" t="str">
        <f>'Header Data'!$A$19</f>
        <v>Test Engineer #3:</v>
      </c>
      <c r="FR10" s="87" t="str">
        <f>"  "&amp;TEXT('Header Data'!$H$19,"#")</f>
        <v xml:space="preserve">  N/A</v>
      </c>
      <c r="FS10" s="87"/>
      <c r="FT10" s="55"/>
      <c r="FU10" s="87"/>
      <c r="FV10" s="87"/>
      <c r="FW10" s="55"/>
      <c r="FX10" s="55"/>
      <c r="FY10" s="55"/>
    </row>
    <row r="11" spans="1:181" s="83" customFormat="1" ht="7.15" customHeight="1" x14ac:dyDescent="0.3">
      <c r="A11" s="55"/>
      <c r="B11" s="84"/>
      <c r="C11" s="85"/>
      <c r="D11" s="57"/>
      <c r="E11" s="55"/>
      <c r="F11" s="55"/>
      <c r="G11" s="55"/>
      <c r="H11" s="57"/>
      <c r="I11" s="84"/>
      <c r="J11" s="87"/>
      <c r="K11" s="87"/>
      <c r="L11" s="55"/>
      <c r="M11" s="55"/>
      <c r="N11" s="55"/>
      <c r="O11" s="55"/>
      <c r="P11" s="55"/>
      <c r="Q11" s="55"/>
      <c r="R11" s="55"/>
      <c r="S11" s="84"/>
      <c r="T11" s="86"/>
      <c r="U11" s="57"/>
      <c r="V11" s="57"/>
      <c r="W11" s="84"/>
      <c r="X11" s="87"/>
      <c r="Y11" s="87"/>
      <c r="Z11" s="55"/>
      <c r="AA11" s="87"/>
      <c r="AB11" s="87"/>
      <c r="AC11" s="55"/>
      <c r="AD11" s="55"/>
      <c r="AE11" s="55"/>
      <c r="AF11" s="55"/>
      <c r="AG11" s="55"/>
      <c r="AH11" s="84"/>
      <c r="AI11" s="86"/>
      <c r="AJ11" s="57"/>
      <c r="AK11" s="57"/>
      <c r="AL11" s="84"/>
      <c r="AM11" s="87"/>
      <c r="AN11" s="87"/>
      <c r="AO11" s="55"/>
      <c r="AP11" s="87"/>
      <c r="AQ11" s="87"/>
      <c r="AR11" s="55"/>
      <c r="AS11" s="55"/>
      <c r="AT11" s="55"/>
      <c r="AU11" s="82"/>
      <c r="AV11" s="55"/>
      <c r="AW11" s="84"/>
      <c r="AX11" s="86"/>
      <c r="AY11" s="57"/>
      <c r="AZ11" s="57"/>
      <c r="BA11" s="84"/>
      <c r="BB11" s="87"/>
      <c r="BC11" s="87"/>
      <c r="BD11" s="55"/>
      <c r="BE11" s="87"/>
      <c r="BF11" s="87"/>
      <c r="BG11" s="55"/>
      <c r="BH11" s="55"/>
      <c r="BI11" s="55"/>
      <c r="BJ11" s="82"/>
      <c r="BK11" s="55"/>
      <c r="BL11" s="84"/>
      <c r="BM11" s="86"/>
      <c r="BN11" s="57"/>
      <c r="BO11" s="57"/>
      <c r="BP11" s="84"/>
      <c r="BQ11" s="87"/>
      <c r="BR11" s="87"/>
      <c r="BS11" s="55"/>
      <c r="BT11" s="87"/>
      <c r="BU11" s="87"/>
      <c r="BV11" s="55"/>
      <c r="BW11" s="55"/>
      <c r="BX11" s="55"/>
      <c r="BY11" s="82"/>
      <c r="BZ11" s="55"/>
      <c r="CA11" s="84"/>
      <c r="CB11" s="86"/>
      <c r="CC11" s="57"/>
      <c r="CD11" s="57"/>
      <c r="CE11" s="84"/>
      <c r="CF11" s="87"/>
      <c r="CG11" s="87"/>
      <c r="CH11" s="55"/>
      <c r="CI11" s="87"/>
      <c r="CJ11" s="87"/>
      <c r="CK11" s="55"/>
      <c r="CL11" s="55"/>
      <c r="CM11" s="55"/>
      <c r="CN11" s="82"/>
      <c r="CO11" s="55"/>
      <c r="CP11" s="84"/>
      <c r="CQ11" s="86"/>
      <c r="CR11" s="57"/>
      <c r="CS11" s="57"/>
      <c r="CT11" s="84"/>
      <c r="CU11" s="87"/>
      <c r="CV11" s="87"/>
      <c r="CW11" s="55"/>
      <c r="CX11" s="87"/>
      <c r="CY11" s="87"/>
      <c r="CZ11" s="55"/>
      <c r="DA11" s="55"/>
      <c r="DB11" s="55"/>
      <c r="DC11" s="82"/>
      <c r="DD11" s="55"/>
      <c r="DE11" s="84"/>
      <c r="DF11" s="86"/>
      <c r="DG11" s="57"/>
      <c r="DH11" s="57"/>
      <c r="DI11" s="84"/>
      <c r="DJ11" s="87"/>
      <c r="DK11" s="87"/>
      <c r="DL11" s="55"/>
      <c r="DM11" s="87"/>
      <c r="DN11" s="87"/>
      <c r="DO11" s="55"/>
      <c r="DP11" s="55"/>
      <c r="DQ11" s="55"/>
      <c r="DR11" s="82"/>
      <c r="DS11" s="55"/>
      <c r="DT11" s="84"/>
      <c r="DU11" s="86"/>
      <c r="DV11" s="57"/>
      <c r="DW11" s="57"/>
      <c r="DX11" s="84"/>
      <c r="DY11" s="87"/>
      <c r="DZ11" s="87"/>
      <c r="EA11" s="55"/>
      <c r="EB11" s="87"/>
      <c r="EC11" s="87"/>
      <c r="ED11" s="55"/>
      <c r="EE11" s="55"/>
      <c r="EF11" s="55"/>
      <c r="EG11" s="82"/>
      <c r="EH11" s="55"/>
      <c r="EI11" s="84"/>
      <c r="EJ11" s="86"/>
      <c r="EK11" s="57"/>
      <c r="EL11" s="57"/>
      <c r="EM11" s="84"/>
      <c r="EN11" s="87"/>
      <c r="EO11" s="87"/>
      <c r="EP11" s="55"/>
      <c r="EQ11" s="87"/>
      <c r="ER11" s="87"/>
      <c r="ES11" s="55"/>
      <c r="ET11" s="55"/>
      <c r="EU11" s="55"/>
      <c r="EV11" s="82"/>
      <c r="EW11" s="55"/>
      <c r="EX11" s="84"/>
      <c r="EY11" s="86"/>
      <c r="EZ11" s="57"/>
      <c r="FA11" s="57"/>
      <c r="FB11" s="84"/>
      <c r="FC11" s="87"/>
      <c r="FD11" s="87"/>
      <c r="FE11" s="55"/>
      <c r="FF11" s="87"/>
      <c r="FG11" s="87"/>
      <c r="FH11" s="55"/>
      <c r="FI11" s="55"/>
      <c r="FJ11" s="55"/>
      <c r="FK11" s="82"/>
      <c r="FL11" s="55"/>
      <c r="FM11" s="84"/>
      <c r="FN11" s="86"/>
      <c r="FO11" s="57"/>
      <c r="FP11" s="57"/>
      <c r="FQ11" s="84"/>
      <c r="FR11" s="87"/>
      <c r="FS11" s="87"/>
      <c r="FT11" s="55"/>
      <c r="FU11" s="87"/>
      <c r="FV11" s="87"/>
      <c r="FW11" s="55"/>
      <c r="FX11" s="55"/>
      <c r="FY11" s="55"/>
    </row>
    <row r="12" spans="1:181" s="83" customFormat="1" ht="16.5" x14ac:dyDescent="0.3">
      <c r="A12" s="55"/>
      <c r="B12" s="84"/>
      <c r="C12" s="85"/>
      <c r="D12" s="57"/>
      <c r="E12" s="55"/>
      <c r="F12" s="55"/>
      <c r="G12" s="55"/>
      <c r="H12" s="57"/>
      <c r="I12" s="84" t="str">
        <f>'Header Data'!$A$20</f>
        <v>Report Prepared by:</v>
      </c>
      <c r="J12" s="85" t="str">
        <f>"  "&amp;TEXT('Header Data'!$H$20,"#")</f>
        <v xml:space="preserve">  Rong</v>
      </c>
      <c r="K12" s="87" t="str">
        <f ca="1">"  "&amp;TEXT('Header Data'!$H$21,"d mmmm yyyy")</f>
        <v xml:space="preserve">  15 May 2019</v>
      </c>
      <c r="L12" s="55"/>
      <c r="M12" s="55"/>
      <c r="N12" s="55"/>
      <c r="O12" s="55"/>
      <c r="P12" s="55"/>
      <c r="Q12" s="55"/>
      <c r="R12" s="55"/>
      <c r="S12" s="84" t="str">
        <f>'Header Data'!$A$12</f>
        <v>Test Date:</v>
      </c>
      <c r="T12" s="86" t="str">
        <f>"  "&amp;TEXT('Header Data'!$H$12,"d mmmm yyyy")</f>
        <v xml:space="preserve">  7 March 2019</v>
      </c>
      <c r="U12" s="57"/>
      <c r="V12" s="57"/>
      <c r="W12" s="84" t="str">
        <f>'Header Data'!$A$20</f>
        <v>Report Prepared by:</v>
      </c>
      <c r="X12" s="85" t="str">
        <f>"  "&amp;TEXT('Header Data'!$H$20,"#")</f>
        <v xml:space="preserve">  Rong</v>
      </c>
      <c r="Y12" s="87" t="str">
        <f ca="1">"  "&amp;TEXT('Header Data'!$H$21,"d mmmm yyyy")</f>
        <v xml:space="preserve">  15 May 2019</v>
      </c>
      <c r="Z12" s="55"/>
      <c r="AA12" s="85"/>
      <c r="AB12" s="87"/>
      <c r="AC12" s="55"/>
      <c r="AD12" s="55"/>
      <c r="AE12" s="55"/>
      <c r="AF12" s="55"/>
      <c r="AG12" s="55"/>
      <c r="AH12" s="84" t="str">
        <f>'Header Data'!$A$12</f>
        <v>Test Date:</v>
      </c>
      <c r="AI12" s="86" t="str">
        <f>"  "&amp;TEXT('Header Data'!$H$12,"d mmmm yyyy")</f>
        <v xml:space="preserve">  7 March 2019</v>
      </c>
      <c r="AJ12" s="57"/>
      <c r="AK12" s="57"/>
      <c r="AL12" s="84" t="str">
        <f>'Header Data'!$A$20</f>
        <v>Report Prepared by:</v>
      </c>
      <c r="AM12" s="85" t="str">
        <f>"  "&amp;TEXT('Header Data'!$H$20,"#")</f>
        <v xml:space="preserve">  Rong</v>
      </c>
      <c r="AN12" s="87" t="str">
        <f ca="1">"  "&amp;TEXT('Header Data'!$H$21,"d mmmm yyyy")</f>
        <v xml:space="preserve">  15 May 2019</v>
      </c>
      <c r="AO12" s="55"/>
      <c r="AP12" s="85"/>
      <c r="AQ12" s="87"/>
      <c r="AR12" s="55"/>
      <c r="AS12" s="55"/>
      <c r="AT12" s="55"/>
      <c r="AU12" s="82"/>
      <c r="AV12" s="55"/>
      <c r="AW12" s="84" t="str">
        <f>'Header Data'!$A$12</f>
        <v>Test Date:</v>
      </c>
      <c r="AX12" s="86" t="str">
        <f>"  "&amp;TEXT('Header Data'!$H$12,"d mmmm yyyy")</f>
        <v xml:space="preserve">  7 March 2019</v>
      </c>
      <c r="AY12" s="57"/>
      <c r="AZ12" s="57"/>
      <c r="BA12" s="84" t="str">
        <f>'Header Data'!$A$20</f>
        <v>Report Prepared by:</v>
      </c>
      <c r="BB12" s="85" t="str">
        <f>"  "&amp;TEXT('Header Data'!$H$20,"#")</f>
        <v xml:space="preserve">  Rong</v>
      </c>
      <c r="BC12" s="87" t="str">
        <f ca="1">"  "&amp;TEXT('Header Data'!$H$21,"d mmmm yyyy")</f>
        <v xml:space="preserve">  15 May 2019</v>
      </c>
      <c r="BD12" s="55"/>
      <c r="BE12" s="85"/>
      <c r="BF12" s="87"/>
      <c r="BG12" s="55"/>
      <c r="BH12" s="55"/>
      <c r="BI12" s="55"/>
      <c r="BJ12" s="82"/>
      <c r="BK12" s="55"/>
      <c r="BL12" s="84" t="str">
        <f>'Header Data'!$A$12</f>
        <v>Test Date:</v>
      </c>
      <c r="BM12" s="86" t="str">
        <f>"  "&amp;TEXT('Header Data'!$H$12,"d mmmm yyyy")</f>
        <v xml:space="preserve">  7 March 2019</v>
      </c>
      <c r="BN12" s="57"/>
      <c r="BO12" s="57"/>
      <c r="BP12" s="84" t="str">
        <f>'Header Data'!$A$20</f>
        <v>Report Prepared by:</v>
      </c>
      <c r="BQ12" s="85" t="str">
        <f>"  "&amp;TEXT('Header Data'!$H$20,"#")</f>
        <v xml:space="preserve">  Rong</v>
      </c>
      <c r="BR12" s="87" t="str">
        <f ca="1">"  "&amp;TEXT('Header Data'!$H$21,"d mmmm yyyy")</f>
        <v xml:space="preserve">  15 May 2019</v>
      </c>
      <c r="BS12" s="55"/>
      <c r="BT12" s="85"/>
      <c r="BU12" s="87"/>
      <c r="BV12" s="55"/>
      <c r="BW12" s="55"/>
      <c r="BX12" s="55"/>
      <c r="BY12" s="82"/>
      <c r="BZ12" s="55"/>
      <c r="CA12" s="84" t="str">
        <f>'Header Data'!$A$12</f>
        <v>Test Date:</v>
      </c>
      <c r="CB12" s="86" t="str">
        <f>"  "&amp;TEXT('Header Data'!$H$12,"d mmmm yyyy")</f>
        <v xml:space="preserve">  7 March 2019</v>
      </c>
      <c r="CC12" s="57"/>
      <c r="CD12" s="57"/>
      <c r="CE12" s="84" t="str">
        <f>'Header Data'!$A$20</f>
        <v>Report Prepared by:</v>
      </c>
      <c r="CF12" s="85" t="str">
        <f>"  "&amp;TEXT('Header Data'!$H$20,"#")</f>
        <v xml:space="preserve">  Rong</v>
      </c>
      <c r="CG12" s="87" t="str">
        <f ca="1">"  "&amp;TEXT('Header Data'!$H$21,"d mmmm yyyy")</f>
        <v xml:space="preserve">  15 May 2019</v>
      </c>
      <c r="CH12" s="55"/>
      <c r="CI12" s="85"/>
      <c r="CJ12" s="87"/>
      <c r="CK12" s="55"/>
      <c r="CL12" s="55"/>
      <c r="CM12" s="55"/>
      <c r="CN12" s="82"/>
      <c r="CO12" s="55"/>
      <c r="CP12" s="84" t="str">
        <f>'Header Data'!$A$12</f>
        <v>Test Date:</v>
      </c>
      <c r="CQ12" s="86" t="str">
        <f>"  "&amp;TEXT('Header Data'!$H$12,"d mmmm yyyy")</f>
        <v xml:space="preserve">  7 March 2019</v>
      </c>
      <c r="CR12" s="57"/>
      <c r="CS12" s="57"/>
      <c r="CT12" s="84" t="str">
        <f>'Header Data'!$A$20</f>
        <v>Report Prepared by:</v>
      </c>
      <c r="CU12" s="85" t="str">
        <f>"  "&amp;TEXT('Header Data'!$H$20,"#")</f>
        <v xml:space="preserve">  Rong</v>
      </c>
      <c r="CV12" s="87" t="str">
        <f ca="1">"  "&amp;TEXT('Header Data'!$H$21,"d mmmm yyyy")</f>
        <v xml:space="preserve">  15 May 2019</v>
      </c>
      <c r="CW12" s="55"/>
      <c r="CX12" s="85"/>
      <c r="CY12" s="87"/>
      <c r="CZ12" s="55"/>
      <c r="DA12" s="55"/>
      <c r="DB12" s="55"/>
      <c r="DC12" s="82"/>
      <c r="DD12" s="55"/>
      <c r="DE12" s="84" t="str">
        <f>'Header Data'!$A$12</f>
        <v>Test Date:</v>
      </c>
      <c r="DF12" s="86" t="str">
        <f>"  "&amp;TEXT('Header Data'!$H$12,"d mmmm yyyy")</f>
        <v xml:space="preserve">  7 March 2019</v>
      </c>
      <c r="DG12" s="57"/>
      <c r="DH12" s="57"/>
      <c r="DI12" s="84" t="str">
        <f>'Header Data'!$A$20</f>
        <v>Report Prepared by:</v>
      </c>
      <c r="DJ12" s="85" t="str">
        <f>"  "&amp;TEXT('Header Data'!$H$20,"#")</f>
        <v xml:space="preserve">  Rong</v>
      </c>
      <c r="DK12" s="87" t="str">
        <f ca="1">"  "&amp;TEXT('Header Data'!$H$21,"d mmmm yyyy")</f>
        <v xml:space="preserve">  15 May 2019</v>
      </c>
      <c r="DL12" s="55"/>
      <c r="DM12" s="85"/>
      <c r="DN12" s="87"/>
      <c r="DO12" s="55"/>
      <c r="DP12" s="55"/>
      <c r="DQ12" s="55"/>
      <c r="DR12" s="82"/>
      <c r="DS12" s="55"/>
      <c r="DT12" s="84" t="str">
        <f>'Header Data'!$A$12</f>
        <v>Test Date:</v>
      </c>
      <c r="DU12" s="86" t="str">
        <f>"  "&amp;TEXT('Header Data'!$H$12,"d mmmm yyyy")</f>
        <v xml:space="preserve">  7 March 2019</v>
      </c>
      <c r="DV12" s="57"/>
      <c r="DW12" s="57"/>
      <c r="DX12" s="84" t="str">
        <f>'Header Data'!$A$20</f>
        <v>Report Prepared by:</v>
      </c>
      <c r="DY12" s="85" t="str">
        <f>"  "&amp;TEXT('Header Data'!$H$20,"#")</f>
        <v xml:space="preserve">  Rong</v>
      </c>
      <c r="DZ12" s="87" t="str">
        <f ca="1">"  "&amp;TEXT('Header Data'!$H$21,"d mmmm yyyy")</f>
        <v xml:space="preserve">  15 May 2019</v>
      </c>
      <c r="EA12" s="55"/>
      <c r="EB12" s="85"/>
      <c r="EC12" s="87"/>
      <c r="ED12" s="55"/>
      <c r="EE12" s="55"/>
      <c r="EF12" s="55"/>
      <c r="EG12" s="82"/>
      <c r="EH12" s="55"/>
      <c r="EI12" s="84" t="str">
        <f>'Header Data'!$A$12</f>
        <v>Test Date:</v>
      </c>
      <c r="EJ12" s="86" t="str">
        <f>"  "&amp;TEXT('Header Data'!$H$12,"d mmmm yyyy")</f>
        <v xml:space="preserve">  7 March 2019</v>
      </c>
      <c r="EK12" s="57"/>
      <c r="EL12" s="57"/>
      <c r="EM12" s="84" t="str">
        <f>'Header Data'!$A$20</f>
        <v>Report Prepared by:</v>
      </c>
      <c r="EN12" s="85" t="str">
        <f>"  "&amp;TEXT('Header Data'!$H$20,"#")</f>
        <v xml:space="preserve">  Rong</v>
      </c>
      <c r="EO12" s="87" t="str">
        <f ca="1">"  "&amp;TEXT('Header Data'!$H$21,"d mmmm yyyy")</f>
        <v xml:space="preserve">  15 May 2019</v>
      </c>
      <c r="EP12" s="55"/>
      <c r="EQ12" s="85"/>
      <c r="ER12" s="87"/>
      <c r="ES12" s="55"/>
      <c r="ET12" s="55"/>
      <c r="EU12" s="55"/>
      <c r="EV12" s="82"/>
      <c r="EW12" s="55"/>
      <c r="EX12" s="84" t="str">
        <f>'Header Data'!$A$12</f>
        <v>Test Date:</v>
      </c>
      <c r="EY12" s="86" t="str">
        <f>"  "&amp;TEXT('Header Data'!$H$12,"d mmmm yyyy")</f>
        <v xml:space="preserve">  7 March 2019</v>
      </c>
      <c r="EZ12" s="57"/>
      <c r="FA12" s="57"/>
      <c r="FB12" s="84" t="str">
        <f>'Header Data'!$A$20</f>
        <v>Report Prepared by:</v>
      </c>
      <c r="FC12" s="85" t="str">
        <f>"  "&amp;TEXT('Header Data'!$H$20,"#")</f>
        <v xml:space="preserve">  Rong</v>
      </c>
      <c r="FD12" s="87" t="str">
        <f ca="1">"  "&amp;TEXT('Header Data'!$H$21,"d mmmm yyyy")</f>
        <v xml:space="preserve">  15 May 2019</v>
      </c>
      <c r="FE12" s="55"/>
      <c r="FF12" s="85"/>
      <c r="FG12" s="87"/>
      <c r="FH12" s="55"/>
      <c r="FI12" s="55"/>
      <c r="FJ12" s="55"/>
      <c r="FK12" s="82"/>
      <c r="FL12" s="55"/>
      <c r="FM12" s="84" t="str">
        <f>'Header Data'!$A$12</f>
        <v>Test Date:</v>
      </c>
      <c r="FN12" s="86" t="str">
        <f>"  "&amp;TEXT('Header Data'!$H$12,"d mmmm yyyy")</f>
        <v xml:space="preserve">  7 March 2019</v>
      </c>
      <c r="FO12" s="57"/>
      <c r="FP12" s="57"/>
      <c r="FQ12" s="84" t="str">
        <f>'Header Data'!$A$20</f>
        <v>Report Prepared by:</v>
      </c>
      <c r="FR12" s="85" t="str">
        <f>"  "&amp;TEXT('Header Data'!$H$20,"#")</f>
        <v xml:space="preserve">  Rong</v>
      </c>
      <c r="FS12" s="87" t="str">
        <f ca="1">"  "&amp;TEXT('Header Data'!$H$21,"d mmmm yyyy")</f>
        <v xml:space="preserve">  15 May 2019</v>
      </c>
      <c r="FT12" s="55"/>
      <c r="FU12" s="85"/>
      <c r="FV12" s="87"/>
      <c r="FW12" s="55"/>
      <c r="FX12" s="55"/>
      <c r="FY12" s="55"/>
    </row>
    <row r="13" spans="1:181" s="83" customFormat="1" ht="16.5" x14ac:dyDescent="0.3">
      <c r="A13" s="55"/>
      <c r="B13" s="55"/>
      <c r="C13" s="55"/>
      <c r="D13" s="55"/>
      <c r="E13" s="55"/>
      <c r="F13" s="55"/>
      <c r="G13" s="55"/>
      <c r="H13" s="55"/>
      <c r="I13" s="84" t="str">
        <f>'Header Data'!$A$22</f>
        <v>Report Checked by:</v>
      </c>
      <c r="J13" s="87" t="str">
        <f>"  "&amp;TEXT('Header Data'!$H$22,"#")</f>
        <v xml:space="preserve">  Rob</v>
      </c>
      <c r="K13" s="87" t="str">
        <f ca="1">"  "&amp;TEXT('Header Data'!$H$23,"d mmmm yyyy")</f>
        <v xml:space="preserve">  22 May 2019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84" t="str">
        <f>'Header Data'!$A$22</f>
        <v>Report Checked by:</v>
      </c>
      <c r="X13" s="87" t="str">
        <f>"  "&amp;TEXT('Header Data'!$H$22,"#")</f>
        <v xml:space="preserve">  Rob</v>
      </c>
      <c r="Y13" s="87" t="str">
        <f ca="1">"  "&amp;TEXT('Header Data'!$H$23,"d mmmm yyyy")</f>
        <v xml:space="preserve">  22 May 2019</v>
      </c>
      <c r="Z13" s="55"/>
      <c r="AA13" s="87"/>
      <c r="AB13" s="87"/>
      <c r="AC13" s="55"/>
      <c r="AD13" s="55"/>
      <c r="AE13" s="55"/>
      <c r="AF13" s="55"/>
      <c r="AG13" s="55"/>
      <c r="AH13" s="55"/>
      <c r="AI13" s="55"/>
      <c r="AJ13" s="55"/>
      <c r="AK13" s="55"/>
      <c r="AL13" s="84" t="str">
        <f>'Header Data'!$A$22</f>
        <v>Report Checked by:</v>
      </c>
      <c r="AM13" s="87" t="str">
        <f>"  "&amp;TEXT('Header Data'!$H$22,"#")</f>
        <v xml:space="preserve">  Rob</v>
      </c>
      <c r="AN13" s="87" t="str">
        <f ca="1">"  "&amp;TEXT('Header Data'!$H$23,"d mmmm yyyy")</f>
        <v xml:space="preserve">  22 May 2019</v>
      </c>
      <c r="AO13" s="55"/>
      <c r="AP13" s="87"/>
      <c r="AQ13" s="87"/>
      <c r="AR13" s="55"/>
      <c r="AS13" s="55"/>
      <c r="AT13" s="55"/>
      <c r="AU13" s="82"/>
      <c r="AV13" s="55"/>
      <c r="AW13" s="55"/>
      <c r="AX13" s="55"/>
      <c r="AY13" s="55"/>
      <c r="AZ13" s="55"/>
      <c r="BA13" s="84" t="str">
        <f>'Header Data'!$A$22</f>
        <v>Report Checked by:</v>
      </c>
      <c r="BB13" s="87" t="str">
        <f>"  "&amp;TEXT('Header Data'!$H$22,"#")</f>
        <v xml:space="preserve">  Rob</v>
      </c>
      <c r="BC13" s="87" t="str">
        <f ca="1">"  "&amp;TEXT('Header Data'!$H$23,"d mmmm yyyy")</f>
        <v xml:space="preserve">  22 May 2019</v>
      </c>
      <c r="BD13" s="55"/>
      <c r="BE13" s="87"/>
      <c r="BF13" s="87"/>
      <c r="BG13" s="55"/>
      <c r="BH13" s="55"/>
      <c r="BI13" s="55"/>
      <c r="BJ13" s="82"/>
      <c r="BK13" s="55"/>
      <c r="BL13" s="55"/>
      <c r="BM13" s="55"/>
      <c r="BN13" s="55"/>
      <c r="BO13" s="55"/>
      <c r="BP13" s="84" t="str">
        <f>'Header Data'!$A$22</f>
        <v>Report Checked by:</v>
      </c>
      <c r="BQ13" s="87" t="str">
        <f>"  "&amp;TEXT('Header Data'!$H$22,"#")</f>
        <v xml:space="preserve">  Rob</v>
      </c>
      <c r="BR13" s="87" t="str">
        <f ca="1">"  "&amp;TEXT('Header Data'!$H$23,"d mmmm yyyy")</f>
        <v xml:space="preserve">  22 May 2019</v>
      </c>
      <c r="BS13" s="55"/>
      <c r="BT13" s="87"/>
      <c r="BU13" s="87"/>
      <c r="BV13" s="55"/>
      <c r="BW13" s="55"/>
      <c r="BX13" s="55"/>
      <c r="BY13" s="82"/>
      <c r="BZ13" s="55"/>
      <c r="CA13" s="55"/>
      <c r="CB13" s="55"/>
      <c r="CC13" s="55"/>
      <c r="CD13" s="55"/>
      <c r="CE13" s="84" t="str">
        <f>'Header Data'!$A$22</f>
        <v>Report Checked by:</v>
      </c>
      <c r="CF13" s="87" t="str">
        <f>"  "&amp;TEXT('Header Data'!$H$22,"#")</f>
        <v xml:space="preserve">  Rob</v>
      </c>
      <c r="CG13" s="87" t="str">
        <f ca="1">"  "&amp;TEXT('Header Data'!$H$23,"d mmmm yyyy")</f>
        <v xml:space="preserve">  22 May 2019</v>
      </c>
      <c r="CH13" s="55"/>
      <c r="CI13" s="87"/>
      <c r="CJ13" s="87"/>
      <c r="CK13" s="55"/>
      <c r="CL13" s="55"/>
      <c r="CM13" s="55"/>
      <c r="CN13" s="82"/>
      <c r="CO13" s="55"/>
      <c r="CP13" s="55"/>
      <c r="CQ13" s="55"/>
      <c r="CR13" s="55"/>
      <c r="CS13" s="55"/>
      <c r="CT13" s="84" t="str">
        <f>'Header Data'!$A$22</f>
        <v>Report Checked by:</v>
      </c>
      <c r="CU13" s="87" t="str">
        <f>"  "&amp;TEXT('Header Data'!$H$22,"#")</f>
        <v xml:space="preserve">  Rob</v>
      </c>
      <c r="CV13" s="87" t="str">
        <f ca="1">"  "&amp;TEXT('Header Data'!$H$23,"d mmmm yyyy")</f>
        <v xml:space="preserve">  22 May 2019</v>
      </c>
      <c r="CW13" s="55"/>
      <c r="CX13" s="87"/>
      <c r="CY13" s="87"/>
      <c r="CZ13" s="55"/>
      <c r="DA13" s="55"/>
      <c r="DB13" s="55"/>
      <c r="DC13" s="82"/>
      <c r="DD13" s="55"/>
      <c r="DE13" s="55"/>
      <c r="DF13" s="55"/>
      <c r="DG13" s="55"/>
      <c r="DH13" s="55"/>
      <c r="DI13" s="84" t="str">
        <f>'Header Data'!$A$22</f>
        <v>Report Checked by:</v>
      </c>
      <c r="DJ13" s="87" t="str">
        <f>"  "&amp;TEXT('Header Data'!$H$22,"#")</f>
        <v xml:space="preserve">  Rob</v>
      </c>
      <c r="DK13" s="87" t="str">
        <f ca="1">"  "&amp;TEXT('Header Data'!$H$23,"d mmmm yyyy")</f>
        <v xml:space="preserve">  22 May 2019</v>
      </c>
      <c r="DL13" s="55"/>
      <c r="DM13" s="87"/>
      <c r="DN13" s="87"/>
      <c r="DO13" s="55"/>
      <c r="DP13" s="55"/>
      <c r="DQ13" s="55"/>
      <c r="DR13" s="82"/>
      <c r="DS13" s="55"/>
      <c r="DT13" s="55"/>
      <c r="DU13" s="55"/>
      <c r="DV13" s="55"/>
      <c r="DW13" s="55"/>
      <c r="DX13" s="84" t="str">
        <f>'Header Data'!$A$22</f>
        <v>Report Checked by:</v>
      </c>
      <c r="DY13" s="87" t="str">
        <f>"  "&amp;TEXT('Header Data'!$H$22,"#")</f>
        <v xml:space="preserve">  Rob</v>
      </c>
      <c r="DZ13" s="87" t="str">
        <f ca="1">"  "&amp;TEXT('Header Data'!$H$23,"d mmmm yyyy")</f>
        <v xml:space="preserve">  22 May 2019</v>
      </c>
      <c r="EA13" s="55"/>
      <c r="EB13" s="87"/>
      <c r="EC13" s="87"/>
      <c r="ED13" s="55"/>
      <c r="EE13" s="55"/>
      <c r="EF13" s="55"/>
      <c r="EG13" s="82"/>
      <c r="EH13" s="55"/>
      <c r="EI13" s="55"/>
      <c r="EJ13" s="55"/>
      <c r="EK13" s="55"/>
      <c r="EL13" s="55"/>
      <c r="EM13" s="84" t="str">
        <f>'Header Data'!$A$22</f>
        <v>Report Checked by:</v>
      </c>
      <c r="EN13" s="87" t="str">
        <f>"  "&amp;TEXT('Header Data'!$H$22,"#")</f>
        <v xml:space="preserve">  Rob</v>
      </c>
      <c r="EO13" s="87" t="str">
        <f ca="1">"  "&amp;TEXT('Header Data'!$H$23,"d mmmm yyyy")</f>
        <v xml:space="preserve">  22 May 2019</v>
      </c>
      <c r="EP13" s="55"/>
      <c r="EQ13" s="87"/>
      <c r="ER13" s="87"/>
      <c r="ES13" s="55"/>
      <c r="ET13" s="55"/>
      <c r="EU13" s="55"/>
      <c r="EV13" s="82"/>
      <c r="EW13" s="55"/>
      <c r="EX13" s="55"/>
      <c r="EY13" s="55"/>
      <c r="EZ13" s="55"/>
      <c r="FA13" s="55"/>
      <c r="FB13" s="84" t="str">
        <f>'Header Data'!$A$22</f>
        <v>Report Checked by:</v>
      </c>
      <c r="FC13" s="87" t="str">
        <f>"  "&amp;TEXT('Header Data'!$H$22,"#")</f>
        <v xml:space="preserve">  Rob</v>
      </c>
      <c r="FD13" s="87" t="str">
        <f ca="1">"  "&amp;TEXT('Header Data'!$H$23,"d mmmm yyyy")</f>
        <v xml:space="preserve">  22 May 2019</v>
      </c>
      <c r="FE13" s="55"/>
      <c r="FF13" s="87"/>
      <c r="FG13" s="87"/>
      <c r="FH13" s="55"/>
      <c r="FI13" s="55"/>
      <c r="FJ13" s="55"/>
      <c r="FK13" s="82"/>
      <c r="FL13" s="55"/>
      <c r="FM13" s="55"/>
      <c r="FN13" s="55"/>
      <c r="FO13" s="55"/>
      <c r="FP13" s="55"/>
      <c r="FQ13" s="84" t="str">
        <f>'Header Data'!$A$22</f>
        <v>Report Checked by:</v>
      </c>
      <c r="FR13" s="87" t="str">
        <f>"  "&amp;TEXT('Header Data'!$H$22,"#")</f>
        <v xml:space="preserve">  Rob</v>
      </c>
      <c r="FS13" s="87" t="str">
        <f ca="1">"  "&amp;TEXT('Header Data'!$H$23,"d mmmm yyyy")</f>
        <v xml:space="preserve">  22 May 2019</v>
      </c>
      <c r="FT13" s="55"/>
      <c r="FU13" s="87"/>
      <c r="FV13" s="87"/>
      <c r="FW13" s="55"/>
      <c r="FX13" s="55"/>
      <c r="FY13" s="55"/>
    </row>
    <row r="14" spans="1:181" s="54" customFormat="1" ht="39" x14ac:dyDescent="0.7">
      <c r="A14" s="55"/>
      <c r="B14" s="78" t="s">
        <v>76</v>
      </c>
      <c r="C14" s="55"/>
      <c r="D14" s="57"/>
      <c r="E14" s="55"/>
      <c r="F14" s="55"/>
      <c r="G14" s="55"/>
      <c r="H14" s="55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8" t="s">
        <v>76</v>
      </c>
      <c r="T14" s="55"/>
      <c r="U14" s="57"/>
      <c r="V14" s="55"/>
      <c r="W14" s="55"/>
      <c r="X14" s="55"/>
      <c r="Y14" s="55"/>
      <c r="Z14" s="59"/>
      <c r="AA14" s="55"/>
      <c r="AB14" s="55"/>
      <c r="AC14" s="55"/>
      <c r="AD14" s="55"/>
      <c r="AE14" s="55"/>
      <c r="AF14" s="55"/>
      <c r="AG14" s="55"/>
      <c r="AH14" s="58" t="s">
        <v>76</v>
      </c>
      <c r="AI14" s="55"/>
      <c r="AJ14" s="57"/>
      <c r="AK14" s="55"/>
      <c r="AL14" s="55"/>
      <c r="AM14" s="55"/>
      <c r="AN14" s="55"/>
      <c r="AO14" s="59"/>
      <c r="AP14" s="55"/>
      <c r="AQ14" s="55"/>
      <c r="AR14" s="55"/>
      <c r="AS14" s="55"/>
      <c r="AT14" s="55"/>
      <c r="AU14" s="53"/>
      <c r="AV14" s="55"/>
      <c r="AW14" s="58" t="s">
        <v>76</v>
      </c>
      <c r="AX14" s="55"/>
      <c r="AY14" s="57"/>
      <c r="AZ14" s="55"/>
      <c r="BA14" s="55"/>
      <c r="BB14" s="55"/>
      <c r="BC14" s="55"/>
      <c r="BD14" s="59"/>
      <c r="BE14" s="55"/>
      <c r="BF14" s="55"/>
      <c r="BG14" s="55"/>
      <c r="BH14" s="55"/>
      <c r="BI14" s="55"/>
      <c r="BJ14" s="53"/>
      <c r="BK14" s="55"/>
      <c r="BL14" s="58" t="s">
        <v>76</v>
      </c>
      <c r="BM14" s="55"/>
      <c r="BN14" s="57"/>
      <c r="BO14" s="55"/>
      <c r="BP14" s="55"/>
      <c r="BQ14" s="55"/>
      <c r="BR14" s="55"/>
      <c r="BS14" s="59"/>
      <c r="BT14" s="55"/>
      <c r="BU14" s="55"/>
      <c r="BV14" s="55"/>
      <c r="BW14" s="55"/>
      <c r="BX14" s="55"/>
      <c r="BY14" s="53"/>
      <c r="BZ14" s="55"/>
      <c r="CA14" s="58" t="s">
        <v>76</v>
      </c>
      <c r="CB14" s="55"/>
      <c r="CC14" s="57"/>
      <c r="CD14" s="55"/>
      <c r="CE14" s="55"/>
      <c r="CF14" s="55"/>
      <c r="CG14" s="55"/>
      <c r="CH14" s="59"/>
      <c r="CI14" s="55"/>
      <c r="CJ14" s="55"/>
      <c r="CK14" s="55"/>
      <c r="CL14" s="55"/>
      <c r="CM14" s="55"/>
      <c r="CN14" s="53"/>
      <c r="CO14" s="55"/>
      <c r="CP14" s="58" t="s">
        <v>76</v>
      </c>
      <c r="CQ14" s="55"/>
      <c r="CR14" s="57"/>
      <c r="CS14" s="55"/>
      <c r="CT14" s="55"/>
      <c r="CU14" s="55"/>
      <c r="CV14" s="55"/>
      <c r="CW14" s="59"/>
      <c r="CX14" s="55"/>
      <c r="CY14" s="55"/>
      <c r="CZ14" s="55"/>
      <c r="DA14" s="55"/>
      <c r="DB14" s="55"/>
      <c r="DC14" s="53"/>
      <c r="DD14" s="55"/>
      <c r="DE14" s="58" t="s">
        <v>76</v>
      </c>
      <c r="DF14" s="55"/>
      <c r="DG14" s="57"/>
      <c r="DH14" s="55"/>
      <c r="DI14" s="55"/>
      <c r="DJ14" s="55"/>
      <c r="DK14" s="55"/>
      <c r="DL14" s="59"/>
      <c r="DM14" s="55"/>
      <c r="DN14" s="55"/>
      <c r="DO14" s="55"/>
      <c r="DP14" s="55"/>
      <c r="DQ14" s="55"/>
      <c r="DR14" s="53"/>
      <c r="DS14" s="55"/>
      <c r="DT14" s="58" t="s">
        <v>76</v>
      </c>
      <c r="DU14" s="55"/>
      <c r="DV14" s="57"/>
      <c r="DW14" s="55"/>
      <c r="DX14" s="55"/>
      <c r="DY14" s="55"/>
      <c r="DZ14" s="55"/>
      <c r="EA14" s="59"/>
      <c r="EB14" s="55"/>
      <c r="EC14" s="55"/>
      <c r="ED14" s="55"/>
      <c r="EE14" s="55"/>
      <c r="EF14" s="55"/>
      <c r="EG14" s="53"/>
      <c r="EH14" s="55"/>
      <c r="EI14" s="58" t="s">
        <v>76</v>
      </c>
      <c r="EJ14" s="55"/>
      <c r="EK14" s="57"/>
      <c r="EL14" s="55"/>
      <c r="EM14" s="55"/>
      <c r="EN14" s="55"/>
      <c r="EO14" s="55"/>
      <c r="EP14" s="59"/>
      <c r="EQ14" s="55"/>
      <c r="ER14" s="55"/>
      <c r="ES14" s="55"/>
      <c r="ET14" s="55"/>
      <c r="EU14" s="55"/>
      <c r="EV14" s="53"/>
      <c r="EW14" s="55"/>
      <c r="EX14" s="58" t="s">
        <v>76</v>
      </c>
      <c r="EY14" s="55"/>
      <c r="EZ14" s="57"/>
      <c r="FA14" s="55"/>
      <c r="FB14" s="55"/>
      <c r="FC14" s="55"/>
      <c r="FD14" s="55"/>
      <c r="FE14" s="59"/>
      <c r="FF14" s="55"/>
      <c r="FG14" s="55"/>
      <c r="FH14" s="55"/>
      <c r="FI14" s="55"/>
      <c r="FJ14" s="55"/>
      <c r="FK14" s="53"/>
      <c r="FL14" s="55"/>
      <c r="FM14" s="58" t="s">
        <v>76</v>
      </c>
      <c r="FN14" s="55"/>
      <c r="FO14" s="57"/>
      <c r="FP14" s="55"/>
      <c r="FQ14" s="55"/>
      <c r="FR14" s="55"/>
      <c r="FS14" s="55"/>
      <c r="FT14" s="59"/>
      <c r="FU14" s="55"/>
      <c r="FV14" s="55"/>
      <c r="FW14" s="55"/>
      <c r="FX14" s="55"/>
      <c r="FY14" s="55"/>
    </row>
    <row r="15" spans="1:181" s="54" customFormat="1" ht="4.1500000000000004" customHeight="1" x14ac:dyDescent="0.25">
      <c r="A15" s="53"/>
      <c r="H15" s="53"/>
      <c r="I15" s="53"/>
      <c r="J15" s="53"/>
      <c r="K15" s="53"/>
      <c r="L15" s="53"/>
      <c r="M15" s="53"/>
      <c r="N15" s="53"/>
      <c r="O15" s="53"/>
      <c r="Q15" s="53"/>
      <c r="R15" s="53"/>
      <c r="Y15" s="53"/>
      <c r="Z15" s="53"/>
      <c r="AA15" s="53"/>
      <c r="AB15" s="53"/>
      <c r="AC15" s="53"/>
      <c r="AD15" s="53"/>
      <c r="AE15" s="53"/>
      <c r="AF15" s="53"/>
      <c r="AG15" s="53"/>
      <c r="AN15" s="53"/>
      <c r="AO15" s="53"/>
      <c r="AP15" s="53"/>
      <c r="AQ15" s="53"/>
      <c r="AR15" s="53"/>
      <c r="AS15" s="53"/>
      <c r="AT15" s="53"/>
      <c r="AU15" s="53"/>
      <c r="AV15" s="53"/>
      <c r="BC15" s="53"/>
      <c r="BD15" s="53"/>
      <c r="BE15" s="53"/>
      <c r="BF15" s="53"/>
      <c r="BG15" s="53"/>
      <c r="BH15" s="53"/>
      <c r="BI15" s="53"/>
      <c r="BJ15" s="53"/>
      <c r="BK15" s="53"/>
      <c r="BR15" s="53"/>
      <c r="BS15" s="53"/>
      <c r="BT15" s="53"/>
      <c r="BU15" s="53"/>
      <c r="BV15" s="53"/>
      <c r="BW15" s="53"/>
      <c r="BX15" s="53"/>
      <c r="BY15" s="53"/>
      <c r="BZ15" s="53"/>
      <c r="CG15" s="53"/>
      <c r="CH15" s="53"/>
      <c r="CI15" s="53"/>
      <c r="CJ15" s="53"/>
      <c r="CK15" s="53"/>
      <c r="CL15" s="53"/>
      <c r="CM15" s="53"/>
      <c r="CN15" s="53"/>
      <c r="CO15" s="53"/>
      <c r="CV15" s="53"/>
      <c r="CW15" s="53"/>
      <c r="CX15" s="53"/>
      <c r="CY15" s="53"/>
      <c r="CZ15" s="53"/>
      <c r="DA15" s="53"/>
      <c r="DB15" s="53"/>
      <c r="DC15" s="53"/>
      <c r="DD15" s="53"/>
      <c r="DK15" s="53"/>
      <c r="DL15" s="53"/>
      <c r="DM15" s="53"/>
      <c r="DN15" s="53"/>
      <c r="DO15" s="53"/>
      <c r="DP15" s="53"/>
      <c r="DQ15" s="53"/>
      <c r="DR15" s="53"/>
      <c r="DS15" s="53"/>
      <c r="DZ15" s="53"/>
      <c r="EA15" s="53"/>
      <c r="EB15" s="53"/>
      <c r="EC15" s="53"/>
      <c r="ED15" s="53"/>
      <c r="EE15" s="53"/>
      <c r="EF15" s="53"/>
      <c r="EG15" s="53"/>
      <c r="EH15" s="53"/>
      <c r="EO15" s="53"/>
      <c r="EP15" s="53"/>
      <c r="EQ15" s="53"/>
      <c r="ER15" s="53"/>
      <c r="ES15" s="53"/>
      <c r="ET15" s="53"/>
      <c r="EU15" s="53"/>
      <c r="EV15" s="53"/>
      <c r="EW15" s="53"/>
      <c r="FD15" s="53"/>
      <c r="FE15" s="53"/>
      <c r="FF15" s="53"/>
      <c r="FG15" s="53"/>
      <c r="FH15" s="53"/>
      <c r="FI15" s="53"/>
      <c r="FJ15" s="53"/>
      <c r="FK15" s="53"/>
      <c r="FL15" s="53"/>
      <c r="FS15" s="53"/>
      <c r="FT15" s="53"/>
      <c r="FU15" s="53"/>
      <c r="FV15" s="53"/>
      <c r="FW15" s="53"/>
      <c r="FX15" s="53"/>
      <c r="FY15" s="53"/>
    </row>
    <row r="16" spans="1:181" s="54" customFormat="1" ht="15" thickBot="1" x14ac:dyDescent="0.3">
      <c r="A16" s="53"/>
      <c r="B16" s="53"/>
      <c r="I16" s="53"/>
      <c r="J16" s="53"/>
      <c r="K16" s="53"/>
      <c r="L16" s="53"/>
      <c r="M16" s="53"/>
      <c r="N16" s="53"/>
      <c r="O16" s="53"/>
      <c r="P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</row>
    <row r="17" spans="1:181" ht="22.9" customHeight="1" thickTop="1" x14ac:dyDescent="0.3">
      <c r="A17" s="92" t="s">
        <v>1</v>
      </c>
      <c r="B17" s="96" t="s">
        <v>2</v>
      </c>
      <c r="C17" s="98" t="s">
        <v>3</v>
      </c>
      <c r="D17" s="99"/>
      <c r="E17" s="99"/>
      <c r="F17" s="99"/>
      <c r="G17" s="99"/>
      <c r="H17" s="100"/>
      <c r="I17" s="60" t="s">
        <v>78</v>
      </c>
      <c r="J17" s="61" t="s">
        <v>79</v>
      </c>
      <c r="K17" s="61" t="s">
        <v>80</v>
      </c>
      <c r="L17" s="61" t="s">
        <v>81</v>
      </c>
      <c r="M17" s="61" t="s">
        <v>82</v>
      </c>
      <c r="N17" s="61" t="s">
        <v>83</v>
      </c>
      <c r="O17" s="61" t="s">
        <v>84</v>
      </c>
      <c r="P17" s="62" t="s">
        <v>85</v>
      </c>
      <c r="R17" s="92" t="s">
        <v>1</v>
      </c>
      <c r="S17" s="94" t="s">
        <v>2</v>
      </c>
      <c r="T17" s="64" t="s">
        <v>86</v>
      </c>
      <c r="U17" s="61" t="s">
        <v>87</v>
      </c>
      <c r="V17" s="61" t="s">
        <v>88</v>
      </c>
      <c r="W17" s="61" t="s">
        <v>89</v>
      </c>
      <c r="X17" s="61" t="s">
        <v>90</v>
      </c>
      <c r="Y17" s="61" t="s">
        <v>91</v>
      </c>
      <c r="Z17" s="61" t="s">
        <v>92</v>
      </c>
      <c r="AA17" s="61" t="s">
        <v>93</v>
      </c>
      <c r="AB17" s="61" t="s">
        <v>94</v>
      </c>
      <c r="AC17" s="61"/>
      <c r="AD17" s="61"/>
      <c r="AE17" s="62"/>
      <c r="AG17" s="92" t="s">
        <v>1</v>
      </c>
      <c r="AH17" s="94" t="s">
        <v>2</v>
      </c>
      <c r="AI17" s="64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2"/>
      <c r="AV17" s="92" t="s">
        <v>1</v>
      </c>
      <c r="AW17" s="94" t="s">
        <v>2</v>
      </c>
      <c r="AX17" s="64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2"/>
      <c r="BK17" s="92" t="s">
        <v>1</v>
      </c>
      <c r="BL17" s="94" t="s">
        <v>2</v>
      </c>
      <c r="BM17" s="64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2"/>
      <c r="BZ17" s="92" t="s">
        <v>1</v>
      </c>
      <c r="CA17" s="94" t="s">
        <v>2</v>
      </c>
      <c r="CB17" s="64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2"/>
      <c r="CO17" s="92" t="s">
        <v>1</v>
      </c>
      <c r="CP17" s="94" t="s">
        <v>2</v>
      </c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2"/>
      <c r="DD17" s="92" t="s">
        <v>1</v>
      </c>
      <c r="DE17" s="94" t="s">
        <v>2</v>
      </c>
      <c r="DF17" s="64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2"/>
      <c r="DS17" s="92" t="s">
        <v>1</v>
      </c>
      <c r="DT17" s="94" t="s">
        <v>2</v>
      </c>
      <c r="DU17" s="64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2"/>
      <c r="EH17" s="92" t="s">
        <v>1</v>
      </c>
      <c r="EI17" s="94" t="s">
        <v>2</v>
      </c>
      <c r="EJ17" s="64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2"/>
      <c r="EW17" s="92" t="s">
        <v>1</v>
      </c>
      <c r="EX17" s="94" t="s">
        <v>2</v>
      </c>
      <c r="EY17" s="64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2"/>
      <c r="FL17" s="92" t="s">
        <v>1</v>
      </c>
      <c r="FM17" s="94" t="s">
        <v>2</v>
      </c>
      <c r="FN17" s="64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2"/>
    </row>
    <row r="18" spans="1:181" ht="22.9" customHeight="1" thickBot="1" x14ac:dyDescent="0.35">
      <c r="A18" s="93"/>
      <c r="B18" s="97"/>
      <c r="C18" s="101"/>
      <c r="D18" s="102"/>
      <c r="E18" s="102"/>
      <c r="F18" s="102"/>
      <c r="G18" s="102"/>
      <c r="H18" s="103"/>
      <c r="I18" s="65" t="s">
        <v>95</v>
      </c>
      <c r="J18" s="66" t="s">
        <v>95</v>
      </c>
      <c r="K18" s="66" t="s">
        <v>95</v>
      </c>
      <c r="L18" s="66" t="s">
        <v>95</v>
      </c>
      <c r="M18" s="66" t="s">
        <v>96</v>
      </c>
      <c r="N18" s="66" t="s">
        <v>97</v>
      </c>
      <c r="O18" s="66" t="s">
        <v>96</v>
      </c>
      <c r="P18" s="67" t="s">
        <v>96</v>
      </c>
      <c r="R18" s="93"/>
      <c r="S18" s="95"/>
      <c r="T18" s="68" t="s">
        <v>97</v>
      </c>
      <c r="U18" s="66" t="s">
        <v>98</v>
      </c>
      <c r="V18" s="66" t="s">
        <v>98</v>
      </c>
      <c r="W18" s="66" t="s">
        <v>98</v>
      </c>
      <c r="X18" s="66" t="s">
        <v>98</v>
      </c>
      <c r="Y18" s="66" t="s">
        <v>99</v>
      </c>
      <c r="Z18" s="66" t="s">
        <v>99</v>
      </c>
      <c r="AA18" s="66" t="s">
        <v>99</v>
      </c>
      <c r="AB18" s="66" t="s">
        <v>99</v>
      </c>
      <c r="AC18" s="66"/>
      <c r="AD18" s="66"/>
      <c r="AE18" s="67"/>
      <c r="AG18" s="93"/>
      <c r="AH18" s="95"/>
      <c r="AI18" s="68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7"/>
      <c r="AV18" s="93"/>
      <c r="AW18" s="95"/>
      <c r="AX18" s="68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7"/>
      <c r="BK18" s="93"/>
      <c r="BL18" s="95"/>
      <c r="BM18" s="68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7"/>
      <c r="BZ18" s="93"/>
      <c r="CA18" s="95"/>
      <c r="CB18" s="68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7"/>
      <c r="CO18" s="93"/>
      <c r="CP18" s="95"/>
      <c r="CQ18" s="68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7"/>
      <c r="DD18" s="93"/>
      <c r="DE18" s="95"/>
      <c r="DF18" s="68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7"/>
      <c r="DS18" s="93"/>
      <c r="DT18" s="95"/>
      <c r="DU18" s="68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7"/>
      <c r="EH18" s="93"/>
      <c r="EI18" s="95"/>
      <c r="EJ18" s="68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7"/>
      <c r="EW18" s="93"/>
      <c r="EX18" s="95"/>
      <c r="EY18" s="68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7"/>
      <c r="FL18" s="93"/>
      <c r="FM18" s="95"/>
      <c r="FN18" s="68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7"/>
    </row>
    <row r="19" spans="1:181" ht="15" thickTop="1" x14ac:dyDescent="0.25">
      <c r="A19" s="69">
        <v>43532.240046296298</v>
      </c>
      <c r="B19" s="70" t="s">
        <v>4</v>
      </c>
      <c r="C19" s="71" t="s">
        <v>100</v>
      </c>
      <c r="R19" s="69">
        <v>43532.240046296298</v>
      </c>
      <c r="S19" s="75" t="s">
        <v>4</v>
      </c>
      <c r="AG19" s="69"/>
      <c r="AV19" s="69"/>
      <c r="BK19" s="69"/>
      <c r="BZ19" s="69"/>
      <c r="CO19" s="69"/>
      <c r="DD19" s="69"/>
      <c r="DS19" s="69"/>
      <c r="EH19" s="69"/>
      <c r="EW19" s="69"/>
      <c r="FL19" s="69"/>
    </row>
    <row r="20" spans="1:181" x14ac:dyDescent="0.25">
      <c r="A20" s="69">
        <v>43532.240081018521</v>
      </c>
      <c r="B20" s="70" t="s">
        <v>4</v>
      </c>
      <c r="C20" s="71" t="s">
        <v>101</v>
      </c>
      <c r="R20" s="69">
        <v>43532.240081018521</v>
      </c>
      <c r="S20" s="75" t="s">
        <v>4</v>
      </c>
      <c r="AG20" s="69"/>
      <c r="AV20" s="69"/>
      <c r="BK20" s="69"/>
      <c r="BZ20" s="69"/>
      <c r="CO20" s="69"/>
      <c r="DD20" s="69"/>
      <c r="DS20" s="69"/>
      <c r="EH20" s="69"/>
      <c r="EW20" s="69"/>
      <c r="FL20" s="69"/>
    </row>
    <row r="21" spans="1:181" x14ac:dyDescent="0.25">
      <c r="A21" s="69">
        <v>43532.240081018521</v>
      </c>
      <c r="B21" s="70" t="s">
        <v>4</v>
      </c>
      <c r="C21" s="71" t="s">
        <v>102</v>
      </c>
      <c r="R21" s="69">
        <v>43532.240081018521</v>
      </c>
      <c r="S21" s="75" t="s">
        <v>4</v>
      </c>
      <c r="AG21" s="69"/>
      <c r="AV21" s="69"/>
      <c r="BK21" s="69"/>
      <c r="BZ21" s="69"/>
      <c r="CO21" s="69"/>
      <c r="DD21" s="69"/>
      <c r="DS21" s="69"/>
      <c r="EH21" s="69"/>
      <c r="EW21" s="69"/>
      <c r="FL21" s="69"/>
    </row>
    <row r="22" spans="1:181" x14ac:dyDescent="0.25">
      <c r="A22" s="69">
        <v>43532.240115740744</v>
      </c>
      <c r="B22" s="70" t="s">
        <v>4</v>
      </c>
      <c r="C22" s="71" t="s">
        <v>103</v>
      </c>
      <c r="R22" s="69">
        <v>43532.240115740744</v>
      </c>
      <c r="S22" s="75" t="s">
        <v>4</v>
      </c>
      <c r="AG22" s="69"/>
      <c r="AV22" s="69"/>
      <c r="BK22" s="69"/>
      <c r="BZ22" s="69"/>
      <c r="CO22" s="69"/>
      <c r="DD22" s="69"/>
      <c r="DS22" s="69"/>
      <c r="EH22" s="69"/>
      <c r="EW22" s="69"/>
      <c r="FL22" s="69"/>
    </row>
    <row r="23" spans="1:181" x14ac:dyDescent="0.25">
      <c r="A23" s="69">
        <v>43532.240219907406</v>
      </c>
      <c r="B23" s="70" t="s">
        <v>4</v>
      </c>
      <c r="C23" s="71" t="s">
        <v>104</v>
      </c>
      <c r="R23" s="69">
        <v>43532.240219907406</v>
      </c>
      <c r="S23" s="75" t="s">
        <v>4</v>
      </c>
      <c r="AG23" s="69"/>
      <c r="AV23" s="69"/>
      <c r="BK23" s="69"/>
      <c r="BZ23" s="69"/>
      <c r="CO23" s="69"/>
      <c r="DD23" s="69"/>
      <c r="DS23" s="69"/>
      <c r="EH23" s="69"/>
      <c r="EW23" s="69"/>
      <c r="FL23" s="69"/>
    </row>
    <row r="24" spans="1:181" x14ac:dyDescent="0.25">
      <c r="A24" s="69">
        <v>43532.244560185187</v>
      </c>
      <c r="B24" s="70" t="s">
        <v>4</v>
      </c>
      <c r="C24" s="71" t="s">
        <v>100</v>
      </c>
      <c r="R24" s="69">
        <v>43532.244560185187</v>
      </c>
      <c r="S24" s="75" t="s">
        <v>4</v>
      </c>
    </row>
    <row r="25" spans="1:181" x14ac:dyDescent="0.25">
      <c r="A25" s="69">
        <v>43532.244803240741</v>
      </c>
      <c r="B25" s="70" t="s">
        <v>4</v>
      </c>
      <c r="C25" s="71" t="s">
        <v>101</v>
      </c>
      <c r="R25" s="69">
        <v>43532.244803240741</v>
      </c>
      <c r="S25" s="75" t="s">
        <v>4</v>
      </c>
    </row>
    <row r="26" spans="1:181" x14ac:dyDescent="0.25">
      <c r="A26" s="69">
        <v>43532.244803240741</v>
      </c>
      <c r="B26" s="70" t="s">
        <v>4</v>
      </c>
      <c r="C26" s="71" t="s">
        <v>102</v>
      </c>
      <c r="R26" s="69">
        <v>43532.244803240741</v>
      </c>
      <c r="S26" s="75" t="s">
        <v>4</v>
      </c>
    </row>
    <row r="27" spans="1:181" x14ac:dyDescent="0.25">
      <c r="A27" s="69">
        <v>43532.317164351851</v>
      </c>
      <c r="B27" s="70" t="s">
        <v>4</v>
      </c>
      <c r="C27" s="71" t="s">
        <v>100</v>
      </c>
      <c r="R27" s="69">
        <v>43532.317164351851</v>
      </c>
      <c r="S27" s="75" t="s">
        <v>4</v>
      </c>
    </row>
    <row r="28" spans="1:181" x14ac:dyDescent="0.25">
      <c r="A28" s="69">
        <v>43532.317175925928</v>
      </c>
      <c r="B28" s="70" t="s">
        <v>4</v>
      </c>
      <c r="C28" s="71" t="s">
        <v>101</v>
      </c>
      <c r="R28" s="69">
        <v>43532.317175925928</v>
      </c>
      <c r="S28" s="75" t="s">
        <v>4</v>
      </c>
    </row>
    <row r="29" spans="1:181" x14ac:dyDescent="0.25">
      <c r="A29" s="69">
        <v>43532.317175925928</v>
      </c>
      <c r="B29" s="70" t="s">
        <v>4</v>
      </c>
      <c r="C29" s="71" t="s">
        <v>102</v>
      </c>
      <c r="R29" s="69">
        <v>43532.317175925928</v>
      </c>
      <c r="S29" s="75" t="s">
        <v>4</v>
      </c>
    </row>
    <row r="30" spans="1:181" x14ac:dyDescent="0.25">
      <c r="A30" s="69">
        <v>43532.31722222222</v>
      </c>
      <c r="B30" s="70" t="s">
        <v>4</v>
      </c>
      <c r="C30" s="71" t="s">
        <v>103</v>
      </c>
      <c r="R30" s="69">
        <v>43532.31722222222</v>
      </c>
      <c r="S30" s="75" t="s">
        <v>4</v>
      </c>
    </row>
    <row r="31" spans="1:181" x14ac:dyDescent="0.25">
      <c r="A31" s="69">
        <v>43532.317326388889</v>
      </c>
      <c r="B31" s="70" t="s">
        <v>4</v>
      </c>
      <c r="C31" s="71" t="s">
        <v>104</v>
      </c>
      <c r="R31" s="69">
        <v>43532.317326388889</v>
      </c>
      <c r="S31" s="75" t="s">
        <v>4</v>
      </c>
    </row>
    <row r="32" spans="1:181" x14ac:dyDescent="0.25">
      <c r="A32" s="69">
        <v>43532.317395833335</v>
      </c>
      <c r="B32" s="70" t="s">
        <v>4</v>
      </c>
      <c r="C32" s="71" t="s">
        <v>105</v>
      </c>
      <c r="R32" s="69">
        <v>43532.317395833335</v>
      </c>
      <c r="S32" s="75" t="s">
        <v>4</v>
      </c>
    </row>
    <row r="33" spans="1:19" x14ac:dyDescent="0.25">
      <c r="A33" s="69">
        <v>43573.984791666669</v>
      </c>
      <c r="B33" s="70" t="s">
        <v>4</v>
      </c>
      <c r="C33" s="71" t="s">
        <v>100</v>
      </c>
      <c r="R33" s="69">
        <v>43573.984791666669</v>
      </c>
      <c r="S33" s="75" t="s">
        <v>4</v>
      </c>
    </row>
    <row r="34" spans="1:19" x14ac:dyDescent="0.25">
      <c r="A34" s="69">
        <v>43573.984803240739</v>
      </c>
      <c r="B34" s="70" t="s">
        <v>4</v>
      </c>
      <c r="C34" s="71" t="s">
        <v>106</v>
      </c>
      <c r="R34" s="69">
        <v>43573.984803240739</v>
      </c>
      <c r="S34" s="75" t="s">
        <v>4</v>
      </c>
    </row>
    <row r="35" spans="1:19" x14ac:dyDescent="0.25">
      <c r="A35" s="69">
        <v>43573.984803240739</v>
      </c>
      <c r="B35" s="70" t="s">
        <v>4</v>
      </c>
      <c r="C35" s="71" t="s">
        <v>101</v>
      </c>
      <c r="R35" s="69">
        <v>43573.984803240739</v>
      </c>
      <c r="S35" s="75" t="s">
        <v>4</v>
      </c>
    </row>
    <row r="36" spans="1:19" x14ac:dyDescent="0.25">
      <c r="A36" s="69">
        <v>43573.984803240739</v>
      </c>
      <c r="B36" s="70" t="s">
        <v>4</v>
      </c>
      <c r="C36" s="71" t="s">
        <v>102</v>
      </c>
      <c r="R36" s="69">
        <v>43573.984803240739</v>
      </c>
      <c r="S36" s="75" t="s">
        <v>4</v>
      </c>
    </row>
    <row r="37" spans="1:19" x14ac:dyDescent="0.25">
      <c r="A37" s="69">
        <v>43573.984849537039</v>
      </c>
      <c r="B37" s="70" t="s">
        <v>4</v>
      </c>
      <c r="C37" s="71" t="s">
        <v>103</v>
      </c>
      <c r="R37" s="69">
        <v>43573.984849537039</v>
      </c>
      <c r="S37" s="75" t="s">
        <v>4</v>
      </c>
    </row>
    <row r="38" spans="1:19" x14ac:dyDescent="0.25">
      <c r="A38" s="69">
        <v>43573.984953703701</v>
      </c>
      <c r="B38" s="70" t="s">
        <v>4</v>
      </c>
      <c r="C38" s="71" t="s">
        <v>104</v>
      </c>
      <c r="R38" s="69">
        <v>43573.984953703701</v>
      </c>
      <c r="S38" s="75" t="s">
        <v>4</v>
      </c>
    </row>
    <row r="39" spans="1:19" x14ac:dyDescent="0.25">
      <c r="A39" s="69">
        <v>43573.987951388888</v>
      </c>
      <c r="B39" s="70" t="s">
        <v>107</v>
      </c>
      <c r="C39" s="71" t="s">
        <v>108</v>
      </c>
      <c r="R39" s="69">
        <v>43573.987951388888</v>
      </c>
      <c r="S39" s="75" t="s">
        <v>107</v>
      </c>
    </row>
    <row r="40" spans="1:19" x14ac:dyDescent="0.25">
      <c r="A40" s="69">
        <v>43573.987951388888</v>
      </c>
      <c r="B40" s="70" t="s">
        <v>107</v>
      </c>
      <c r="C40" s="71" t="s">
        <v>109</v>
      </c>
      <c r="R40" s="69">
        <v>43573.987951388888</v>
      </c>
      <c r="S40" s="75" t="s">
        <v>107</v>
      </c>
    </row>
    <row r="41" spans="1:19" x14ac:dyDescent="0.25">
      <c r="A41" s="69">
        <v>43573.990833333337</v>
      </c>
      <c r="B41" s="70" t="s">
        <v>4</v>
      </c>
      <c r="C41" s="71" t="s">
        <v>100</v>
      </c>
      <c r="R41" s="69">
        <v>43573.990833333337</v>
      </c>
      <c r="S41" s="75" t="s">
        <v>4</v>
      </c>
    </row>
    <row r="42" spans="1:19" x14ac:dyDescent="0.25">
      <c r="A42" s="69">
        <v>43573.990844907406</v>
      </c>
      <c r="B42" s="70" t="s">
        <v>4</v>
      </c>
      <c r="C42" s="71" t="s">
        <v>106</v>
      </c>
      <c r="R42" s="69">
        <v>43573.990844907406</v>
      </c>
      <c r="S42" s="75" t="s">
        <v>4</v>
      </c>
    </row>
    <row r="43" spans="1:19" x14ac:dyDescent="0.25">
      <c r="A43" s="69">
        <v>43573.990844907406</v>
      </c>
      <c r="B43" s="70" t="s">
        <v>4</v>
      </c>
      <c r="C43" s="71" t="s">
        <v>101</v>
      </c>
      <c r="R43" s="69">
        <v>43573.990844907406</v>
      </c>
      <c r="S43" s="75" t="s">
        <v>4</v>
      </c>
    </row>
    <row r="44" spans="1:19" x14ac:dyDescent="0.25">
      <c r="A44" s="69">
        <v>43573.990844907406</v>
      </c>
      <c r="B44" s="70" t="s">
        <v>4</v>
      </c>
      <c r="C44" s="71" t="s">
        <v>102</v>
      </c>
      <c r="R44" s="69">
        <v>43573.990844907406</v>
      </c>
      <c r="S44" s="75" t="s">
        <v>4</v>
      </c>
    </row>
    <row r="45" spans="1:19" x14ac:dyDescent="0.25">
      <c r="A45" s="69">
        <v>43573.990891203706</v>
      </c>
      <c r="B45" s="70" t="s">
        <v>4</v>
      </c>
      <c r="C45" s="71" t="s">
        <v>103</v>
      </c>
      <c r="R45" s="69">
        <v>43573.990891203706</v>
      </c>
      <c r="S45" s="75" t="s">
        <v>4</v>
      </c>
    </row>
    <row r="46" spans="1:19" x14ac:dyDescent="0.25">
      <c r="A46" s="69">
        <v>43573.990995370368</v>
      </c>
      <c r="B46" s="70" t="s">
        <v>4</v>
      </c>
      <c r="C46" s="71" t="s">
        <v>104</v>
      </c>
      <c r="R46" s="69">
        <v>43573.990995370368</v>
      </c>
      <c r="S46" s="75" t="s">
        <v>4</v>
      </c>
    </row>
    <row r="47" spans="1:19" x14ac:dyDescent="0.25">
      <c r="A47" s="69">
        <v>43600.04</v>
      </c>
      <c r="B47" s="70" t="s">
        <v>4</v>
      </c>
      <c r="C47" s="71" t="s">
        <v>100</v>
      </c>
      <c r="R47" s="69">
        <v>43600.04</v>
      </c>
      <c r="S47" s="75" t="s">
        <v>4</v>
      </c>
    </row>
    <row r="48" spans="1:19" x14ac:dyDescent="0.25">
      <c r="A48" s="69">
        <v>43600.040011574078</v>
      </c>
      <c r="B48" s="70" t="s">
        <v>4</v>
      </c>
      <c r="C48" s="71" t="s">
        <v>101</v>
      </c>
      <c r="R48" s="69">
        <v>43600.040011574078</v>
      </c>
      <c r="S48" s="75" t="s">
        <v>4</v>
      </c>
    </row>
    <row r="49" spans="1:19" x14ac:dyDescent="0.25">
      <c r="A49" s="69">
        <v>43600.040011574078</v>
      </c>
      <c r="B49" s="70" t="s">
        <v>4</v>
      </c>
      <c r="C49" s="71" t="s">
        <v>102</v>
      </c>
      <c r="R49" s="69">
        <v>43600.040011574078</v>
      </c>
      <c r="S49" s="75" t="s">
        <v>4</v>
      </c>
    </row>
    <row r="50" spans="1:19" x14ac:dyDescent="0.25">
      <c r="A50" s="69">
        <v>43600.04005787037</v>
      </c>
      <c r="B50" s="70" t="s">
        <v>4</v>
      </c>
      <c r="C50" s="71" t="s">
        <v>103</v>
      </c>
      <c r="R50" s="69">
        <v>43600.04005787037</v>
      </c>
      <c r="S50" s="75" t="s">
        <v>4</v>
      </c>
    </row>
    <row r="51" spans="1:19" x14ac:dyDescent="0.25">
      <c r="A51" s="69">
        <v>43600.040162037039</v>
      </c>
      <c r="B51" s="70" t="s">
        <v>4</v>
      </c>
      <c r="C51" s="71" t="s">
        <v>104</v>
      </c>
      <c r="R51" s="69">
        <v>43600.040162037039</v>
      </c>
      <c r="S51" s="75" t="s">
        <v>4</v>
      </c>
    </row>
    <row r="52" spans="1:19" x14ac:dyDescent="0.25">
      <c r="A52" s="69">
        <v>43600.040706018517</v>
      </c>
      <c r="B52" s="70" t="s">
        <v>4</v>
      </c>
      <c r="C52" s="71" t="s">
        <v>100</v>
      </c>
      <c r="R52" s="69">
        <v>43600.040706018517</v>
      </c>
      <c r="S52" s="75" t="s">
        <v>4</v>
      </c>
    </row>
    <row r="53" spans="1:19" x14ac:dyDescent="0.25">
      <c r="A53" s="69">
        <v>43600.041817129626</v>
      </c>
      <c r="B53" s="70" t="s">
        <v>107</v>
      </c>
      <c r="C53" s="71" t="s">
        <v>110</v>
      </c>
      <c r="R53" s="69">
        <v>43600.041817129626</v>
      </c>
      <c r="S53" s="75" t="s">
        <v>107</v>
      </c>
    </row>
    <row r="54" spans="1:19" x14ac:dyDescent="0.25">
      <c r="A54" s="69">
        <v>43600.041817129626</v>
      </c>
      <c r="B54" s="70" t="s">
        <v>107</v>
      </c>
      <c r="C54" s="71" t="s">
        <v>111</v>
      </c>
      <c r="R54" s="69">
        <v>43600.041817129626</v>
      </c>
      <c r="S54" s="75" t="s">
        <v>107</v>
      </c>
    </row>
    <row r="55" spans="1:19" x14ac:dyDescent="0.25">
      <c r="A55" s="69">
        <v>43600.041817129626</v>
      </c>
      <c r="B55" s="70" t="s">
        <v>107</v>
      </c>
      <c r="C55" s="71" t="s">
        <v>112</v>
      </c>
      <c r="R55" s="69">
        <v>43600.041817129626</v>
      </c>
      <c r="S55" s="75" t="s">
        <v>107</v>
      </c>
    </row>
    <row r="56" spans="1:19" x14ac:dyDescent="0.25">
      <c r="A56" s="69">
        <v>43600.041817129626</v>
      </c>
      <c r="B56" s="70" t="s">
        <v>107</v>
      </c>
      <c r="C56" s="71" t="s">
        <v>113</v>
      </c>
      <c r="R56" s="69">
        <v>43600.041817129626</v>
      </c>
      <c r="S56" s="75" t="s">
        <v>107</v>
      </c>
    </row>
    <row r="57" spans="1:19" x14ac:dyDescent="0.25">
      <c r="A57" s="69">
        <v>43600.041817129626</v>
      </c>
      <c r="B57" s="70" t="s">
        <v>107</v>
      </c>
      <c r="C57" s="71" t="s">
        <v>114</v>
      </c>
      <c r="R57" s="69">
        <v>43600.041817129626</v>
      </c>
      <c r="S57" s="75" t="s">
        <v>107</v>
      </c>
    </row>
    <row r="58" spans="1:19" x14ac:dyDescent="0.25">
      <c r="A58" s="69">
        <v>43600.041817129626</v>
      </c>
      <c r="B58" s="70" t="s">
        <v>107</v>
      </c>
      <c r="C58" s="71" t="s">
        <v>115</v>
      </c>
      <c r="R58" s="69">
        <v>43600.041817129626</v>
      </c>
      <c r="S58" s="75" t="s">
        <v>107</v>
      </c>
    </row>
    <row r="59" spans="1:19" x14ac:dyDescent="0.25">
      <c r="A59" s="69">
        <v>43600.041817129626</v>
      </c>
      <c r="B59" s="70" t="s">
        <v>107</v>
      </c>
      <c r="C59" s="71" t="s">
        <v>116</v>
      </c>
      <c r="R59" s="69">
        <v>43600.041817129626</v>
      </c>
      <c r="S59" s="75" t="s">
        <v>107</v>
      </c>
    </row>
    <row r="60" spans="1:19" x14ac:dyDescent="0.25">
      <c r="A60" s="69">
        <v>43600.041817129626</v>
      </c>
      <c r="B60" s="70" t="s">
        <v>107</v>
      </c>
      <c r="C60" s="71" t="s">
        <v>117</v>
      </c>
      <c r="R60" s="69">
        <v>43600.041817129626</v>
      </c>
      <c r="S60" s="75" t="s">
        <v>107</v>
      </c>
    </row>
    <row r="61" spans="1:19" x14ac:dyDescent="0.25">
      <c r="A61" s="69">
        <v>43600.041817129626</v>
      </c>
      <c r="B61" s="70" t="s">
        <v>107</v>
      </c>
      <c r="C61" s="71" t="s">
        <v>118</v>
      </c>
      <c r="R61" s="69">
        <v>43600.041817129626</v>
      </c>
      <c r="S61" s="75" t="s">
        <v>107</v>
      </c>
    </row>
    <row r="62" spans="1:19" x14ac:dyDescent="0.25">
      <c r="A62" s="69">
        <v>43600.041817129626</v>
      </c>
      <c r="B62" s="70" t="s">
        <v>107</v>
      </c>
      <c r="C62" s="71" t="s">
        <v>119</v>
      </c>
      <c r="R62" s="69">
        <v>43600.041817129626</v>
      </c>
      <c r="S62" s="75" t="s">
        <v>107</v>
      </c>
    </row>
    <row r="63" spans="1:19" x14ac:dyDescent="0.25">
      <c r="A63" s="69">
        <v>43600.041828703703</v>
      </c>
      <c r="B63" s="70" t="s">
        <v>107</v>
      </c>
      <c r="C63" s="71" t="s">
        <v>120</v>
      </c>
      <c r="R63" s="69">
        <v>43600.041828703703</v>
      </c>
      <c r="S63" s="75" t="s">
        <v>107</v>
      </c>
    </row>
    <row r="64" spans="1:19" x14ac:dyDescent="0.25">
      <c r="A64" s="69">
        <v>43600.041828703703</v>
      </c>
      <c r="B64" s="70" t="s">
        <v>107</v>
      </c>
      <c r="C64" s="71" t="s">
        <v>121</v>
      </c>
      <c r="R64" s="69">
        <v>43600.041828703703</v>
      </c>
      <c r="S64" s="75" t="s">
        <v>107</v>
      </c>
    </row>
    <row r="65" spans="1:19" x14ac:dyDescent="0.25">
      <c r="A65" s="69">
        <v>43600.041828703703</v>
      </c>
      <c r="B65" s="70" t="s">
        <v>107</v>
      </c>
      <c r="C65" s="71" t="s">
        <v>122</v>
      </c>
      <c r="R65" s="69">
        <v>43600.041828703703</v>
      </c>
      <c r="S65" s="75" t="s">
        <v>107</v>
      </c>
    </row>
    <row r="66" spans="1:19" x14ac:dyDescent="0.25">
      <c r="A66" s="69">
        <v>43600.041828703703</v>
      </c>
      <c r="B66" s="70" t="s">
        <v>107</v>
      </c>
      <c r="C66" s="71" t="s">
        <v>123</v>
      </c>
      <c r="R66" s="69">
        <v>43600.041828703703</v>
      </c>
      <c r="S66" s="75" t="s">
        <v>107</v>
      </c>
    </row>
    <row r="67" spans="1:19" x14ac:dyDescent="0.25">
      <c r="A67" s="69">
        <v>43600.041828703703</v>
      </c>
      <c r="B67" s="70" t="s">
        <v>107</v>
      </c>
      <c r="C67" s="71" t="s">
        <v>124</v>
      </c>
      <c r="R67" s="69">
        <v>43600.041828703703</v>
      </c>
      <c r="S67" s="75" t="s">
        <v>107</v>
      </c>
    </row>
    <row r="68" spans="1:19" x14ac:dyDescent="0.25">
      <c r="A68" s="69">
        <v>43600.043194444443</v>
      </c>
      <c r="B68" s="70" t="s">
        <v>4</v>
      </c>
      <c r="C68" s="71" t="s">
        <v>125</v>
      </c>
      <c r="R68" s="69">
        <v>43600.043194444443</v>
      </c>
      <c r="S68" s="75" t="s">
        <v>4</v>
      </c>
    </row>
    <row r="69" spans="1:19" x14ac:dyDescent="0.25">
      <c r="A69" s="69">
        <v>43600.043368055558</v>
      </c>
      <c r="B69" s="70" t="s">
        <v>126</v>
      </c>
      <c r="C69" s="71" t="s">
        <v>127</v>
      </c>
      <c r="R69" s="69">
        <v>43600.043368055558</v>
      </c>
      <c r="S69" s="75" t="s">
        <v>126</v>
      </c>
    </row>
    <row r="70" spans="1:19" x14ac:dyDescent="0.25">
      <c r="A70" s="69">
        <v>43600.043368055558</v>
      </c>
      <c r="B70" s="70" t="s">
        <v>128</v>
      </c>
      <c r="C70" s="71" t="s">
        <v>129</v>
      </c>
      <c r="R70" s="69">
        <v>43600.043368055558</v>
      </c>
      <c r="S70" s="75" t="s">
        <v>128</v>
      </c>
    </row>
    <row r="71" spans="1:19" x14ac:dyDescent="0.25">
      <c r="A71" s="69">
        <v>43600.043379629627</v>
      </c>
      <c r="B71" s="70" t="s">
        <v>4</v>
      </c>
      <c r="C71" s="71" t="s">
        <v>130</v>
      </c>
      <c r="R71" s="69">
        <v>43600.043379629627</v>
      </c>
      <c r="S71" s="75" t="s">
        <v>4</v>
      </c>
    </row>
    <row r="72" spans="1:19" x14ac:dyDescent="0.25">
      <c r="A72" s="69">
        <v>43600.043379629627</v>
      </c>
      <c r="B72" s="70" t="s">
        <v>4</v>
      </c>
      <c r="C72" s="71" t="s">
        <v>131</v>
      </c>
      <c r="R72" s="69">
        <v>43600.043379629627</v>
      </c>
      <c r="S72" s="75" t="s">
        <v>4</v>
      </c>
    </row>
    <row r="73" spans="1:19" x14ac:dyDescent="0.25">
      <c r="A73" s="69">
        <v>43600.043379629627</v>
      </c>
      <c r="B73" s="70" t="s">
        <v>4</v>
      </c>
      <c r="C73" s="71" t="s">
        <v>132</v>
      </c>
      <c r="R73" s="69">
        <v>43600.043379629627</v>
      </c>
      <c r="S73" s="75" t="s">
        <v>4</v>
      </c>
    </row>
    <row r="74" spans="1:19" x14ac:dyDescent="0.25">
      <c r="A74" s="69">
        <v>43600.043379629627</v>
      </c>
      <c r="B74" s="70" t="s">
        <v>4</v>
      </c>
      <c r="C74" s="71" t="s">
        <v>133</v>
      </c>
      <c r="R74" s="69">
        <v>43600.043379629627</v>
      </c>
      <c r="S74" s="75" t="s">
        <v>4</v>
      </c>
    </row>
    <row r="75" spans="1:19" x14ac:dyDescent="0.25">
      <c r="A75" s="69">
        <v>43600.043379629627</v>
      </c>
      <c r="B75" s="70" t="s">
        <v>4</v>
      </c>
      <c r="C75" s="71" t="s">
        <v>134</v>
      </c>
      <c r="R75" s="69">
        <v>43600.043379629627</v>
      </c>
      <c r="S75" s="75" t="s">
        <v>4</v>
      </c>
    </row>
    <row r="76" spans="1:19" x14ac:dyDescent="0.25">
      <c r="A76" s="69">
        <v>43600.043379629627</v>
      </c>
      <c r="B76" s="70" t="s">
        <v>4</v>
      </c>
      <c r="C76" s="71" t="s">
        <v>135</v>
      </c>
      <c r="R76" s="69">
        <v>43600.043379629627</v>
      </c>
      <c r="S76" s="75" t="s">
        <v>4</v>
      </c>
    </row>
    <row r="77" spans="1:19" x14ac:dyDescent="0.25">
      <c r="A77" s="69">
        <v>43600.043379629627</v>
      </c>
      <c r="B77" s="70" t="s">
        <v>4</v>
      </c>
      <c r="C77" s="71" t="s">
        <v>136</v>
      </c>
      <c r="R77" s="69">
        <v>43600.043379629627</v>
      </c>
      <c r="S77" s="75" t="s">
        <v>4</v>
      </c>
    </row>
    <row r="78" spans="1:19" x14ac:dyDescent="0.25">
      <c r="A78" s="69">
        <v>43600.043379629627</v>
      </c>
      <c r="B78" s="70" t="s">
        <v>4</v>
      </c>
      <c r="C78" s="71" t="s">
        <v>137</v>
      </c>
      <c r="R78" s="69">
        <v>43600.043379629627</v>
      </c>
      <c r="S78" s="75" t="s">
        <v>4</v>
      </c>
    </row>
    <row r="79" spans="1:19" x14ac:dyDescent="0.25">
      <c r="A79" s="69">
        <v>43600.043379629627</v>
      </c>
      <c r="B79" s="70" t="s">
        <v>4</v>
      </c>
      <c r="C79" s="71" t="s">
        <v>138</v>
      </c>
      <c r="R79" s="69">
        <v>43600.043379629627</v>
      </c>
      <c r="S79" s="75" t="s">
        <v>4</v>
      </c>
    </row>
    <row r="80" spans="1:19" x14ac:dyDescent="0.25">
      <c r="A80" s="69">
        <v>43600.043391203704</v>
      </c>
      <c r="B80" s="70" t="s">
        <v>4</v>
      </c>
      <c r="C80" s="71" t="s">
        <v>139</v>
      </c>
      <c r="R80" s="69">
        <v>43600.043391203704</v>
      </c>
      <c r="S80" s="75" t="s">
        <v>4</v>
      </c>
    </row>
    <row r="81" spans="1:19" x14ac:dyDescent="0.25">
      <c r="A81" s="69">
        <v>43600.043391203704</v>
      </c>
      <c r="B81" s="70" t="s">
        <v>4</v>
      </c>
      <c r="C81" s="71" t="s">
        <v>140</v>
      </c>
      <c r="R81" s="69">
        <v>43600.043391203704</v>
      </c>
      <c r="S81" s="75" t="s">
        <v>4</v>
      </c>
    </row>
    <row r="82" spans="1:19" x14ac:dyDescent="0.25">
      <c r="A82" s="69">
        <v>43600.043391203704</v>
      </c>
      <c r="B82" s="70" t="s">
        <v>4</v>
      </c>
      <c r="C82" s="71" t="s">
        <v>141</v>
      </c>
      <c r="R82" s="69">
        <v>43600.043391203704</v>
      </c>
      <c r="S82" s="75" t="s">
        <v>4</v>
      </c>
    </row>
    <row r="83" spans="1:19" x14ac:dyDescent="0.25">
      <c r="A83" s="69">
        <v>43600.043391203704</v>
      </c>
      <c r="B83" s="70" t="s">
        <v>4</v>
      </c>
      <c r="C83" s="71" t="s">
        <v>142</v>
      </c>
      <c r="R83" s="69">
        <v>43600.043391203704</v>
      </c>
      <c r="S83" s="75" t="s">
        <v>4</v>
      </c>
    </row>
    <row r="84" spans="1:19" x14ac:dyDescent="0.25">
      <c r="A84" s="69">
        <v>43600.043391203704</v>
      </c>
      <c r="B84" s="70" t="s">
        <v>4</v>
      </c>
      <c r="C84" s="71" t="s">
        <v>143</v>
      </c>
      <c r="R84" s="69">
        <v>43600.043391203704</v>
      </c>
      <c r="S84" s="75" t="s">
        <v>4</v>
      </c>
    </row>
    <row r="85" spans="1:19" x14ac:dyDescent="0.25">
      <c r="A85" s="69">
        <v>43600.043391203704</v>
      </c>
      <c r="B85" s="70" t="s">
        <v>4</v>
      </c>
      <c r="C85" s="71" t="s">
        <v>144</v>
      </c>
      <c r="R85" s="69">
        <v>43600.043391203704</v>
      </c>
      <c r="S85" s="75" t="s">
        <v>4</v>
      </c>
    </row>
    <row r="86" spans="1:19" x14ac:dyDescent="0.25">
      <c r="A86" s="69">
        <v>43600.043391203704</v>
      </c>
      <c r="B86" s="70" t="s">
        <v>4</v>
      </c>
      <c r="C86" s="71" t="s">
        <v>145</v>
      </c>
      <c r="R86" s="69">
        <v>43600.043391203704</v>
      </c>
      <c r="S86" s="75" t="s">
        <v>4</v>
      </c>
    </row>
    <row r="87" spans="1:19" x14ac:dyDescent="0.25">
      <c r="A87" s="69">
        <v>43600.043391203704</v>
      </c>
      <c r="B87" s="70" t="s">
        <v>4</v>
      </c>
      <c r="C87" s="71" t="s">
        <v>146</v>
      </c>
      <c r="R87" s="69">
        <v>43600.043391203704</v>
      </c>
      <c r="S87" s="75" t="s">
        <v>4</v>
      </c>
    </row>
    <row r="88" spans="1:19" x14ac:dyDescent="0.25">
      <c r="A88" s="69">
        <v>43600.043391203704</v>
      </c>
      <c r="B88" s="70" t="s">
        <v>4</v>
      </c>
      <c r="C88" s="71" t="s">
        <v>147</v>
      </c>
      <c r="R88" s="69">
        <v>43600.043391203704</v>
      </c>
      <c r="S88" s="75" t="s">
        <v>4</v>
      </c>
    </row>
    <row r="89" spans="1:19" x14ac:dyDescent="0.25">
      <c r="A89" s="69">
        <v>43600.043391203704</v>
      </c>
      <c r="B89" s="70" t="s">
        <v>4</v>
      </c>
      <c r="C89" s="71" t="s">
        <v>148</v>
      </c>
      <c r="R89" s="69">
        <v>43600.043391203704</v>
      </c>
      <c r="S89" s="75" t="s">
        <v>4</v>
      </c>
    </row>
    <row r="90" spans="1:19" x14ac:dyDescent="0.25">
      <c r="A90" s="69">
        <v>43600.043391203704</v>
      </c>
      <c r="B90" s="70" t="s">
        <v>4</v>
      </c>
      <c r="C90" s="71" t="s">
        <v>149</v>
      </c>
      <c r="R90" s="69">
        <v>43600.043391203704</v>
      </c>
      <c r="S90" s="75" t="s">
        <v>4</v>
      </c>
    </row>
    <row r="91" spans="1:19" x14ac:dyDescent="0.25">
      <c r="A91" s="69">
        <v>43600.043402777781</v>
      </c>
      <c r="B91" s="70" t="s">
        <v>4</v>
      </c>
      <c r="C91" s="71" t="s">
        <v>150</v>
      </c>
      <c r="R91" s="69">
        <v>43600.043402777781</v>
      </c>
      <c r="S91" s="75" t="s">
        <v>4</v>
      </c>
    </row>
    <row r="92" spans="1:19" x14ac:dyDescent="0.25">
      <c r="A92" s="69">
        <v>43600.043402777781</v>
      </c>
      <c r="B92" s="70" t="s">
        <v>4</v>
      </c>
      <c r="C92" s="71" t="s">
        <v>151</v>
      </c>
      <c r="R92" s="69">
        <v>43600.043402777781</v>
      </c>
      <c r="S92" s="75" t="s">
        <v>4</v>
      </c>
    </row>
    <row r="93" spans="1:19" x14ac:dyDescent="0.25">
      <c r="A93" s="69">
        <v>43600.043402777781</v>
      </c>
      <c r="B93" s="70" t="s">
        <v>4</v>
      </c>
      <c r="C93" s="71" t="s">
        <v>152</v>
      </c>
      <c r="R93" s="69">
        <v>43600.043402777781</v>
      </c>
      <c r="S93" s="75" t="s">
        <v>4</v>
      </c>
    </row>
    <row r="94" spans="1:19" x14ac:dyDescent="0.25">
      <c r="A94" s="69">
        <v>43600.043402777781</v>
      </c>
      <c r="B94" s="70" t="s">
        <v>4</v>
      </c>
      <c r="C94" s="71" t="s">
        <v>153</v>
      </c>
      <c r="R94" s="69">
        <v>43600.043402777781</v>
      </c>
      <c r="S94" s="75" t="s">
        <v>4</v>
      </c>
    </row>
    <row r="95" spans="1:19" x14ac:dyDescent="0.25">
      <c r="A95" s="69">
        <v>43600.043402777781</v>
      </c>
      <c r="B95" s="70" t="s">
        <v>4</v>
      </c>
      <c r="C95" s="71" t="s">
        <v>154</v>
      </c>
      <c r="R95" s="69">
        <v>43600.043402777781</v>
      </c>
      <c r="S95" s="75" t="s">
        <v>4</v>
      </c>
    </row>
    <row r="96" spans="1:19" x14ac:dyDescent="0.25">
      <c r="A96" s="69">
        <v>43600.043402777781</v>
      </c>
      <c r="B96" s="70" t="s">
        <v>4</v>
      </c>
      <c r="C96" s="71" t="s">
        <v>155</v>
      </c>
      <c r="R96" s="69">
        <v>43600.043402777781</v>
      </c>
      <c r="S96" s="75" t="s">
        <v>4</v>
      </c>
    </row>
    <row r="97" spans="1:19" x14ac:dyDescent="0.25">
      <c r="A97" s="69">
        <v>43600.043402777781</v>
      </c>
      <c r="B97" s="70" t="s">
        <v>4</v>
      </c>
      <c r="C97" s="71" t="s">
        <v>156</v>
      </c>
      <c r="R97" s="69">
        <v>43600.043402777781</v>
      </c>
      <c r="S97" s="75" t="s">
        <v>4</v>
      </c>
    </row>
    <row r="98" spans="1:19" x14ac:dyDescent="0.25">
      <c r="A98" s="69">
        <v>43600.043402777781</v>
      </c>
      <c r="B98" s="70" t="s">
        <v>4</v>
      </c>
      <c r="C98" s="71" t="s">
        <v>157</v>
      </c>
      <c r="R98" s="69">
        <v>43600.043402777781</v>
      </c>
      <c r="S98" s="75" t="s">
        <v>4</v>
      </c>
    </row>
    <row r="99" spans="1:19" x14ac:dyDescent="0.25">
      <c r="A99" s="69">
        <v>43600.043402777781</v>
      </c>
      <c r="B99" s="70" t="s">
        <v>4</v>
      </c>
      <c r="C99" s="71" t="s">
        <v>158</v>
      </c>
      <c r="R99" s="69">
        <v>43600.043402777781</v>
      </c>
      <c r="S99" s="75" t="s">
        <v>4</v>
      </c>
    </row>
    <row r="100" spans="1:19" x14ac:dyDescent="0.25">
      <c r="A100" s="69">
        <v>43600.043402777781</v>
      </c>
      <c r="B100" s="70" t="s">
        <v>4</v>
      </c>
      <c r="C100" s="71" t="s">
        <v>159</v>
      </c>
      <c r="R100" s="69">
        <v>43600.043402777781</v>
      </c>
      <c r="S100" s="75" t="s">
        <v>4</v>
      </c>
    </row>
    <row r="101" spans="1:19" x14ac:dyDescent="0.25">
      <c r="A101" s="69">
        <v>43600.043414351851</v>
      </c>
      <c r="B101" s="70" t="s">
        <v>4</v>
      </c>
      <c r="C101" s="71" t="s">
        <v>160</v>
      </c>
      <c r="R101" s="69">
        <v>43600.043414351851</v>
      </c>
      <c r="S101" s="75" t="s">
        <v>4</v>
      </c>
    </row>
    <row r="102" spans="1:19" x14ac:dyDescent="0.25">
      <c r="A102" s="69">
        <v>43600.043414351851</v>
      </c>
      <c r="B102" s="70" t="s">
        <v>4</v>
      </c>
      <c r="C102" s="71" t="s">
        <v>161</v>
      </c>
      <c r="R102" s="69">
        <v>43600.043414351851</v>
      </c>
      <c r="S102" s="75" t="s">
        <v>4</v>
      </c>
    </row>
    <row r="103" spans="1:19" x14ac:dyDescent="0.25">
      <c r="A103" s="69">
        <v>43600.043414351851</v>
      </c>
      <c r="B103" s="70" t="s">
        <v>4</v>
      </c>
      <c r="C103" s="71" t="s">
        <v>162</v>
      </c>
      <c r="R103" s="69">
        <v>43600.043414351851</v>
      </c>
      <c r="S103" s="75" t="s">
        <v>4</v>
      </c>
    </row>
    <row r="104" spans="1:19" x14ac:dyDescent="0.25">
      <c r="A104" s="69">
        <v>43600.043414351851</v>
      </c>
      <c r="B104" s="70" t="s">
        <v>4</v>
      </c>
      <c r="C104" s="71" t="s">
        <v>163</v>
      </c>
      <c r="R104" s="69">
        <v>43600.043414351851</v>
      </c>
      <c r="S104" s="75" t="s">
        <v>4</v>
      </c>
    </row>
    <row r="105" spans="1:19" x14ac:dyDescent="0.25">
      <c r="A105" s="69">
        <v>43600.043414351851</v>
      </c>
      <c r="B105" s="70" t="s">
        <v>4</v>
      </c>
      <c r="C105" s="71" t="s">
        <v>164</v>
      </c>
      <c r="R105" s="69">
        <v>43600.043414351851</v>
      </c>
      <c r="S105" s="75" t="s">
        <v>4</v>
      </c>
    </row>
    <row r="106" spans="1:19" x14ac:dyDescent="0.25">
      <c r="A106" s="69">
        <v>43600.043414351851</v>
      </c>
      <c r="B106" s="70" t="s">
        <v>4</v>
      </c>
      <c r="C106" s="71" t="s">
        <v>165</v>
      </c>
      <c r="R106" s="69">
        <v>43600.043414351851</v>
      </c>
      <c r="S106" s="75" t="s">
        <v>4</v>
      </c>
    </row>
    <row r="107" spans="1:19" x14ac:dyDescent="0.25">
      <c r="A107" s="69">
        <v>43600.043414351851</v>
      </c>
      <c r="B107" s="70" t="s">
        <v>4</v>
      </c>
      <c r="C107" s="71" t="s">
        <v>166</v>
      </c>
      <c r="R107" s="69">
        <v>43600.043414351851</v>
      </c>
      <c r="S107" s="75" t="s">
        <v>4</v>
      </c>
    </row>
    <row r="108" spans="1:19" x14ac:dyDescent="0.25">
      <c r="A108" s="69">
        <v>43600.043414351851</v>
      </c>
      <c r="B108" s="70" t="s">
        <v>4</v>
      </c>
      <c r="C108" s="71" t="s">
        <v>167</v>
      </c>
      <c r="R108" s="69">
        <v>43600.043414351851</v>
      </c>
      <c r="S108" s="75" t="s">
        <v>4</v>
      </c>
    </row>
    <row r="109" spans="1:19" x14ac:dyDescent="0.25">
      <c r="A109" s="69">
        <v>43600.043414351851</v>
      </c>
      <c r="B109" s="70" t="s">
        <v>4</v>
      </c>
      <c r="C109" s="71" t="s">
        <v>168</v>
      </c>
      <c r="R109" s="69">
        <v>43600.043414351851</v>
      </c>
      <c r="S109" s="75" t="s">
        <v>4</v>
      </c>
    </row>
    <row r="110" spans="1:19" x14ac:dyDescent="0.25">
      <c r="A110" s="69">
        <v>43600.043414351851</v>
      </c>
      <c r="B110" s="70" t="s">
        <v>4</v>
      </c>
      <c r="C110" s="71" t="s">
        <v>169</v>
      </c>
      <c r="R110" s="69">
        <v>43600.043414351851</v>
      </c>
      <c r="S110" s="75" t="s">
        <v>4</v>
      </c>
    </row>
    <row r="111" spans="1:19" x14ac:dyDescent="0.25">
      <c r="A111" s="69">
        <v>43600.043414351851</v>
      </c>
      <c r="B111" s="70" t="s">
        <v>4</v>
      </c>
      <c r="C111" s="71" t="s">
        <v>170</v>
      </c>
      <c r="R111" s="69">
        <v>43600.043414351851</v>
      </c>
      <c r="S111" s="75" t="s">
        <v>4</v>
      </c>
    </row>
    <row r="112" spans="1:19" x14ac:dyDescent="0.25">
      <c r="A112" s="69">
        <v>43600.043425925927</v>
      </c>
      <c r="B112" s="70" t="s">
        <v>4</v>
      </c>
      <c r="C112" s="71" t="s">
        <v>171</v>
      </c>
      <c r="R112" s="69">
        <v>43600.043425925927</v>
      </c>
      <c r="S112" s="75" t="s">
        <v>4</v>
      </c>
    </row>
    <row r="113" spans="1:19" x14ac:dyDescent="0.25">
      <c r="A113" s="69">
        <v>43600.043425925927</v>
      </c>
      <c r="B113" s="70" t="s">
        <v>4</v>
      </c>
      <c r="C113" s="71" t="s">
        <v>172</v>
      </c>
      <c r="R113" s="69">
        <v>43600.043425925927</v>
      </c>
      <c r="S113" s="75" t="s">
        <v>4</v>
      </c>
    </row>
    <row r="114" spans="1:19" x14ac:dyDescent="0.25">
      <c r="A114" s="69">
        <v>43600.043425925927</v>
      </c>
      <c r="B114" s="70" t="s">
        <v>4</v>
      </c>
      <c r="C114" s="71" t="s">
        <v>173</v>
      </c>
      <c r="R114" s="69">
        <v>43600.043425925927</v>
      </c>
      <c r="S114" s="75" t="s">
        <v>4</v>
      </c>
    </row>
    <row r="115" spans="1:19" x14ac:dyDescent="0.25">
      <c r="A115" s="69">
        <v>43600.043425925927</v>
      </c>
      <c r="B115" s="70" t="s">
        <v>4</v>
      </c>
      <c r="C115" s="71" t="s">
        <v>174</v>
      </c>
      <c r="R115" s="69">
        <v>43600.043425925927</v>
      </c>
      <c r="S115" s="75" t="s">
        <v>4</v>
      </c>
    </row>
    <row r="116" spans="1:19" x14ac:dyDescent="0.25">
      <c r="A116" s="69">
        <v>43600.043425925927</v>
      </c>
      <c r="B116" s="70" t="s">
        <v>4</v>
      </c>
      <c r="C116" s="71" t="s">
        <v>175</v>
      </c>
      <c r="R116" s="69">
        <v>43600.043425925927</v>
      </c>
      <c r="S116" s="75" t="s">
        <v>4</v>
      </c>
    </row>
    <row r="117" spans="1:19" x14ac:dyDescent="0.25">
      <c r="A117" s="69">
        <v>43600.043425925927</v>
      </c>
      <c r="B117" s="70" t="s">
        <v>4</v>
      </c>
      <c r="C117" s="71" t="s">
        <v>176</v>
      </c>
      <c r="R117" s="69">
        <v>43600.043425925927</v>
      </c>
      <c r="S117" s="75" t="s">
        <v>4</v>
      </c>
    </row>
    <row r="118" spans="1:19" x14ac:dyDescent="0.25">
      <c r="A118" s="69">
        <v>43600.043425925927</v>
      </c>
      <c r="B118" s="70" t="s">
        <v>4</v>
      </c>
      <c r="C118" s="71" t="s">
        <v>177</v>
      </c>
      <c r="R118" s="69">
        <v>43600.043425925927</v>
      </c>
      <c r="S118" s="75" t="s">
        <v>4</v>
      </c>
    </row>
    <row r="119" spans="1:19" x14ac:dyDescent="0.25">
      <c r="A119" s="69">
        <v>43600.043425925927</v>
      </c>
      <c r="B119" s="70" t="s">
        <v>4</v>
      </c>
      <c r="C119" s="71" t="s">
        <v>178</v>
      </c>
      <c r="R119" s="69">
        <v>43600.043425925927</v>
      </c>
      <c r="S119" s="75" t="s">
        <v>4</v>
      </c>
    </row>
    <row r="120" spans="1:19" x14ac:dyDescent="0.25">
      <c r="A120" s="69">
        <v>43600.043425925927</v>
      </c>
      <c r="B120" s="70" t="s">
        <v>4</v>
      </c>
      <c r="C120" s="71" t="s">
        <v>179</v>
      </c>
      <c r="R120" s="69">
        <v>43600.043425925927</v>
      </c>
      <c r="S120" s="75" t="s">
        <v>4</v>
      </c>
    </row>
    <row r="121" spans="1:19" x14ac:dyDescent="0.25">
      <c r="A121" s="69">
        <v>43600.043425925927</v>
      </c>
      <c r="B121" s="70" t="s">
        <v>4</v>
      </c>
      <c r="C121" s="71" t="s">
        <v>180</v>
      </c>
      <c r="R121" s="69">
        <v>43600.043425925927</v>
      </c>
      <c r="S121" s="75" t="s">
        <v>4</v>
      </c>
    </row>
    <row r="122" spans="1:19" x14ac:dyDescent="0.25">
      <c r="A122" s="69">
        <v>43600.043425925927</v>
      </c>
      <c r="B122" s="70" t="s">
        <v>4</v>
      </c>
      <c r="C122" s="71" t="s">
        <v>181</v>
      </c>
      <c r="R122" s="69">
        <v>43600.043425925927</v>
      </c>
      <c r="S122" s="75" t="s">
        <v>4</v>
      </c>
    </row>
    <row r="123" spans="1:19" x14ac:dyDescent="0.25">
      <c r="A123" s="69">
        <v>43600.043437499997</v>
      </c>
      <c r="B123" s="70" t="s">
        <v>4</v>
      </c>
      <c r="C123" s="71" t="s">
        <v>182</v>
      </c>
      <c r="R123" s="69">
        <v>43600.043437499997</v>
      </c>
      <c r="S123" s="75" t="s">
        <v>4</v>
      </c>
    </row>
    <row r="124" spans="1:19" x14ac:dyDescent="0.25">
      <c r="A124" s="69">
        <v>43600.043437499997</v>
      </c>
      <c r="B124" s="70" t="s">
        <v>4</v>
      </c>
      <c r="C124" s="71" t="s">
        <v>183</v>
      </c>
      <c r="R124" s="69">
        <v>43600.043437499997</v>
      </c>
      <c r="S124" s="75" t="s">
        <v>4</v>
      </c>
    </row>
    <row r="125" spans="1:19" x14ac:dyDescent="0.25">
      <c r="A125" s="69">
        <v>43600.043437499997</v>
      </c>
      <c r="B125" s="70" t="s">
        <v>4</v>
      </c>
      <c r="C125" s="71" t="s">
        <v>184</v>
      </c>
      <c r="R125" s="69">
        <v>43600.043437499997</v>
      </c>
      <c r="S125" s="75" t="s">
        <v>4</v>
      </c>
    </row>
    <row r="126" spans="1:19" x14ac:dyDescent="0.25">
      <c r="A126" s="69">
        <v>43600.043437499997</v>
      </c>
      <c r="B126" s="70" t="s">
        <v>4</v>
      </c>
      <c r="C126" s="71" t="s">
        <v>185</v>
      </c>
      <c r="R126" s="69">
        <v>43600.043437499997</v>
      </c>
      <c r="S126" s="75" t="s">
        <v>4</v>
      </c>
    </row>
    <row r="127" spans="1:19" x14ac:dyDescent="0.25">
      <c r="A127" s="69">
        <v>43600.043437499997</v>
      </c>
      <c r="B127" s="70" t="s">
        <v>4</v>
      </c>
      <c r="C127" s="71" t="s">
        <v>186</v>
      </c>
      <c r="R127" s="69">
        <v>43600.043437499997</v>
      </c>
      <c r="S127" s="75" t="s">
        <v>4</v>
      </c>
    </row>
    <row r="128" spans="1:19" x14ac:dyDescent="0.25">
      <c r="A128" s="69">
        <v>43600.043437499997</v>
      </c>
      <c r="B128" s="70" t="s">
        <v>4</v>
      </c>
      <c r="C128" s="71" t="s">
        <v>187</v>
      </c>
      <c r="R128" s="69">
        <v>43600.043437499997</v>
      </c>
      <c r="S128" s="75" t="s">
        <v>4</v>
      </c>
    </row>
    <row r="129" spans="1:19" x14ac:dyDescent="0.25">
      <c r="A129" s="69">
        <v>43600.043437499997</v>
      </c>
      <c r="B129" s="70" t="s">
        <v>4</v>
      </c>
      <c r="C129" s="71" t="s">
        <v>188</v>
      </c>
      <c r="R129" s="69">
        <v>43600.043437499997</v>
      </c>
      <c r="S129" s="75" t="s">
        <v>4</v>
      </c>
    </row>
    <row r="130" spans="1:19" x14ac:dyDescent="0.25">
      <c r="A130" s="69">
        <v>43600.043437499997</v>
      </c>
      <c r="B130" s="70" t="s">
        <v>4</v>
      </c>
      <c r="C130" s="71" t="s">
        <v>189</v>
      </c>
      <c r="R130" s="69">
        <v>43600.043437499997</v>
      </c>
      <c r="S130" s="75" t="s">
        <v>4</v>
      </c>
    </row>
    <row r="131" spans="1:19" x14ac:dyDescent="0.25">
      <c r="A131" s="69">
        <v>43600.043437499997</v>
      </c>
      <c r="B131" s="70" t="s">
        <v>4</v>
      </c>
      <c r="C131" s="71" t="s">
        <v>190</v>
      </c>
      <c r="R131" s="69">
        <v>43600.043437499997</v>
      </c>
      <c r="S131" s="75" t="s">
        <v>4</v>
      </c>
    </row>
    <row r="132" spans="1:19" x14ac:dyDescent="0.25">
      <c r="A132" s="69">
        <v>43600.043437499997</v>
      </c>
      <c r="B132" s="70" t="s">
        <v>4</v>
      </c>
      <c r="C132" s="71" t="s">
        <v>191</v>
      </c>
      <c r="R132" s="69">
        <v>43600.043437499997</v>
      </c>
      <c r="S132" s="75" t="s">
        <v>4</v>
      </c>
    </row>
    <row r="133" spans="1:19" x14ac:dyDescent="0.25">
      <c r="A133" s="69">
        <v>43600.043449074074</v>
      </c>
      <c r="B133" s="70" t="s">
        <v>4</v>
      </c>
      <c r="C133" s="71" t="s">
        <v>192</v>
      </c>
      <c r="R133" s="69">
        <v>43600.043449074074</v>
      </c>
      <c r="S133" s="75" t="s">
        <v>4</v>
      </c>
    </row>
    <row r="134" spans="1:19" x14ac:dyDescent="0.25">
      <c r="A134" s="69">
        <v>43600.043449074074</v>
      </c>
      <c r="B134" s="70" t="s">
        <v>4</v>
      </c>
      <c r="C134" s="71" t="s">
        <v>193</v>
      </c>
      <c r="R134" s="69">
        <v>43600.043449074074</v>
      </c>
      <c r="S134" s="75" t="s">
        <v>4</v>
      </c>
    </row>
    <row r="135" spans="1:19" x14ac:dyDescent="0.25">
      <c r="A135" s="69">
        <v>43600.043449074074</v>
      </c>
      <c r="B135" s="70" t="s">
        <v>4</v>
      </c>
      <c r="C135" s="71" t="s">
        <v>194</v>
      </c>
      <c r="R135" s="69">
        <v>43600.043449074074</v>
      </c>
      <c r="S135" s="75" t="s">
        <v>4</v>
      </c>
    </row>
    <row r="136" spans="1:19" x14ac:dyDescent="0.25">
      <c r="A136" s="69">
        <v>43600.043449074074</v>
      </c>
      <c r="B136" s="70" t="s">
        <v>4</v>
      </c>
      <c r="C136" s="71" t="s">
        <v>195</v>
      </c>
      <c r="R136" s="69">
        <v>43600.043449074074</v>
      </c>
      <c r="S136" s="75" t="s">
        <v>4</v>
      </c>
    </row>
    <row r="137" spans="1:19" x14ac:dyDescent="0.25">
      <c r="A137" s="69">
        <v>43600.043449074074</v>
      </c>
      <c r="B137" s="70" t="s">
        <v>4</v>
      </c>
      <c r="C137" s="71" t="s">
        <v>196</v>
      </c>
      <c r="R137" s="69">
        <v>43600.043449074074</v>
      </c>
      <c r="S137" s="75" t="s">
        <v>4</v>
      </c>
    </row>
    <row r="138" spans="1:19" x14ac:dyDescent="0.25">
      <c r="A138" s="69">
        <v>43600.043449074074</v>
      </c>
      <c r="B138" s="70" t="s">
        <v>4</v>
      </c>
      <c r="C138" s="71" t="s">
        <v>197</v>
      </c>
      <c r="R138" s="69">
        <v>43600.043449074074</v>
      </c>
      <c r="S138" s="75" t="s">
        <v>4</v>
      </c>
    </row>
    <row r="139" spans="1:19" x14ac:dyDescent="0.25">
      <c r="A139" s="69">
        <v>43600.043668981481</v>
      </c>
      <c r="B139" s="70" t="s">
        <v>4</v>
      </c>
      <c r="C139" s="71" t="s">
        <v>198</v>
      </c>
      <c r="R139" s="69">
        <v>43600.043668981481</v>
      </c>
      <c r="S139" s="75" t="s">
        <v>4</v>
      </c>
    </row>
    <row r="140" spans="1:19" x14ac:dyDescent="0.25">
      <c r="A140" s="69">
        <v>43600.043668981481</v>
      </c>
      <c r="B140" s="70" t="s">
        <v>4</v>
      </c>
      <c r="C140" s="71" t="s">
        <v>199</v>
      </c>
      <c r="R140" s="69">
        <v>43600.043668981481</v>
      </c>
      <c r="S140" s="75" t="s">
        <v>4</v>
      </c>
    </row>
    <row r="141" spans="1:19" x14ac:dyDescent="0.25">
      <c r="A141" s="69">
        <v>43600.044942129629</v>
      </c>
      <c r="B141" s="70" t="s">
        <v>126</v>
      </c>
      <c r="C141" s="71" t="s">
        <v>127</v>
      </c>
      <c r="R141" s="69">
        <v>43600.044942129629</v>
      </c>
      <c r="S141" s="75" t="s">
        <v>126</v>
      </c>
    </row>
    <row r="142" spans="1:19" x14ac:dyDescent="0.25">
      <c r="A142" s="69">
        <v>43600.044942129629</v>
      </c>
      <c r="B142" s="70" t="s">
        <v>128</v>
      </c>
      <c r="C142" s="71" t="s">
        <v>129</v>
      </c>
      <c r="R142" s="69">
        <v>43600.044942129629</v>
      </c>
      <c r="S142" s="75" t="s">
        <v>128</v>
      </c>
    </row>
    <row r="143" spans="1:19" x14ac:dyDescent="0.25">
      <c r="A143" s="69">
        <v>43600.044942129629</v>
      </c>
      <c r="B143" s="70" t="s">
        <v>4</v>
      </c>
      <c r="C143" s="71" t="s">
        <v>130</v>
      </c>
      <c r="R143" s="69">
        <v>43600.044942129629</v>
      </c>
      <c r="S143" s="75" t="s">
        <v>4</v>
      </c>
    </row>
    <row r="144" spans="1:19" x14ac:dyDescent="0.25">
      <c r="A144" s="69">
        <v>43600.044942129629</v>
      </c>
      <c r="B144" s="70" t="s">
        <v>4</v>
      </c>
      <c r="C144" s="71" t="s">
        <v>131</v>
      </c>
      <c r="R144" s="69">
        <v>43600.044942129629</v>
      </c>
      <c r="S144" s="75" t="s">
        <v>4</v>
      </c>
    </row>
    <row r="145" spans="1:19" x14ac:dyDescent="0.25">
      <c r="A145" s="69">
        <v>43600.044942129629</v>
      </c>
      <c r="B145" s="70" t="s">
        <v>4</v>
      </c>
      <c r="C145" s="71" t="s">
        <v>132</v>
      </c>
      <c r="R145" s="69">
        <v>43600.044942129629</v>
      </c>
      <c r="S145" s="75" t="s">
        <v>4</v>
      </c>
    </row>
    <row r="146" spans="1:19" x14ac:dyDescent="0.25">
      <c r="A146" s="69">
        <v>43600.044942129629</v>
      </c>
      <c r="B146" s="70" t="s">
        <v>4</v>
      </c>
      <c r="C146" s="71" t="s">
        <v>200</v>
      </c>
      <c r="R146" s="69">
        <v>43600.044942129629</v>
      </c>
      <c r="S146" s="75" t="s">
        <v>4</v>
      </c>
    </row>
    <row r="147" spans="1:19" x14ac:dyDescent="0.25">
      <c r="A147" s="69">
        <v>43600.044942129629</v>
      </c>
      <c r="B147" s="70" t="s">
        <v>4</v>
      </c>
      <c r="C147" s="71" t="s">
        <v>201</v>
      </c>
      <c r="R147" s="69">
        <v>43600.044942129629</v>
      </c>
      <c r="S147" s="75" t="s">
        <v>4</v>
      </c>
    </row>
    <row r="148" spans="1:19" x14ac:dyDescent="0.25">
      <c r="A148" s="69">
        <v>43600.044953703706</v>
      </c>
      <c r="B148" s="70" t="s">
        <v>4</v>
      </c>
      <c r="C148" s="71" t="s">
        <v>135</v>
      </c>
      <c r="R148" s="69">
        <v>43600.044953703706</v>
      </c>
      <c r="S148" s="75" t="s">
        <v>4</v>
      </c>
    </row>
    <row r="149" spans="1:19" x14ac:dyDescent="0.25">
      <c r="A149" s="69">
        <v>43600.044953703706</v>
      </c>
      <c r="B149" s="70" t="s">
        <v>4</v>
      </c>
      <c r="C149" s="71" t="s">
        <v>136</v>
      </c>
      <c r="R149" s="69">
        <v>43600.044953703706</v>
      </c>
      <c r="S149" s="75" t="s">
        <v>4</v>
      </c>
    </row>
    <row r="150" spans="1:19" x14ac:dyDescent="0.25">
      <c r="A150" s="69">
        <v>43600.044953703706</v>
      </c>
      <c r="B150" s="70" t="s">
        <v>4</v>
      </c>
      <c r="C150" s="71" t="s">
        <v>202</v>
      </c>
      <c r="R150" s="69">
        <v>43600.044953703706</v>
      </c>
      <c r="S150" s="75" t="s">
        <v>4</v>
      </c>
    </row>
    <row r="151" spans="1:19" x14ac:dyDescent="0.25">
      <c r="A151" s="69">
        <v>43600.044953703706</v>
      </c>
      <c r="B151" s="70" t="s">
        <v>4</v>
      </c>
      <c r="C151" s="71" t="s">
        <v>138</v>
      </c>
      <c r="R151" s="69">
        <v>43600.044953703706</v>
      </c>
      <c r="S151" s="75" t="s">
        <v>4</v>
      </c>
    </row>
    <row r="152" spans="1:19" x14ac:dyDescent="0.25">
      <c r="A152" s="69">
        <v>43600.044953703706</v>
      </c>
      <c r="B152" s="70" t="s">
        <v>4</v>
      </c>
      <c r="C152" s="71" t="s">
        <v>203</v>
      </c>
      <c r="R152" s="69">
        <v>43600.044953703706</v>
      </c>
      <c r="S152" s="75" t="s">
        <v>4</v>
      </c>
    </row>
    <row r="153" spans="1:19" x14ac:dyDescent="0.25">
      <c r="A153" s="69">
        <v>43600.044953703706</v>
      </c>
      <c r="B153" s="70" t="s">
        <v>4</v>
      </c>
      <c r="C153" s="71" t="s">
        <v>204</v>
      </c>
      <c r="R153" s="69">
        <v>43600.044953703706</v>
      </c>
      <c r="S153" s="75" t="s">
        <v>4</v>
      </c>
    </row>
    <row r="154" spans="1:19" x14ac:dyDescent="0.25">
      <c r="A154" s="69">
        <v>43600.044953703706</v>
      </c>
      <c r="B154" s="70" t="s">
        <v>4</v>
      </c>
      <c r="C154" s="71" t="s">
        <v>205</v>
      </c>
      <c r="R154" s="69">
        <v>43600.044953703706</v>
      </c>
      <c r="S154" s="75" t="s">
        <v>4</v>
      </c>
    </row>
    <row r="155" spans="1:19" x14ac:dyDescent="0.25">
      <c r="A155" s="69">
        <v>43600.044953703706</v>
      </c>
      <c r="B155" s="70" t="s">
        <v>4</v>
      </c>
      <c r="C155" s="71" t="s">
        <v>206</v>
      </c>
      <c r="R155" s="69">
        <v>43600.044953703706</v>
      </c>
      <c r="S155" s="75" t="s">
        <v>4</v>
      </c>
    </row>
    <row r="156" spans="1:19" x14ac:dyDescent="0.25">
      <c r="A156" s="69">
        <v>43600.044953703706</v>
      </c>
      <c r="B156" s="70" t="s">
        <v>4</v>
      </c>
      <c r="C156" s="71" t="s">
        <v>207</v>
      </c>
      <c r="R156" s="69">
        <v>43600.044953703706</v>
      </c>
      <c r="S156" s="75" t="s">
        <v>4</v>
      </c>
    </row>
    <row r="157" spans="1:19" x14ac:dyDescent="0.25">
      <c r="A157" s="69">
        <v>43600.044953703706</v>
      </c>
      <c r="B157" s="70" t="s">
        <v>4</v>
      </c>
      <c r="C157" s="71" t="s">
        <v>208</v>
      </c>
      <c r="R157" s="69">
        <v>43600.044953703706</v>
      </c>
      <c r="S157" s="75" t="s">
        <v>4</v>
      </c>
    </row>
    <row r="158" spans="1:19" x14ac:dyDescent="0.25">
      <c r="A158" s="69">
        <v>43600.044953703706</v>
      </c>
      <c r="B158" s="70" t="s">
        <v>4</v>
      </c>
      <c r="C158" s="71" t="s">
        <v>209</v>
      </c>
      <c r="R158" s="69">
        <v>43600.044953703706</v>
      </c>
      <c r="S158" s="75" t="s">
        <v>4</v>
      </c>
    </row>
    <row r="159" spans="1:19" x14ac:dyDescent="0.25">
      <c r="A159" s="69">
        <v>43600.044965277775</v>
      </c>
      <c r="B159" s="70" t="s">
        <v>4</v>
      </c>
      <c r="C159" s="71" t="s">
        <v>210</v>
      </c>
      <c r="R159" s="69">
        <v>43600.044965277775</v>
      </c>
      <c r="S159" s="75" t="s">
        <v>4</v>
      </c>
    </row>
    <row r="160" spans="1:19" x14ac:dyDescent="0.25">
      <c r="A160" s="69">
        <v>43600.044965277775</v>
      </c>
      <c r="B160" s="70" t="s">
        <v>4</v>
      </c>
      <c r="C160" s="71" t="s">
        <v>211</v>
      </c>
      <c r="R160" s="69">
        <v>43600.044965277775</v>
      </c>
      <c r="S160" s="75" t="s">
        <v>4</v>
      </c>
    </row>
    <row r="161" spans="1:19" x14ac:dyDescent="0.25">
      <c r="A161" s="69">
        <v>43600.044965277775</v>
      </c>
      <c r="B161" s="70" t="s">
        <v>4</v>
      </c>
      <c r="C161" s="71" t="s">
        <v>212</v>
      </c>
      <c r="R161" s="69">
        <v>43600.044965277775</v>
      </c>
      <c r="S161" s="75" t="s">
        <v>4</v>
      </c>
    </row>
    <row r="162" spans="1:19" x14ac:dyDescent="0.25">
      <c r="A162" s="69">
        <v>43600.044965277775</v>
      </c>
      <c r="B162" s="70" t="s">
        <v>4</v>
      </c>
      <c r="C162" s="71" t="s">
        <v>213</v>
      </c>
      <c r="R162" s="69">
        <v>43600.044965277775</v>
      </c>
      <c r="S162" s="75" t="s">
        <v>4</v>
      </c>
    </row>
    <row r="163" spans="1:19" x14ac:dyDescent="0.25">
      <c r="A163" s="69">
        <v>43600.044965277775</v>
      </c>
      <c r="B163" s="70" t="s">
        <v>4</v>
      </c>
      <c r="C163" s="71" t="s">
        <v>214</v>
      </c>
      <c r="R163" s="69">
        <v>43600.044965277775</v>
      </c>
      <c r="S163" s="75" t="s">
        <v>4</v>
      </c>
    </row>
    <row r="164" spans="1:19" x14ac:dyDescent="0.25">
      <c r="A164" s="69">
        <v>43600.044965277775</v>
      </c>
      <c r="B164" s="70" t="s">
        <v>4</v>
      </c>
      <c r="C164" s="71" t="s">
        <v>215</v>
      </c>
      <c r="R164" s="69">
        <v>43600.044965277775</v>
      </c>
      <c r="S164" s="75" t="s">
        <v>4</v>
      </c>
    </row>
    <row r="165" spans="1:19" x14ac:dyDescent="0.25">
      <c r="A165" s="69">
        <v>43600.044965277775</v>
      </c>
      <c r="B165" s="70" t="s">
        <v>4</v>
      </c>
      <c r="C165" s="71" t="s">
        <v>152</v>
      </c>
      <c r="R165" s="69">
        <v>43600.044965277775</v>
      </c>
      <c r="S165" s="75" t="s">
        <v>4</v>
      </c>
    </row>
    <row r="166" spans="1:19" x14ac:dyDescent="0.25">
      <c r="A166" s="69">
        <v>43600.044965277775</v>
      </c>
      <c r="B166" s="70" t="s">
        <v>4</v>
      </c>
      <c r="C166" s="71" t="s">
        <v>216</v>
      </c>
      <c r="R166" s="69">
        <v>43600.044965277775</v>
      </c>
      <c r="S166" s="75" t="s">
        <v>4</v>
      </c>
    </row>
    <row r="167" spans="1:19" x14ac:dyDescent="0.25">
      <c r="A167" s="69">
        <v>43600.044965277775</v>
      </c>
      <c r="B167" s="70" t="s">
        <v>4</v>
      </c>
      <c r="C167" s="71" t="s">
        <v>217</v>
      </c>
      <c r="R167" s="69">
        <v>43600.044965277775</v>
      </c>
      <c r="S167" s="75" t="s">
        <v>4</v>
      </c>
    </row>
    <row r="168" spans="1:19" x14ac:dyDescent="0.25">
      <c r="A168" s="69">
        <v>43600.044965277775</v>
      </c>
      <c r="B168" s="70" t="s">
        <v>4</v>
      </c>
      <c r="C168" s="71" t="s">
        <v>218</v>
      </c>
      <c r="R168" s="69">
        <v>43600.044965277775</v>
      </c>
      <c r="S168" s="75" t="s">
        <v>4</v>
      </c>
    </row>
    <row r="169" spans="1:19" x14ac:dyDescent="0.25">
      <c r="A169" s="69">
        <v>43600.044965277775</v>
      </c>
      <c r="B169" s="70" t="s">
        <v>4</v>
      </c>
      <c r="C169" s="71" t="s">
        <v>219</v>
      </c>
      <c r="R169" s="69">
        <v>43600.044965277775</v>
      </c>
      <c r="S169" s="75" t="s">
        <v>4</v>
      </c>
    </row>
    <row r="170" spans="1:19" x14ac:dyDescent="0.25">
      <c r="A170" s="69">
        <v>43600.044976851852</v>
      </c>
      <c r="B170" s="70" t="s">
        <v>4</v>
      </c>
      <c r="C170" s="71" t="s">
        <v>157</v>
      </c>
      <c r="R170" s="69">
        <v>43600.044976851852</v>
      </c>
      <c r="S170" s="75" t="s">
        <v>4</v>
      </c>
    </row>
    <row r="171" spans="1:19" x14ac:dyDescent="0.25">
      <c r="A171" s="69">
        <v>43600.044976851852</v>
      </c>
      <c r="B171" s="70" t="s">
        <v>4</v>
      </c>
      <c r="C171" s="71" t="s">
        <v>220</v>
      </c>
      <c r="R171" s="69">
        <v>43600.044976851852</v>
      </c>
      <c r="S171" s="75" t="s">
        <v>4</v>
      </c>
    </row>
    <row r="172" spans="1:19" x14ac:dyDescent="0.25">
      <c r="A172" s="69">
        <v>43600.044976851852</v>
      </c>
      <c r="B172" s="70" t="s">
        <v>4</v>
      </c>
      <c r="C172" s="71" t="s">
        <v>221</v>
      </c>
      <c r="R172" s="69">
        <v>43600.044976851852</v>
      </c>
      <c r="S172" s="75" t="s">
        <v>4</v>
      </c>
    </row>
    <row r="173" spans="1:19" x14ac:dyDescent="0.25">
      <c r="A173" s="69">
        <v>43600.044976851852</v>
      </c>
      <c r="B173" s="70" t="s">
        <v>4</v>
      </c>
      <c r="C173" s="71" t="s">
        <v>222</v>
      </c>
      <c r="R173" s="69">
        <v>43600.044976851852</v>
      </c>
      <c r="S173" s="75" t="s">
        <v>4</v>
      </c>
    </row>
    <row r="174" spans="1:19" x14ac:dyDescent="0.25">
      <c r="A174" s="69">
        <v>43600.044976851852</v>
      </c>
      <c r="B174" s="70" t="s">
        <v>4</v>
      </c>
      <c r="C174" s="71" t="s">
        <v>223</v>
      </c>
      <c r="R174" s="69">
        <v>43600.044976851852</v>
      </c>
      <c r="S174" s="75" t="s">
        <v>4</v>
      </c>
    </row>
    <row r="175" spans="1:19" x14ac:dyDescent="0.25">
      <c r="A175" s="69">
        <v>43600.044976851852</v>
      </c>
      <c r="B175" s="70" t="s">
        <v>4</v>
      </c>
      <c r="C175" s="71" t="s">
        <v>224</v>
      </c>
      <c r="R175" s="69">
        <v>43600.044976851852</v>
      </c>
      <c r="S175" s="75" t="s">
        <v>4</v>
      </c>
    </row>
    <row r="176" spans="1:19" x14ac:dyDescent="0.25">
      <c r="A176" s="69">
        <v>43600.044976851852</v>
      </c>
      <c r="B176" s="70" t="s">
        <v>4</v>
      </c>
      <c r="C176" s="71" t="s">
        <v>225</v>
      </c>
      <c r="R176" s="69">
        <v>43600.044976851852</v>
      </c>
      <c r="S176" s="75" t="s">
        <v>4</v>
      </c>
    </row>
    <row r="177" spans="1:19" x14ac:dyDescent="0.25">
      <c r="A177" s="69">
        <v>43600.044976851852</v>
      </c>
      <c r="B177" s="70" t="s">
        <v>4</v>
      </c>
      <c r="C177" s="71" t="s">
        <v>226</v>
      </c>
      <c r="R177" s="69">
        <v>43600.044976851852</v>
      </c>
      <c r="S177" s="75" t="s">
        <v>4</v>
      </c>
    </row>
    <row r="178" spans="1:19" x14ac:dyDescent="0.25">
      <c r="A178" s="69">
        <v>43600.044976851852</v>
      </c>
      <c r="B178" s="70" t="s">
        <v>4</v>
      </c>
      <c r="C178" s="71" t="s">
        <v>165</v>
      </c>
      <c r="R178" s="69">
        <v>43600.044976851852</v>
      </c>
      <c r="S178" s="75" t="s">
        <v>4</v>
      </c>
    </row>
    <row r="179" spans="1:19" x14ac:dyDescent="0.25">
      <c r="A179" s="69">
        <v>43600.044976851852</v>
      </c>
      <c r="B179" s="70" t="s">
        <v>4</v>
      </c>
      <c r="C179" s="71" t="s">
        <v>166</v>
      </c>
      <c r="R179" s="69">
        <v>43600.044976851852</v>
      </c>
      <c r="S179" s="75" t="s">
        <v>4</v>
      </c>
    </row>
    <row r="180" spans="1:19" x14ac:dyDescent="0.25">
      <c r="A180" s="69">
        <v>43600.044988425929</v>
      </c>
      <c r="B180" s="70" t="s">
        <v>4</v>
      </c>
      <c r="C180" s="71" t="s">
        <v>167</v>
      </c>
      <c r="R180" s="69">
        <v>43600.044988425929</v>
      </c>
      <c r="S180" s="75" t="s">
        <v>4</v>
      </c>
    </row>
    <row r="181" spans="1:19" x14ac:dyDescent="0.25">
      <c r="A181" s="69">
        <v>43600.044988425929</v>
      </c>
      <c r="B181" s="70" t="s">
        <v>4</v>
      </c>
      <c r="C181" s="71" t="s">
        <v>168</v>
      </c>
      <c r="R181" s="69">
        <v>43600.044988425929</v>
      </c>
      <c r="S181" s="75" t="s">
        <v>4</v>
      </c>
    </row>
    <row r="182" spans="1:19" x14ac:dyDescent="0.25">
      <c r="A182" s="69">
        <v>43600.044988425929</v>
      </c>
      <c r="B182" s="70" t="s">
        <v>4</v>
      </c>
      <c r="C182" s="71" t="s">
        <v>169</v>
      </c>
      <c r="R182" s="69">
        <v>43600.044988425929</v>
      </c>
      <c r="S182" s="75" t="s">
        <v>4</v>
      </c>
    </row>
    <row r="183" spans="1:19" x14ac:dyDescent="0.25">
      <c r="A183" s="69">
        <v>43600.044988425929</v>
      </c>
      <c r="B183" s="70" t="s">
        <v>4</v>
      </c>
      <c r="C183" s="71" t="s">
        <v>170</v>
      </c>
      <c r="R183" s="69">
        <v>43600.044988425929</v>
      </c>
      <c r="S183" s="75" t="s">
        <v>4</v>
      </c>
    </row>
    <row r="184" spans="1:19" x14ac:dyDescent="0.25">
      <c r="A184" s="69">
        <v>43600.044988425929</v>
      </c>
      <c r="B184" s="70" t="s">
        <v>4</v>
      </c>
      <c r="C184" s="71" t="s">
        <v>171</v>
      </c>
      <c r="R184" s="69">
        <v>43600.044988425929</v>
      </c>
      <c r="S184" s="75" t="s">
        <v>4</v>
      </c>
    </row>
    <row r="185" spans="1:19" x14ac:dyDescent="0.25">
      <c r="A185" s="69">
        <v>43600.044988425929</v>
      </c>
      <c r="B185" s="70" t="s">
        <v>4</v>
      </c>
      <c r="C185" s="71" t="s">
        <v>172</v>
      </c>
      <c r="R185" s="69">
        <v>43600.044988425929</v>
      </c>
      <c r="S185" s="75" t="s">
        <v>4</v>
      </c>
    </row>
    <row r="186" spans="1:19" x14ac:dyDescent="0.25">
      <c r="A186" s="69">
        <v>43600.044988425929</v>
      </c>
      <c r="B186" s="70" t="s">
        <v>4</v>
      </c>
      <c r="C186" s="71" t="s">
        <v>173</v>
      </c>
      <c r="R186" s="69">
        <v>43600.044988425929</v>
      </c>
      <c r="S186" s="75" t="s">
        <v>4</v>
      </c>
    </row>
    <row r="187" spans="1:19" x14ac:dyDescent="0.25">
      <c r="A187" s="69">
        <v>43600.044988425929</v>
      </c>
      <c r="B187" s="70" t="s">
        <v>4</v>
      </c>
      <c r="C187" s="71" t="s">
        <v>174</v>
      </c>
      <c r="R187" s="69">
        <v>43600.044988425929</v>
      </c>
      <c r="S187" s="75" t="s">
        <v>4</v>
      </c>
    </row>
    <row r="188" spans="1:19" x14ac:dyDescent="0.25">
      <c r="A188" s="69">
        <v>43600.044988425929</v>
      </c>
      <c r="B188" s="70" t="s">
        <v>4</v>
      </c>
      <c r="C188" s="71" t="s">
        <v>175</v>
      </c>
      <c r="R188" s="69">
        <v>43600.044988425929</v>
      </c>
      <c r="S188" s="75" t="s">
        <v>4</v>
      </c>
    </row>
    <row r="189" spans="1:19" x14ac:dyDescent="0.25">
      <c r="A189" s="69">
        <v>43600.044988425929</v>
      </c>
      <c r="B189" s="70" t="s">
        <v>4</v>
      </c>
      <c r="C189" s="71" t="s">
        <v>176</v>
      </c>
      <c r="R189" s="69">
        <v>43600.044988425929</v>
      </c>
      <c r="S189" s="75" t="s">
        <v>4</v>
      </c>
    </row>
    <row r="190" spans="1:19" x14ac:dyDescent="0.25">
      <c r="A190" s="69">
        <v>43600.044988425929</v>
      </c>
      <c r="B190" s="70" t="s">
        <v>4</v>
      </c>
      <c r="C190" s="71" t="s">
        <v>177</v>
      </c>
      <c r="R190" s="69">
        <v>43600.044988425929</v>
      </c>
      <c r="S190" s="75" t="s">
        <v>4</v>
      </c>
    </row>
    <row r="191" spans="1:19" x14ac:dyDescent="0.25">
      <c r="A191" s="69">
        <v>43600.044999999998</v>
      </c>
      <c r="B191" s="70" t="s">
        <v>4</v>
      </c>
      <c r="C191" s="71" t="s">
        <v>178</v>
      </c>
      <c r="R191" s="69">
        <v>43600.044999999998</v>
      </c>
      <c r="S191" s="75" t="s">
        <v>4</v>
      </c>
    </row>
    <row r="192" spans="1:19" x14ac:dyDescent="0.25">
      <c r="A192" s="69">
        <v>43600.044999999998</v>
      </c>
      <c r="B192" s="70" t="s">
        <v>4</v>
      </c>
      <c r="C192" s="71" t="s">
        <v>179</v>
      </c>
      <c r="R192" s="69">
        <v>43600.044999999998</v>
      </c>
      <c r="S192" s="75" t="s">
        <v>4</v>
      </c>
    </row>
    <row r="193" spans="1:19" x14ac:dyDescent="0.25">
      <c r="A193" s="69">
        <v>43600.044999999998</v>
      </c>
      <c r="B193" s="70" t="s">
        <v>4</v>
      </c>
      <c r="C193" s="71" t="s">
        <v>180</v>
      </c>
      <c r="R193" s="69">
        <v>43600.044999999998</v>
      </c>
      <c r="S193" s="75" t="s">
        <v>4</v>
      </c>
    </row>
    <row r="194" spans="1:19" x14ac:dyDescent="0.25">
      <c r="A194" s="69">
        <v>43600.044999999998</v>
      </c>
      <c r="B194" s="70" t="s">
        <v>4</v>
      </c>
      <c r="C194" s="71" t="s">
        <v>181</v>
      </c>
      <c r="R194" s="69">
        <v>43600.044999999998</v>
      </c>
      <c r="S194" s="75" t="s">
        <v>4</v>
      </c>
    </row>
    <row r="195" spans="1:19" x14ac:dyDescent="0.25">
      <c r="A195" s="69">
        <v>43600.044999999998</v>
      </c>
      <c r="B195" s="70" t="s">
        <v>4</v>
      </c>
      <c r="C195" s="71" t="s">
        <v>182</v>
      </c>
      <c r="R195" s="69">
        <v>43600.044999999998</v>
      </c>
      <c r="S195" s="75" t="s">
        <v>4</v>
      </c>
    </row>
    <row r="196" spans="1:19" x14ac:dyDescent="0.25">
      <c r="A196" s="69">
        <v>43600.044999999998</v>
      </c>
      <c r="B196" s="70" t="s">
        <v>4</v>
      </c>
      <c r="C196" s="71" t="s">
        <v>183</v>
      </c>
      <c r="R196" s="69">
        <v>43600.044999999998</v>
      </c>
      <c r="S196" s="75" t="s">
        <v>4</v>
      </c>
    </row>
    <row r="197" spans="1:19" x14ac:dyDescent="0.25">
      <c r="A197" s="69">
        <v>43600.044999999998</v>
      </c>
      <c r="B197" s="70" t="s">
        <v>4</v>
      </c>
      <c r="C197" s="71" t="s">
        <v>184</v>
      </c>
      <c r="R197" s="69">
        <v>43600.044999999998</v>
      </c>
      <c r="S197" s="75" t="s">
        <v>4</v>
      </c>
    </row>
    <row r="198" spans="1:19" x14ac:dyDescent="0.25">
      <c r="A198" s="69">
        <v>43600.044999999998</v>
      </c>
      <c r="B198" s="70" t="s">
        <v>4</v>
      </c>
      <c r="C198" s="71" t="s">
        <v>185</v>
      </c>
      <c r="R198" s="69">
        <v>43600.044999999998</v>
      </c>
      <c r="S198" s="75" t="s">
        <v>4</v>
      </c>
    </row>
    <row r="199" spans="1:19" x14ac:dyDescent="0.25">
      <c r="A199" s="69">
        <v>43600.044999999998</v>
      </c>
      <c r="B199" s="70" t="s">
        <v>4</v>
      </c>
      <c r="C199" s="71" t="s">
        <v>186</v>
      </c>
      <c r="R199" s="69">
        <v>43600.044999999998</v>
      </c>
      <c r="S199" s="75" t="s">
        <v>4</v>
      </c>
    </row>
    <row r="200" spans="1:19" x14ac:dyDescent="0.25">
      <c r="A200" s="69">
        <v>43600.044999999998</v>
      </c>
      <c r="B200" s="70" t="s">
        <v>4</v>
      </c>
      <c r="C200" s="71" t="s">
        <v>187</v>
      </c>
      <c r="R200" s="69">
        <v>43600.044999999998</v>
      </c>
      <c r="S200" s="75" t="s">
        <v>4</v>
      </c>
    </row>
    <row r="201" spans="1:19" x14ac:dyDescent="0.25">
      <c r="A201" s="69">
        <v>43600.044999999998</v>
      </c>
      <c r="B201" s="70" t="s">
        <v>4</v>
      </c>
      <c r="C201" s="71" t="s">
        <v>188</v>
      </c>
      <c r="R201" s="69">
        <v>43600.044999999998</v>
      </c>
      <c r="S201" s="75" t="s">
        <v>4</v>
      </c>
    </row>
    <row r="202" spans="1:19" x14ac:dyDescent="0.25">
      <c r="A202" s="69">
        <v>43600.045011574075</v>
      </c>
      <c r="B202" s="70" t="s">
        <v>4</v>
      </c>
      <c r="C202" s="71" t="s">
        <v>189</v>
      </c>
      <c r="R202" s="69">
        <v>43600.045011574075</v>
      </c>
      <c r="S202" s="75" t="s">
        <v>4</v>
      </c>
    </row>
    <row r="203" spans="1:19" x14ac:dyDescent="0.25">
      <c r="A203" s="69">
        <v>43600.045011574075</v>
      </c>
      <c r="B203" s="70" t="s">
        <v>4</v>
      </c>
      <c r="C203" s="71" t="s">
        <v>190</v>
      </c>
      <c r="R203" s="69">
        <v>43600.045011574075</v>
      </c>
      <c r="S203" s="75" t="s">
        <v>4</v>
      </c>
    </row>
    <row r="204" spans="1:19" x14ac:dyDescent="0.25">
      <c r="A204" s="69">
        <v>43600.045011574075</v>
      </c>
      <c r="B204" s="70" t="s">
        <v>4</v>
      </c>
      <c r="C204" s="71" t="s">
        <v>191</v>
      </c>
      <c r="R204" s="69">
        <v>43600.045011574075</v>
      </c>
      <c r="S204" s="75" t="s">
        <v>4</v>
      </c>
    </row>
    <row r="205" spans="1:19" x14ac:dyDescent="0.25">
      <c r="A205" s="69">
        <v>43600.045011574075</v>
      </c>
      <c r="B205" s="70" t="s">
        <v>4</v>
      </c>
      <c r="C205" s="71" t="s">
        <v>192</v>
      </c>
      <c r="R205" s="69">
        <v>43600.045011574075</v>
      </c>
      <c r="S205" s="75" t="s">
        <v>4</v>
      </c>
    </row>
    <row r="206" spans="1:19" x14ac:dyDescent="0.25">
      <c r="A206" s="69">
        <v>43600.045011574075</v>
      </c>
      <c r="B206" s="70" t="s">
        <v>4</v>
      </c>
      <c r="C206" s="71" t="s">
        <v>227</v>
      </c>
      <c r="R206" s="69">
        <v>43600.045011574075</v>
      </c>
      <c r="S206" s="75" t="s">
        <v>4</v>
      </c>
    </row>
    <row r="207" spans="1:19" x14ac:dyDescent="0.25">
      <c r="A207" s="69">
        <v>43600.045011574075</v>
      </c>
      <c r="B207" s="70" t="s">
        <v>4</v>
      </c>
      <c r="C207" s="71" t="s">
        <v>228</v>
      </c>
      <c r="R207" s="69">
        <v>43600.045011574075</v>
      </c>
      <c r="S207" s="75" t="s">
        <v>4</v>
      </c>
    </row>
    <row r="208" spans="1:19" x14ac:dyDescent="0.25">
      <c r="A208" s="69">
        <v>43600.045011574075</v>
      </c>
      <c r="B208" s="70" t="s">
        <v>4</v>
      </c>
      <c r="C208" s="71" t="s">
        <v>229</v>
      </c>
      <c r="R208" s="69">
        <v>43600.045011574075</v>
      </c>
      <c r="S208" s="75" t="s">
        <v>4</v>
      </c>
    </row>
    <row r="209" spans="1:28" x14ac:dyDescent="0.25">
      <c r="A209" s="69">
        <v>43600.045011574075</v>
      </c>
      <c r="B209" s="70" t="s">
        <v>4</v>
      </c>
      <c r="C209" s="71" t="s">
        <v>230</v>
      </c>
      <c r="R209" s="69">
        <v>43600.045011574075</v>
      </c>
      <c r="S209" s="75" t="s">
        <v>4</v>
      </c>
    </row>
    <row r="210" spans="1:28" x14ac:dyDescent="0.25">
      <c r="A210" s="69">
        <v>43600.045011574075</v>
      </c>
      <c r="B210" s="70" t="s">
        <v>4</v>
      </c>
      <c r="C210" s="71" t="s">
        <v>231</v>
      </c>
      <c r="R210" s="69">
        <v>43600.045011574075</v>
      </c>
      <c r="S210" s="75" t="s">
        <v>4</v>
      </c>
    </row>
    <row r="211" spans="1:28" x14ac:dyDescent="0.25">
      <c r="A211" s="69">
        <v>43600.04515046296</v>
      </c>
      <c r="B211" s="70" t="s">
        <v>232</v>
      </c>
      <c r="C211" s="71" t="s">
        <v>233</v>
      </c>
      <c r="R211" s="69">
        <v>43600.04515046296</v>
      </c>
      <c r="S211" s="75" t="s">
        <v>232</v>
      </c>
    </row>
    <row r="212" spans="1:28" x14ac:dyDescent="0.25">
      <c r="A212" s="69">
        <v>43600.045393518521</v>
      </c>
      <c r="B212" s="70" t="s">
        <v>234</v>
      </c>
      <c r="C212" s="71" t="s">
        <v>235</v>
      </c>
      <c r="R212" s="69">
        <v>43600.045393518521</v>
      </c>
      <c r="S212" s="75" t="s">
        <v>234</v>
      </c>
    </row>
    <row r="213" spans="1:28" x14ac:dyDescent="0.25">
      <c r="A213" s="69">
        <v>43600.045416666668</v>
      </c>
      <c r="B213" s="70" t="s">
        <v>234</v>
      </c>
      <c r="C213" s="71" t="s">
        <v>236</v>
      </c>
      <c r="R213" s="69">
        <v>43600.045416666668</v>
      </c>
      <c r="S213" s="75" t="s">
        <v>234</v>
      </c>
    </row>
    <row r="214" spans="1:28" x14ac:dyDescent="0.25">
      <c r="A214" s="69">
        <v>43600.045428240737</v>
      </c>
      <c r="B214" s="70" t="s">
        <v>234</v>
      </c>
      <c r="C214" s="71" t="s">
        <v>237</v>
      </c>
      <c r="R214" s="69">
        <v>43600.045428240737</v>
      </c>
      <c r="S214" s="75" t="s">
        <v>234</v>
      </c>
    </row>
    <row r="215" spans="1:28" x14ac:dyDescent="0.25">
      <c r="A215" s="69">
        <v>43600.045439814814</v>
      </c>
      <c r="B215" s="70" t="s">
        <v>234</v>
      </c>
      <c r="C215" s="71" t="s">
        <v>238</v>
      </c>
      <c r="R215" s="69">
        <v>43600.045439814814</v>
      </c>
      <c r="S215" s="75" t="s">
        <v>234</v>
      </c>
    </row>
    <row r="216" spans="1:28" x14ac:dyDescent="0.25">
      <c r="A216" s="69">
        <v>43600.045451388891</v>
      </c>
      <c r="B216" s="70" t="s">
        <v>234</v>
      </c>
      <c r="C216" s="71" t="s">
        <v>239</v>
      </c>
      <c r="R216" s="69">
        <v>43600.045451388891</v>
      </c>
      <c r="S216" s="75" t="s">
        <v>234</v>
      </c>
    </row>
    <row r="217" spans="1:28" x14ac:dyDescent="0.25">
      <c r="A217" s="69">
        <v>43600.04546296296</v>
      </c>
      <c r="B217" s="70" t="s">
        <v>234</v>
      </c>
      <c r="C217" s="71" t="s">
        <v>240</v>
      </c>
      <c r="R217" s="69">
        <v>43600.04546296296</v>
      </c>
      <c r="S217" s="75" t="s">
        <v>234</v>
      </c>
    </row>
    <row r="218" spans="1:28" x14ac:dyDescent="0.25">
      <c r="A218" s="69">
        <v>43600.045543981483</v>
      </c>
      <c r="B218" s="70" t="s">
        <v>4</v>
      </c>
      <c r="C218" s="71" t="s">
        <v>241</v>
      </c>
      <c r="R218" s="69">
        <v>43600.045543981483</v>
      </c>
      <c r="S218" s="75" t="s">
        <v>4</v>
      </c>
    </row>
    <row r="219" spans="1:28" x14ac:dyDescent="0.25">
      <c r="A219" s="69">
        <v>43600.045543981483</v>
      </c>
      <c r="B219" s="70" t="s">
        <v>4</v>
      </c>
      <c r="C219" s="71" t="s">
        <v>242</v>
      </c>
      <c r="R219" s="69">
        <v>43600.045543981483</v>
      </c>
      <c r="S219" s="75" t="s">
        <v>4</v>
      </c>
    </row>
    <row r="220" spans="1:28" x14ac:dyDescent="0.25">
      <c r="A220" s="69">
        <v>43600.045543981483</v>
      </c>
      <c r="B220" s="70" t="s">
        <v>4</v>
      </c>
      <c r="C220" s="71" t="s">
        <v>243</v>
      </c>
      <c r="R220" s="69">
        <v>43600.045543981483</v>
      </c>
      <c r="S220" s="75" t="s">
        <v>4</v>
      </c>
    </row>
    <row r="221" spans="1:28" x14ac:dyDescent="0.25">
      <c r="A221" s="69">
        <v>43600.045555555553</v>
      </c>
      <c r="B221" s="70" t="s">
        <v>4</v>
      </c>
      <c r="C221" s="71" t="s">
        <v>244</v>
      </c>
      <c r="R221" s="69">
        <v>43600.045555555553</v>
      </c>
      <c r="S221" s="75" t="s">
        <v>4</v>
      </c>
    </row>
    <row r="222" spans="1:28" x14ac:dyDescent="0.25">
      <c r="A222" s="69">
        <v>43600.045555555553</v>
      </c>
      <c r="B222" s="70" t="s">
        <v>4</v>
      </c>
      <c r="C222" s="71" t="s">
        <v>245</v>
      </c>
      <c r="I222" s="72">
        <v>11001.03125</v>
      </c>
      <c r="J222" s="73">
        <v>10879.0302734375</v>
      </c>
      <c r="K222" s="73">
        <v>5501.03125</v>
      </c>
      <c r="L222" s="73">
        <v>5440.03369140625</v>
      </c>
      <c r="M222" s="73">
        <v>1.0160299539566</v>
      </c>
      <c r="N222" s="73">
        <v>6.4500002861022896</v>
      </c>
      <c r="O222" s="73">
        <v>7.9099998474121103</v>
      </c>
      <c r="P222" s="74">
        <v>1.13039994239807</v>
      </c>
      <c r="R222" s="69">
        <v>43600.045555555553</v>
      </c>
      <c r="S222" s="75" t="s">
        <v>4</v>
      </c>
      <c r="T222" s="76">
        <v>-2.6499999221414302E-3</v>
      </c>
      <c r="U222" s="70">
        <v>3236.64868164063</v>
      </c>
      <c r="V222" s="70">
        <v>39.7635688781738</v>
      </c>
      <c r="W222" s="70">
        <v>3214.44140625</v>
      </c>
      <c r="X222" s="70">
        <v>3196.88500976563</v>
      </c>
      <c r="Y222" s="70">
        <v>21.5</v>
      </c>
      <c r="Z222" s="70">
        <v>320.89999389648398</v>
      </c>
      <c r="AA222" s="70">
        <v>540.19384765625</v>
      </c>
      <c r="AB222" s="70">
        <v>421.90850830078102</v>
      </c>
    </row>
    <row r="223" spans="1:28" x14ac:dyDescent="0.25">
      <c r="A223" s="69">
        <v>43600.045567129629</v>
      </c>
      <c r="B223" s="70" t="s">
        <v>246</v>
      </c>
      <c r="C223" s="71" t="s">
        <v>247</v>
      </c>
      <c r="R223" s="69">
        <v>43600.045567129629</v>
      </c>
      <c r="S223" s="75" t="s">
        <v>246</v>
      </c>
    </row>
    <row r="224" spans="1:28" x14ac:dyDescent="0.25">
      <c r="A224" s="69">
        <v>43600.045567129629</v>
      </c>
      <c r="B224" s="70" t="s">
        <v>246</v>
      </c>
      <c r="C224" s="71" t="s">
        <v>248</v>
      </c>
      <c r="R224" s="69">
        <v>43600.045567129629</v>
      </c>
      <c r="S224" s="75" t="s">
        <v>246</v>
      </c>
    </row>
    <row r="225" spans="1:19" x14ac:dyDescent="0.25">
      <c r="A225" s="69">
        <v>43600.045567129629</v>
      </c>
      <c r="B225" s="70" t="s">
        <v>246</v>
      </c>
      <c r="C225" s="71" t="s">
        <v>249</v>
      </c>
      <c r="R225" s="69">
        <v>43600.045567129629</v>
      </c>
      <c r="S225" s="75" t="s">
        <v>246</v>
      </c>
    </row>
    <row r="226" spans="1:19" x14ac:dyDescent="0.25">
      <c r="A226" s="69">
        <v>43600.045567129629</v>
      </c>
      <c r="B226" s="70" t="s">
        <v>4</v>
      </c>
      <c r="C226" s="71" t="s">
        <v>250</v>
      </c>
      <c r="R226" s="69">
        <v>43600.045567129629</v>
      </c>
      <c r="S226" s="75" t="s">
        <v>4</v>
      </c>
    </row>
    <row r="227" spans="1:19" x14ac:dyDescent="0.25">
      <c r="A227" s="69">
        <v>43600.045567129629</v>
      </c>
      <c r="B227" s="70" t="s">
        <v>4</v>
      </c>
      <c r="C227" s="71" t="s">
        <v>251</v>
      </c>
      <c r="R227" s="69">
        <v>43600.045567129629</v>
      </c>
      <c r="S227" s="75" t="s">
        <v>4</v>
      </c>
    </row>
    <row r="228" spans="1:19" x14ac:dyDescent="0.25">
      <c r="A228" s="69">
        <v>43600.045567129629</v>
      </c>
      <c r="B228" s="70" t="s">
        <v>4</v>
      </c>
      <c r="C228" s="71" t="s">
        <v>252</v>
      </c>
      <c r="R228" s="69">
        <v>43600.045567129629</v>
      </c>
      <c r="S228" s="75" t="s">
        <v>4</v>
      </c>
    </row>
    <row r="229" spans="1:19" x14ac:dyDescent="0.25">
      <c r="A229" s="69">
        <v>43600.045567129629</v>
      </c>
      <c r="B229" s="70" t="s">
        <v>4</v>
      </c>
      <c r="C229" s="71" t="s">
        <v>253</v>
      </c>
      <c r="R229" s="69">
        <v>43600.045567129629</v>
      </c>
      <c r="S229" s="75" t="s">
        <v>4</v>
      </c>
    </row>
    <row r="230" spans="1:19" x14ac:dyDescent="0.25">
      <c r="A230" s="69">
        <v>43600.045567129629</v>
      </c>
      <c r="B230" s="70" t="s">
        <v>4</v>
      </c>
      <c r="C230" s="71" t="s">
        <v>200</v>
      </c>
      <c r="R230" s="69">
        <v>43600.045567129629</v>
      </c>
      <c r="S230" s="75" t="s">
        <v>4</v>
      </c>
    </row>
    <row r="231" spans="1:19" x14ac:dyDescent="0.25">
      <c r="A231" s="69">
        <v>43600.045578703706</v>
      </c>
      <c r="B231" s="70" t="s">
        <v>4</v>
      </c>
      <c r="C231" s="71" t="s">
        <v>254</v>
      </c>
      <c r="R231" s="69">
        <v>43600.045578703706</v>
      </c>
      <c r="S231" s="75" t="s">
        <v>4</v>
      </c>
    </row>
    <row r="232" spans="1:19" x14ac:dyDescent="0.25">
      <c r="A232" s="69">
        <v>43600.045578703706</v>
      </c>
      <c r="B232" s="70" t="s">
        <v>4</v>
      </c>
      <c r="C232" s="71" t="s">
        <v>255</v>
      </c>
      <c r="R232" s="69">
        <v>43600.045578703706</v>
      </c>
      <c r="S232" s="75" t="s">
        <v>4</v>
      </c>
    </row>
    <row r="233" spans="1:19" x14ac:dyDescent="0.25">
      <c r="A233" s="69">
        <v>43600.045578703706</v>
      </c>
      <c r="B233" s="70" t="s">
        <v>4</v>
      </c>
      <c r="C233" s="71" t="s">
        <v>136</v>
      </c>
      <c r="R233" s="69">
        <v>43600.045578703706</v>
      </c>
      <c r="S233" s="75" t="s">
        <v>4</v>
      </c>
    </row>
    <row r="234" spans="1:19" x14ac:dyDescent="0.25">
      <c r="A234" s="69">
        <v>43600.045578703706</v>
      </c>
      <c r="B234" s="70" t="s">
        <v>4</v>
      </c>
      <c r="C234" s="71" t="s">
        <v>256</v>
      </c>
      <c r="R234" s="69">
        <v>43600.045578703706</v>
      </c>
      <c r="S234" s="75" t="s">
        <v>4</v>
      </c>
    </row>
    <row r="235" spans="1:19" x14ac:dyDescent="0.25">
      <c r="A235" s="69">
        <v>43600.045578703706</v>
      </c>
      <c r="B235" s="70" t="s">
        <v>4</v>
      </c>
      <c r="C235" s="71" t="s">
        <v>257</v>
      </c>
      <c r="R235" s="69">
        <v>43600.045578703706</v>
      </c>
      <c r="S235" s="75" t="s">
        <v>4</v>
      </c>
    </row>
    <row r="236" spans="1:19" x14ac:dyDescent="0.25">
      <c r="A236" s="69">
        <v>43600.045578703706</v>
      </c>
      <c r="B236" s="70" t="s">
        <v>4</v>
      </c>
      <c r="C236" s="71" t="s">
        <v>203</v>
      </c>
      <c r="R236" s="69">
        <v>43600.045578703706</v>
      </c>
      <c r="S236" s="75" t="s">
        <v>4</v>
      </c>
    </row>
    <row r="237" spans="1:19" x14ac:dyDescent="0.25">
      <c r="A237" s="69">
        <v>43600.045578703706</v>
      </c>
      <c r="B237" s="70" t="s">
        <v>4</v>
      </c>
      <c r="C237" s="71" t="s">
        <v>258</v>
      </c>
      <c r="R237" s="69">
        <v>43600.045578703706</v>
      </c>
      <c r="S237" s="75" t="s">
        <v>4</v>
      </c>
    </row>
    <row r="238" spans="1:19" x14ac:dyDescent="0.25">
      <c r="A238" s="69">
        <v>43600.045578703706</v>
      </c>
      <c r="B238" s="70" t="s">
        <v>4</v>
      </c>
      <c r="C238" s="71" t="s">
        <v>205</v>
      </c>
      <c r="R238" s="69">
        <v>43600.045578703706</v>
      </c>
      <c r="S238" s="75" t="s">
        <v>4</v>
      </c>
    </row>
    <row r="239" spans="1:19" x14ac:dyDescent="0.25">
      <c r="A239" s="69">
        <v>43600.045578703706</v>
      </c>
      <c r="B239" s="70" t="s">
        <v>4</v>
      </c>
      <c r="C239" s="71" t="s">
        <v>206</v>
      </c>
      <c r="R239" s="69">
        <v>43600.045578703706</v>
      </c>
      <c r="S239" s="75" t="s">
        <v>4</v>
      </c>
    </row>
    <row r="240" spans="1:19" x14ac:dyDescent="0.25">
      <c r="A240" s="69">
        <v>43600.045578703706</v>
      </c>
      <c r="B240" s="70" t="s">
        <v>4</v>
      </c>
      <c r="C240" s="71" t="s">
        <v>207</v>
      </c>
      <c r="R240" s="69">
        <v>43600.045578703706</v>
      </c>
      <c r="S240" s="75" t="s">
        <v>4</v>
      </c>
    </row>
    <row r="241" spans="1:19" x14ac:dyDescent="0.25">
      <c r="A241" s="69">
        <v>43600.045578703706</v>
      </c>
      <c r="B241" s="70" t="s">
        <v>4</v>
      </c>
      <c r="C241" s="71" t="s">
        <v>208</v>
      </c>
      <c r="R241" s="69">
        <v>43600.045578703706</v>
      </c>
      <c r="S241" s="75" t="s">
        <v>4</v>
      </c>
    </row>
    <row r="242" spans="1:19" x14ac:dyDescent="0.25">
      <c r="A242" s="69">
        <v>43600.045590277776</v>
      </c>
      <c r="B242" s="70" t="s">
        <v>4</v>
      </c>
      <c r="C242" s="71" t="s">
        <v>209</v>
      </c>
      <c r="R242" s="69">
        <v>43600.045590277776</v>
      </c>
      <c r="S242" s="75" t="s">
        <v>4</v>
      </c>
    </row>
    <row r="243" spans="1:19" x14ac:dyDescent="0.25">
      <c r="A243" s="69">
        <v>43600.045590277776</v>
      </c>
      <c r="B243" s="70" t="s">
        <v>4</v>
      </c>
      <c r="C243" s="71" t="s">
        <v>210</v>
      </c>
      <c r="R243" s="69">
        <v>43600.045590277776</v>
      </c>
      <c r="S243" s="75" t="s">
        <v>4</v>
      </c>
    </row>
    <row r="244" spans="1:19" x14ac:dyDescent="0.25">
      <c r="A244" s="69">
        <v>43600.045590277776</v>
      </c>
      <c r="B244" s="70" t="s">
        <v>4</v>
      </c>
      <c r="C244" s="71" t="s">
        <v>211</v>
      </c>
      <c r="R244" s="69">
        <v>43600.045590277776</v>
      </c>
      <c r="S244" s="75" t="s">
        <v>4</v>
      </c>
    </row>
    <row r="245" spans="1:19" x14ac:dyDescent="0.25">
      <c r="A245" s="69">
        <v>43600.045590277776</v>
      </c>
      <c r="B245" s="70" t="s">
        <v>4</v>
      </c>
      <c r="C245" s="71" t="s">
        <v>212</v>
      </c>
      <c r="R245" s="69">
        <v>43600.045590277776</v>
      </c>
      <c r="S245" s="75" t="s">
        <v>4</v>
      </c>
    </row>
    <row r="246" spans="1:19" x14ac:dyDescent="0.25">
      <c r="A246" s="69">
        <v>43600.045590277776</v>
      </c>
      <c r="B246" s="70" t="s">
        <v>4</v>
      </c>
      <c r="C246" s="71" t="s">
        <v>213</v>
      </c>
      <c r="R246" s="69">
        <v>43600.045590277776</v>
      </c>
      <c r="S246" s="75" t="s">
        <v>4</v>
      </c>
    </row>
    <row r="247" spans="1:19" x14ac:dyDescent="0.25">
      <c r="A247" s="69">
        <v>43600.045590277776</v>
      </c>
      <c r="B247" s="70" t="s">
        <v>4</v>
      </c>
      <c r="C247" s="71" t="s">
        <v>214</v>
      </c>
      <c r="R247" s="69">
        <v>43600.045590277776</v>
      </c>
      <c r="S247" s="75" t="s">
        <v>4</v>
      </c>
    </row>
    <row r="248" spans="1:19" x14ac:dyDescent="0.25">
      <c r="A248" s="69">
        <v>43600.045590277776</v>
      </c>
      <c r="B248" s="70" t="s">
        <v>4</v>
      </c>
      <c r="C248" s="71" t="s">
        <v>215</v>
      </c>
      <c r="R248" s="69">
        <v>43600.045590277776</v>
      </c>
      <c r="S248" s="75" t="s">
        <v>4</v>
      </c>
    </row>
    <row r="249" spans="1:19" x14ac:dyDescent="0.25">
      <c r="A249" s="69">
        <v>43600.045590277776</v>
      </c>
      <c r="B249" s="70" t="s">
        <v>4</v>
      </c>
      <c r="C249" s="71" t="s">
        <v>259</v>
      </c>
      <c r="R249" s="69">
        <v>43600.045590277776</v>
      </c>
      <c r="S249" s="75" t="s">
        <v>4</v>
      </c>
    </row>
    <row r="250" spans="1:19" x14ac:dyDescent="0.25">
      <c r="A250" s="69">
        <v>43600.045590277776</v>
      </c>
      <c r="B250" s="70" t="s">
        <v>4</v>
      </c>
      <c r="C250" s="71" t="s">
        <v>260</v>
      </c>
      <c r="R250" s="69">
        <v>43600.045590277776</v>
      </c>
      <c r="S250" s="75" t="s">
        <v>4</v>
      </c>
    </row>
    <row r="251" spans="1:19" x14ac:dyDescent="0.25">
      <c r="A251" s="69">
        <v>43600.045590277776</v>
      </c>
      <c r="B251" s="70" t="s">
        <v>4</v>
      </c>
      <c r="C251" s="71" t="s">
        <v>261</v>
      </c>
      <c r="R251" s="69">
        <v>43600.045590277776</v>
      </c>
      <c r="S251" s="75" t="s">
        <v>4</v>
      </c>
    </row>
    <row r="252" spans="1:19" x14ac:dyDescent="0.25">
      <c r="A252" s="69">
        <v>43600.045601851853</v>
      </c>
      <c r="B252" s="70" t="s">
        <v>4</v>
      </c>
      <c r="C252" s="71" t="s">
        <v>218</v>
      </c>
      <c r="R252" s="69">
        <v>43600.045601851853</v>
      </c>
      <c r="S252" s="75" t="s">
        <v>4</v>
      </c>
    </row>
    <row r="253" spans="1:19" x14ac:dyDescent="0.25">
      <c r="A253" s="69">
        <v>43600.045601851853</v>
      </c>
      <c r="B253" s="70" t="s">
        <v>4</v>
      </c>
      <c r="C253" s="71" t="s">
        <v>219</v>
      </c>
      <c r="R253" s="69">
        <v>43600.045601851853</v>
      </c>
      <c r="S253" s="75" t="s">
        <v>4</v>
      </c>
    </row>
    <row r="254" spans="1:19" x14ac:dyDescent="0.25">
      <c r="A254" s="69">
        <v>43600.045601851853</v>
      </c>
      <c r="B254" s="70" t="s">
        <v>4</v>
      </c>
      <c r="C254" s="71" t="s">
        <v>157</v>
      </c>
      <c r="R254" s="69">
        <v>43600.045601851853</v>
      </c>
      <c r="S254" s="75" t="s">
        <v>4</v>
      </c>
    </row>
    <row r="255" spans="1:19" x14ac:dyDescent="0.25">
      <c r="A255" s="69">
        <v>43600.045601851853</v>
      </c>
      <c r="B255" s="70" t="s">
        <v>4</v>
      </c>
      <c r="C255" s="71" t="s">
        <v>220</v>
      </c>
      <c r="R255" s="69">
        <v>43600.045601851853</v>
      </c>
      <c r="S255" s="75" t="s">
        <v>4</v>
      </c>
    </row>
    <row r="256" spans="1:19" x14ac:dyDescent="0.25">
      <c r="A256" s="69">
        <v>43600.045601851853</v>
      </c>
      <c r="B256" s="70" t="s">
        <v>4</v>
      </c>
      <c r="C256" s="71" t="s">
        <v>221</v>
      </c>
      <c r="R256" s="69">
        <v>43600.045601851853</v>
      </c>
      <c r="S256" s="75" t="s">
        <v>4</v>
      </c>
    </row>
    <row r="257" spans="1:19" x14ac:dyDescent="0.25">
      <c r="A257" s="69">
        <v>43600.045601851853</v>
      </c>
      <c r="B257" s="70" t="s">
        <v>4</v>
      </c>
      <c r="C257" s="71" t="s">
        <v>222</v>
      </c>
      <c r="R257" s="69">
        <v>43600.045601851853</v>
      </c>
      <c r="S257" s="75" t="s">
        <v>4</v>
      </c>
    </row>
    <row r="258" spans="1:19" x14ac:dyDescent="0.25">
      <c r="A258" s="69">
        <v>43600.045601851853</v>
      </c>
      <c r="B258" s="70" t="s">
        <v>4</v>
      </c>
      <c r="C258" s="71" t="s">
        <v>223</v>
      </c>
      <c r="R258" s="69">
        <v>43600.045601851853</v>
      </c>
      <c r="S258" s="75" t="s">
        <v>4</v>
      </c>
    </row>
    <row r="259" spans="1:19" x14ac:dyDescent="0.25">
      <c r="A259" s="69">
        <v>43600.045601851853</v>
      </c>
      <c r="B259" s="70" t="s">
        <v>4</v>
      </c>
      <c r="C259" s="71" t="s">
        <v>224</v>
      </c>
      <c r="R259" s="69">
        <v>43600.045601851853</v>
      </c>
      <c r="S259" s="75" t="s">
        <v>4</v>
      </c>
    </row>
    <row r="260" spans="1:19" x14ac:dyDescent="0.25">
      <c r="A260" s="69">
        <v>43600.045601851853</v>
      </c>
      <c r="B260" s="70" t="s">
        <v>4</v>
      </c>
      <c r="C260" s="71" t="s">
        <v>225</v>
      </c>
      <c r="R260" s="69">
        <v>43600.045601851853</v>
      </c>
      <c r="S260" s="75" t="s">
        <v>4</v>
      </c>
    </row>
    <row r="261" spans="1:19" x14ac:dyDescent="0.25">
      <c r="A261" s="69">
        <v>43600.045601851853</v>
      </c>
      <c r="B261" s="70" t="s">
        <v>4</v>
      </c>
      <c r="C261" s="71" t="s">
        <v>226</v>
      </c>
      <c r="R261" s="69">
        <v>43600.045601851853</v>
      </c>
      <c r="S261" s="75" t="s">
        <v>4</v>
      </c>
    </row>
    <row r="262" spans="1:19" x14ac:dyDescent="0.25">
      <c r="A262" s="69">
        <v>43600.045601851853</v>
      </c>
      <c r="B262" s="70" t="s">
        <v>4</v>
      </c>
      <c r="C262" s="71" t="s">
        <v>165</v>
      </c>
      <c r="R262" s="69">
        <v>43600.045601851853</v>
      </c>
      <c r="S262" s="75" t="s">
        <v>4</v>
      </c>
    </row>
    <row r="263" spans="1:19" x14ac:dyDescent="0.25">
      <c r="A263" s="69">
        <v>43600.045613425929</v>
      </c>
      <c r="B263" s="70" t="s">
        <v>4</v>
      </c>
      <c r="C263" s="71" t="s">
        <v>166</v>
      </c>
      <c r="R263" s="69">
        <v>43600.045613425929</v>
      </c>
      <c r="S263" s="75" t="s">
        <v>4</v>
      </c>
    </row>
    <row r="264" spans="1:19" x14ac:dyDescent="0.25">
      <c r="A264" s="69">
        <v>43600.045613425929</v>
      </c>
      <c r="B264" s="70" t="s">
        <v>4</v>
      </c>
      <c r="C264" s="71" t="s">
        <v>167</v>
      </c>
      <c r="R264" s="69">
        <v>43600.045613425929</v>
      </c>
      <c r="S264" s="75" t="s">
        <v>4</v>
      </c>
    </row>
    <row r="265" spans="1:19" x14ac:dyDescent="0.25">
      <c r="A265" s="69">
        <v>43600.045613425929</v>
      </c>
      <c r="B265" s="70" t="s">
        <v>4</v>
      </c>
      <c r="C265" s="71" t="s">
        <v>168</v>
      </c>
      <c r="R265" s="69">
        <v>43600.045613425929</v>
      </c>
      <c r="S265" s="75" t="s">
        <v>4</v>
      </c>
    </row>
    <row r="266" spans="1:19" x14ac:dyDescent="0.25">
      <c r="A266" s="69">
        <v>43600.045613425929</v>
      </c>
      <c r="B266" s="70" t="s">
        <v>4</v>
      </c>
      <c r="C266" s="71" t="s">
        <v>169</v>
      </c>
      <c r="R266" s="69">
        <v>43600.045613425929</v>
      </c>
      <c r="S266" s="75" t="s">
        <v>4</v>
      </c>
    </row>
    <row r="267" spans="1:19" x14ac:dyDescent="0.25">
      <c r="A267" s="69">
        <v>43600.045613425929</v>
      </c>
      <c r="B267" s="70" t="s">
        <v>4</v>
      </c>
      <c r="C267" s="71" t="s">
        <v>170</v>
      </c>
      <c r="R267" s="69">
        <v>43600.045613425929</v>
      </c>
      <c r="S267" s="75" t="s">
        <v>4</v>
      </c>
    </row>
    <row r="268" spans="1:19" x14ac:dyDescent="0.25">
      <c r="A268" s="69">
        <v>43600.045613425929</v>
      </c>
      <c r="B268" s="70" t="s">
        <v>4</v>
      </c>
      <c r="C268" s="71" t="s">
        <v>171</v>
      </c>
      <c r="R268" s="69">
        <v>43600.045613425929</v>
      </c>
      <c r="S268" s="75" t="s">
        <v>4</v>
      </c>
    </row>
    <row r="269" spans="1:19" x14ac:dyDescent="0.25">
      <c r="A269" s="69">
        <v>43600.045613425929</v>
      </c>
      <c r="B269" s="70" t="s">
        <v>4</v>
      </c>
      <c r="C269" s="71" t="s">
        <v>172</v>
      </c>
      <c r="R269" s="69">
        <v>43600.045613425929</v>
      </c>
      <c r="S269" s="75" t="s">
        <v>4</v>
      </c>
    </row>
    <row r="270" spans="1:19" x14ac:dyDescent="0.25">
      <c r="A270" s="69">
        <v>43600.045613425929</v>
      </c>
      <c r="B270" s="70" t="s">
        <v>4</v>
      </c>
      <c r="C270" s="71" t="s">
        <v>173</v>
      </c>
      <c r="R270" s="69">
        <v>43600.045613425929</v>
      </c>
      <c r="S270" s="75" t="s">
        <v>4</v>
      </c>
    </row>
    <row r="271" spans="1:19" x14ac:dyDescent="0.25">
      <c r="A271" s="69">
        <v>43600.045613425929</v>
      </c>
      <c r="B271" s="70" t="s">
        <v>4</v>
      </c>
      <c r="C271" s="71" t="s">
        <v>174</v>
      </c>
      <c r="R271" s="69">
        <v>43600.045613425929</v>
      </c>
      <c r="S271" s="75" t="s">
        <v>4</v>
      </c>
    </row>
    <row r="272" spans="1:19" x14ac:dyDescent="0.25">
      <c r="A272" s="69">
        <v>43600.045613425929</v>
      </c>
      <c r="B272" s="70" t="s">
        <v>4</v>
      </c>
      <c r="C272" s="71" t="s">
        <v>175</v>
      </c>
      <c r="R272" s="69">
        <v>43600.045613425929</v>
      </c>
      <c r="S272" s="75" t="s">
        <v>4</v>
      </c>
    </row>
    <row r="273" spans="1:19" x14ac:dyDescent="0.25">
      <c r="A273" s="69">
        <v>43600.045613425929</v>
      </c>
      <c r="B273" s="70" t="s">
        <v>4</v>
      </c>
      <c r="C273" s="71" t="s">
        <v>176</v>
      </c>
      <c r="R273" s="69">
        <v>43600.045613425929</v>
      </c>
      <c r="S273" s="75" t="s">
        <v>4</v>
      </c>
    </row>
    <row r="274" spans="1:19" x14ac:dyDescent="0.25">
      <c r="A274" s="69">
        <v>43600.045624999999</v>
      </c>
      <c r="B274" s="70" t="s">
        <v>4</v>
      </c>
      <c r="C274" s="71" t="s">
        <v>177</v>
      </c>
      <c r="R274" s="69">
        <v>43600.045624999999</v>
      </c>
      <c r="S274" s="75" t="s">
        <v>4</v>
      </c>
    </row>
    <row r="275" spans="1:19" x14ac:dyDescent="0.25">
      <c r="A275" s="69">
        <v>43600.045624999999</v>
      </c>
      <c r="B275" s="70" t="s">
        <v>4</v>
      </c>
      <c r="C275" s="71" t="s">
        <v>178</v>
      </c>
      <c r="R275" s="69">
        <v>43600.045624999999</v>
      </c>
      <c r="S275" s="75" t="s">
        <v>4</v>
      </c>
    </row>
    <row r="276" spans="1:19" x14ac:dyDescent="0.25">
      <c r="A276" s="69">
        <v>43600.045624999999</v>
      </c>
      <c r="B276" s="70" t="s">
        <v>4</v>
      </c>
      <c r="C276" s="71" t="s">
        <v>179</v>
      </c>
      <c r="R276" s="69">
        <v>43600.045624999999</v>
      </c>
      <c r="S276" s="75" t="s">
        <v>4</v>
      </c>
    </row>
    <row r="277" spans="1:19" x14ac:dyDescent="0.25">
      <c r="A277" s="69">
        <v>43600.045624999999</v>
      </c>
      <c r="B277" s="70" t="s">
        <v>4</v>
      </c>
      <c r="C277" s="71" t="s">
        <v>180</v>
      </c>
      <c r="R277" s="69">
        <v>43600.045624999999</v>
      </c>
      <c r="S277" s="75" t="s">
        <v>4</v>
      </c>
    </row>
    <row r="278" spans="1:19" x14ac:dyDescent="0.25">
      <c r="A278" s="69">
        <v>43600.045624999999</v>
      </c>
      <c r="B278" s="70" t="s">
        <v>4</v>
      </c>
      <c r="C278" s="71" t="s">
        <v>181</v>
      </c>
      <c r="R278" s="69">
        <v>43600.045624999999</v>
      </c>
      <c r="S278" s="75" t="s">
        <v>4</v>
      </c>
    </row>
    <row r="279" spans="1:19" x14ac:dyDescent="0.25">
      <c r="A279" s="69">
        <v>43600.045624999999</v>
      </c>
      <c r="B279" s="70" t="s">
        <v>4</v>
      </c>
      <c r="C279" s="71" t="s">
        <v>182</v>
      </c>
      <c r="R279" s="69">
        <v>43600.045624999999</v>
      </c>
      <c r="S279" s="75" t="s">
        <v>4</v>
      </c>
    </row>
    <row r="280" spans="1:19" x14ac:dyDescent="0.25">
      <c r="A280" s="69">
        <v>43600.045624999999</v>
      </c>
      <c r="B280" s="70" t="s">
        <v>4</v>
      </c>
      <c r="C280" s="71" t="s">
        <v>183</v>
      </c>
      <c r="R280" s="69">
        <v>43600.045624999999</v>
      </c>
      <c r="S280" s="75" t="s">
        <v>4</v>
      </c>
    </row>
    <row r="281" spans="1:19" x14ac:dyDescent="0.25">
      <c r="A281" s="69">
        <v>43600.045624999999</v>
      </c>
      <c r="B281" s="70" t="s">
        <v>4</v>
      </c>
      <c r="C281" s="71" t="s">
        <v>184</v>
      </c>
      <c r="R281" s="69">
        <v>43600.045624999999</v>
      </c>
      <c r="S281" s="75" t="s">
        <v>4</v>
      </c>
    </row>
    <row r="282" spans="1:19" x14ac:dyDescent="0.25">
      <c r="A282" s="69">
        <v>43600.045624999999</v>
      </c>
      <c r="B282" s="70" t="s">
        <v>4</v>
      </c>
      <c r="C282" s="71" t="s">
        <v>185</v>
      </c>
      <c r="R282" s="69">
        <v>43600.045624999999</v>
      </c>
      <c r="S282" s="75" t="s">
        <v>4</v>
      </c>
    </row>
    <row r="283" spans="1:19" x14ac:dyDescent="0.25">
      <c r="A283" s="69">
        <v>43600.045624999999</v>
      </c>
      <c r="B283" s="70" t="s">
        <v>4</v>
      </c>
      <c r="C283" s="71" t="s">
        <v>186</v>
      </c>
      <c r="R283" s="69">
        <v>43600.045624999999</v>
      </c>
      <c r="S283" s="75" t="s">
        <v>4</v>
      </c>
    </row>
    <row r="284" spans="1:19" x14ac:dyDescent="0.25">
      <c r="A284" s="69">
        <v>43600.045636574076</v>
      </c>
      <c r="B284" s="70" t="s">
        <v>4</v>
      </c>
      <c r="C284" s="71" t="s">
        <v>187</v>
      </c>
      <c r="R284" s="69">
        <v>43600.045636574076</v>
      </c>
      <c r="S284" s="75" t="s">
        <v>4</v>
      </c>
    </row>
    <row r="285" spans="1:19" x14ac:dyDescent="0.25">
      <c r="A285" s="69">
        <v>43600.045636574076</v>
      </c>
      <c r="B285" s="70" t="s">
        <v>4</v>
      </c>
      <c r="C285" s="71" t="s">
        <v>188</v>
      </c>
      <c r="R285" s="69">
        <v>43600.045636574076</v>
      </c>
      <c r="S285" s="75" t="s">
        <v>4</v>
      </c>
    </row>
    <row r="286" spans="1:19" x14ac:dyDescent="0.25">
      <c r="A286" s="69">
        <v>43600.045636574076</v>
      </c>
      <c r="B286" s="70" t="s">
        <v>4</v>
      </c>
      <c r="C286" s="71" t="s">
        <v>189</v>
      </c>
      <c r="R286" s="69">
        <v>43600.045636574076</v>
      </c>
      <c r="S286" s="75" t="s">
        <v>4</v>
      </c>
    </row>
    <row r="287" spans="1:19" x14ac:dyDescent="0.25">
      <c r="A287" s="69">
        <v>43600.045636574076</v>
      </c>
      <c r="B287" s="70" t="s">
        <v>4</v>
      </c>
      <c r="C287" s="71" t="s">
        <v>190</v>
      </c>
      <c r="R287" s="69">
        <v>43600.045636574076</v>
      </c>
      <c r="S287" s="75" t="s">
        <v>4</v>
      </c>
    </row>
    <row r="288" spans="1:19" x14ac:dyDescent="0.25">
      <c r="A288" s="69">
        <v>43600.045636574076</v>
      </c>
      <c r="B288" s="70" t="s">
        <v>4</v>
      </c>
      <c r="C288" s="71" t="s">
        <v>191</v>
      </c>
      <c r="R288" s="69">
        <v>43600.045636574076</v>
      </c>
      <c r="S288" s="75" t="s">
        <v>4</v>
      </c>
    </row>
    <row r="289" spans="1:28" x14ac:dyDescent="0.25">
      <c r="A289" s="69">
        <v>43600.045636574076</v>
      </c>
      <c r="B289" s="70" t="s">
        <v>4</v>
      </c>
      <c r="C289" s="71" t="s">
        <v>192</v>
      </c>
      <c r="R289" s="69">
        <v>43600.045636574076</v>
      </c>
      <c r="S289" s="75" t="s">
        <v>4</v>
      </c>
    </row>
    <row r="290" spans="1:28" x14ac:dyDescent="0.25">
      <c r="A290" s="69">
        <v>43600.045636574076</v>
      </c>
      <c r="B290" s="70" t="s">
        <v>4</v>
      </c>
      <c r="C290" s="71" t="s">
        <v>227</v>
      </c>
      <c r="R290" s="69">
        <v>43600.045636574076</v>
      </c>
      <c r="S290" s="75" t="s">
        <v>4</v>
      </c>
    </row>
    <row r="291" spans="1:28" x14ac:dyDescent="0.25">
      <c r="A291" s="69">
        <v>43600.045636574076</v>
      </c>
      <c r="B291" s="70" t="s">
        <v>4</v>
      </c>
      <c r="C291" s="71" t="s">
        <v>228</v>
      </c>
      <c r="R291" s="69">
        <v>43600.045636574076</v>
      </c>
      <c r="S291" s="75" t="s">
        <v>4</v>
      </c>
    </row>
    <row r="292" spans="1:28" x14ac:dyDescent="0.25">
      <c r="A292" s="69">
        <v>43600.045636574076</v>
      </c>
      <c r="B292" s="70" t="s">
        <v>4</v>
      </c>
      <c r="C292" s="71" t="s">
        <v>229</v>
      </c>
      <c r="R292" s="69">
        <v>43600.045636574076</v>
      </c>
      <c r="S292" s="75" t="s">
        <v>4</v>
      </c>
    </row>
    <row r="293" spans="1:28" x14ac:dyDescent="0.25">
      <c r="A293" s="69">
        <v>43600.045636574076</v>
      </c>
      <c r="B293" s="70" t="s">
        <v>4</v>
      </c>
      <c r="C293" s="71" t="s">
        <v>230</v>
      </c>
      <c r="R293" s="69">
        <v>43600.045636574076</v>
      </c>
      <c r="S293" s="75" t="s">
        <v>4</v>
      </c>
    </row>
    <row r="294" spans="1:28" x14ac:dyDescent="0.25">
      <c r="A294" s="69">
        <v>43600.045636574076</v>
      </c>
      <c r="B294" s="70" t="s">
        <v>4</v>
      </c>
      <c r="C294" s="71" t="s">
        <v>231</v>
      </c>
      <c r="R294" s="69">
        <v>43600.045636574076</v>
      </c>
      <c r="S294" s="75" t="s">
        <v>4</v>
      </c>
    </row>
    <row r="295" spans="1:28" x14ac:dyDescent="0.25">
      <c r="A295" s="69">
        <v>43600.04583333333</v>
      </c>
      <c r="B295" s="70" t="s">
        <v>4</v>
      </c>
      <c r="C295" s="71" t="s">
        <v>262</v>
      </c>
      <c r="R295" s="69">
        <v>43600.04583333333</v>
      </c>
      <c r="S295" s="75" t="s">
        <v>4</v>
      </c>
    </row>
    <row r="296" spans="1:28" x14ac:dyDescent="0.25">
      <c r="A296" s="69">
        <v>43600.04583333333</v>
      </c>
      <c r="B296" s="70" t="s">
        <v>263</v>
      </c>
      <c r="C296" s="71" t="s">
        <v>264</v>
      </c>
      <c r="R296" s="69">
        <v>43600.04583333333</v>
      </c>
      <c r="S296" s="75" t="s">
        <v>263</v>
      </c>
    </row>
    <row r="297" spans="1:28" x14ac:dyDescent="0.25">
      <c r="A297" s="69">
        <v>43600.045868055553</v>
      </c>
      <c r="B297" s="70" t="s">
        <v>263</v>
      </c>
      <c r="C297" s="71" t="s">
        <v>265</v>
      </c>
      <c r="R297" s="69">
        <v>43600.045868055553</v>
      </c>
      <c r="S297" s="75" t="s">
        <v>263</v>
      </c>
    </row>
    <row r="298" spans="1:28" x14ac:dyDescent="0.25">
      <c r="A298" s="69">
        <v>43600.045914351853</v>
      </c>
      <c r="B298" s="70" t="s">
        <v>263</v>
      </c>
      <c r="C298" s="71" t="s">
        <v>266</v>
      </c>
      <c r="R298" s="69">
        <v>43600.045914351853</v>
      </c>
      <c r="S298" s="75" t="s">
        <v>263</v>
      </c>
    </row>
    <row r="299" spans="1:28" x14ac:dyDescent="0.25">
      <c r="A299" s="69">
        <v>43600.045925925922</v>
      </c>
      <c r="B299" s="70" t="s">
        <v>4</v>
      </c>
      <c r="C299" s="71" t="s">
        <v>267</v>
      </c>
      <c r="R299" s="69">
        <v>43600.045925925922</v>
      </c>
      <c r="S299" s="75" t="s">
        <v>4</v>
      </c>
    </row>
    <row r="300" spans="1:28" x14ac:dyDescent="0.25">
      <c r="A300" s="69">
        <v>43600.045937499999</v>
      </c>
      <c r="B300" s="70" t="s">
        <v>268</v>
      </c>
      <c r="C300" s="71" t="s">
        <v>269</v>
      </c>
      <c r="I300" s="72">
        <v>11625.9736328125</v>
      </c>
      <c r="J300" s="73">
        <v>11497.0263671875</v>
      </c>
      <c r="K300" s="73">
        <v>6065.978515625</v>
      </c>
      <c r="L300" s="73">
        <v>5998.69970703125</v>
      </c>
      <c r="M300" s="73">
        <v>1.01601922512054</v>
      </c>
      <c r="N300" s="73">
        <v>6.4500002861022896</v>
      </c>
      <c r="O300" s="73">
        <v>7.9099998474121103</v>
      </c>
      <c r="P300" s="74">
        <v>1.13039994239807</v>
      </c>
      <c r="R300" s="69">
        <v>43600.045937499999</v>
      </c>
      <c r="S300" s="75" t="s">
        <v>268</v>
      </c>
      <c r="T300" s="76">
        <v>-2.6499999221414302E-3</v>
      </c>
      <c r="U300" s="70">
        <v>2503.4033203125</v>
      </c>
      <c r="V300" s="70">
        <v>39.7635688781738</v>
      </c>
      <c r="W300" s="70">
        <v>2486.25146484375</v>
      </c>
      <c r="X300" s="70">
        <v>2463.6396484375</v>
      </c>
      <c r="Y300" s="70">
        <v>21.5</v>
      </c>
      <c r="Z300" s="70">
        <v>320.89999389648398</v>
      </c>
      <c r="AA300" s="70">
        <v>540.17376708984398</v>
      </c>
      <c r="AB300" s="70">
        <v>421.88836669921898</v>
      </c>
    </row>
    <row r="301" spans="1:28" x14ac:dyDescent="0.25">
      <c r="A301" s="69">
        <v>43600.045960648145</v>
      </c>
      <c r="B301" s="70" t="s">
        <v>270</v>
      </c>
      <c r="C301" s="71" t="s">
        <v>271</v>
      </c>
      <c r="R301" s="69">
        <v>43600.045960648145</v>
      </c>
      <c r="S301" s="75" t="s">
        <v>270</v>
      </c>
    </row>
    <row r="302" spans="1:28" x14ac:dyDescent="0.25">
      <c r="A302" s="69">
        <v>43600.045960648145</v>
      </c>
      <c r="B302" s="70" t="s">
        <v>270</v>
      </c>
      <c r="C302" s="71" t="s">
        <v>272</v>
      </c>
      <c r="R302" s="69">
        <v>43600.045960648145</v>
      </c>
      <c r="S302" s="75" t="s">
        <v>270</v>
      </c>
    </row>
    <row r="303" spans="1:28" x14ac:dyDescent="0.25">
      <c r="A303" s="69">
        <v>43600.045960648145</v>
      </c>
      <c r="B303" s="70" t="s">
        <v>270</v>
      </c>
      <c r="C303" s="71" t="s">
        <v>273</v>
      </c>
      <c r="R303" s="69">
        <v>43600.045960648145</v>
      </c>
      <c r="S303" s="75" t="s">
        <v>270</v>
      </c>
    </row>
    <row r="304" spans="1:28" x14ac:dyDescent="0.25">
      <c r="A304" s="69">
        <v>43600.045960648145</v>
      </c>
      <c r="B304" s="70" t="s">
        <v>270</v>
      </c>
      <c r="C304" s="71" t="s">
        <v>274</v>
      </c>
      <c r="R304" s="69">
        <v>43600.045960648145</v>
      </c>
      <c r="S304" s="75" t="s">
        <v>270</v>
      </c>
    </row>
    <row r="305" spans="1:28" x14ac:dyDescent="0.25">
      <c r="A305" s="69">
        <v>43600.045960648145</v>
      </c>
      <c r="B305" s="70" t="s">
        <v>270</v>
      </c>
      <c r="C305" s="71" t="s">
        <v>275</v>
      </c>
      <c r="R305" s="69">
        <v>43600.045960648145</v>
      </c>
      <c r="S305" s="75" t="s">
        <v>270</v>
      </c>
    </row>
    <row r="306" spans="1:28" x14ac:dyDescent="0.25">
      <c r="A306" s="69">
        <v>43600.045960648145</v>
      </c>
      <c r="B306" s="70" t="s">
        <v>270</v>
      </c>
      <c r="C306" s="71" t="s">
        <v>276</v>
      </c>
      <c r="R306" s="69">
        <v>43600.045960648145</v>
      </c>
      <c r="S306" s="75" t="s">
        <v>270</v>
      </c>
    </row>
    <row r="307" spans="1:28" x14ac:dyDescent="0.25">
      <c r="A307" s="69">
        <v>43600.045960648145</v>
      </c>
      <c r="B307" s="70" t="s">
        <v>270</v>
      </c>
      <c r="C307" s="71" t="s">
        <v>277</v>
      </c>
      <c r="R307" s="69">
        <v>43600.045960648145</v>
      </c>
      <c r="S307" s="75" t="s">
        <v>270</v>
      </c>
    </row>
    <row r="308" spans="1:28" x14ac:dyDescent="0.25">
      <c r="A308" s="69">
        <v>43600.045960648145</v>
      </c>
      <c r="B308" s="70" t="s">
        <v>270</v>
      </c>
      <c r="C308" s="71" t="s">
        <v>278</v>
      </c>
      <c r="R308" s="69">
        <v>43600.045960648145</v>
      </c>
      <c r="S308" s="75" t="s">
        <v>270</v>
      </c>
    </row>
    <row r="309" spans="1:28" x14ac:dyDescent="0.25">
      <c r="A309" s="69">
        <v>43600.045960648145</v>
      </c>
      <c r="B309" s="70" t="s">
        <v>4</v>
      </c>
      <c r="C309" s="71" t="s">
        <v>279</v>
      </c>
      <c r="R309" s="69">
        <v>43600.045960648145</v>
      </c>
      <c r="S309" s="75" t="s">
        <v>4</v>
      </c>
    </row>
    <row r="310" spans="1:28" x14ac:dyDescent="0.25">
      <c r="A310" s="69">
        <v>43600.045983796299</v>
      </c>
      <c r="B310" s="70" t="s">
        <v>270</v>
      </c>
      <c r="C310" s="71" t="s">
        <v>280</v>
      </c>
      <c r="R310" s="69">
        <v>43600.045983796299</v>
      </c>
      <c r="S310" s="75" t="s">
        <v>270</v>
      </c>
    </row>
    <row r="311" spans="1:28" x14ac:dyDescent="0.25">
      <c r="A311" s="69">
        <v>43600.045983796299</v>
      </c>
      <c r="B311" s="70" t="s">
        <v>4</v>
      </c>
      <c r="C311" s="71" t="s">
        <v>281</v>
      </c>
      <c r="R311" s="69">
        <v>43600.045983796299</v>
      </c>
      <c r="S311" s="75" t="s">
        <v>4</v>
      </c>
    </row>
    <row r="312" spans="1:28" x14ac:dyDescent="0.25">
      <c r="A312" s="69">
        <v>43600.045983796299</v>
      </c>
      <c r="B312" s="70" t="s">
        <v>4</v>
      </c>
      <c r="C312" s="71" t="s">
        <v>282</v>
      </c>
      <c r="R312" s="69">
        <v>43600.045983796299</v>
      </c>
      <c r="S312" s="75" t="s">
        <v>4</v>
      </c>
    </row>
    <row r="313" spans="1:28" x14ac:dyDescent="0.25">
      <c r="A313" s="69">
        <v>43600.045983796299</v>
      </c>
      <c r="B313" s="70" t="s">
        <v>4</v>
      </c>
      <c r="C313" s="71" t="s">
        <v>283</v>
      </c>
      <c r="R313" s="69">
        <v>43600.045983796299</v>
      </c>
      <c r="S313" s="75" t="s">
        <v>4</v>
      </c>
    </row>
    <row r="314" spans="1:28" x14ac:dyDescent="0.25">
      <c r="A314" s="69">
        <v>43600.045983796299</v>
      </c>
      <c r="B314" s="70" t="s">
        <v>4</v>
      </c>
      <c r="C314" s="71" t="s">
        <v>284</v>
      </c>
      <c r="R314" s="69">
        <v>43600.045983796299</v>
      </c>
      <c r="S314" s="75" t="s">
        <v>4</v>
      </c>
    </row>
    <row r="315" spans="1:28" x14ac:dyDescent="0.25">
      <c r="A315" s="69">
        <v>43600.045983796299</v>
      </c>
      <c r="B315" s="70" t="s">
        <v>4</v>
      </c>
      <c r="C315" s="71" t="s">
        <v>245</v>
      </c>
      <c r="I315" s="72">
        <v>11625.9541015625</v>
      </c>
      <c r="J315" s="73">
        <v>11497.0244140625</v>
      </c>
      <c r="K315" s="73">
        <v>6065.9560546875</v>
      </c>
      <c r="L315" s="73">
        <v>5998.6953125</v>
      </c>
      <c r="M315" s="73">
        <v>1.0160096883773799</v>
      </c>
      <c r="N315" s="73">
        <v>6.4500002861022896</v>
      </c>
      <c r="O315" s="73">
        <v>7.9099998474121103</v>
      </c>
      <c r="P315" s="74">
        <v>1.13039994239807</v>
      </c>
      <c r="R315" s="69">
        <v>43600.045983796299</v>
      </c>
      <c r="S315" s="75" t="s">
        <v>4</v>
      </c>
      <c r="T315" s="76">
        <v>-2.6499999221414302E-3</v>
      </c>
      <c r="U315" s="70">
        <v>2503.4033203125</v>
      </c>
      <c r="V315" s="70">
        <v>39.7635688781738</v>
      </c>
      <c r="W315" s="70">
        <v>2486.27661132812</v>
      </c>
      <c r="X315" s="70">
        <v>2463.6396484375</v>
      </c>
      <c r="Y315" s="70">
        <v>21.5</v>
      </c>
      <c r="Z315" s="70">
        <v>320.89999389648398</v>
      </c>
      <c r="AA315" s="70">
        <v>540.16400146484398</v>
      </c>
      <c r="AB315" s="70">
        <v>421.87847900390602</v>
      </c>
    </row>
    <row r="316" spans="1:28" x14ac:dyDescent="0.25">
      <c r="A316" s="69">
        <v>43600.045995370368</v>
      </c>
      <c r="B316" s="70" t="s">
        <v>246</v>
      </c>
      <c r="C316" s="71" t="s">
        <v>285</v>
      </c>
      <c r="R316" s="69">
        <v>43600.045995370368</v>
      </c>
      <c r="S316" s="75" t="s">
        <v>246</v>
      </c>
    </row>
    <row r="317" spans="1:28" x14ac:dyDescent="0.25">
      <c r="A317" s="69">
        <v>43600.045995370368</v>
      </c>
      <c r="B317" s="70" t="s">
        <v>246</v>
      </c>
      <c r="C317" s="71" t="s">
        <v>248</v>
      </c>
      <c r="R317" s="69">
        <v>43600.045995370368</v>
      </c>
      <c r="S317" s="75" t="s">
        <v>246</v>
      </c>
    </row>
    <row r="318" spans="1:28" x14ac:dyDescent="0.25">
      <c r="A318" s="69">
        <v>43600.045995370368</v>
      </c>
      <c r="B318" s="70" t="s">
        <v>246</v>
      </c>
      <c r="C318" s="71" t="s">
        <v>286</v>
      </c>
      <c r="R318" s="69">
        <v>43600.045995370368</v>
      </c>
      <c r="S318" s="75" t="s">
        <v>246</v>
      </c>
    </row>
    <row r="319" spans="1:28" x14ac:dyDescent="0.25">
      <c r="A319" s="69">
        <v>43600.045995370368</v>
      </c>
      <c r="B319" s="70" t="s">
        <v>4</v>
      </c>
      <c r="C319" s="71" t="s">
        <v>287</v>
      </c>
      <c r="R319" s="69">
        <v>43600.045995370368</v>
      </c>
      <c r="S319" s="75" t="s">
        <v>4</v>
      </c>
    </row>
    <row r="320" spans="1:28" x14ac:dyDescent="0.25">
      <c r="A320" s="69">
        <v>43600.045995370368</v>
      </c>
      <c r="B320" s="70" t="s">
        <v>4</v>
      </c>
      <c r="C320" s="71" t="s">
        <v>288</v>
      </c>
      <c r="R320" s="69">
        <v>43600.045995370368</v>
      </c>
      <c r="S320" s="75" t="s">
        <v>4</v>
      </c>
    </row>
    <row r="321" spans="1:19" x14ac:dyDescent="0.25">
      <c r="A321" s="69">
        <v>43600.045995370368</v>
      </c>
      <c r="B321" s="70" t="s">
        <v>4</v>
      </c>
      <c r="C321" s="71" t="s">
        <v>289</v>
      </c>
      <c r="R321" s="69">
        <v>43600.045995370368</v>
      </c>
      <c r="S321" s="75" t="s">
        <v>4</v>
      </c>
    </row>
    <row r="322" spans="1:19" x14ac:dyDescent="0.25">
      <c r="A322" s="69">
        <v>43600.045995370368</v>
      </c>
      <c r="B322" s="70" t="s">
        <v>4</v>
      </c>
      <c r="C322" s="71" t="s">
        <v>290</v>
      </c>
      <c r="R322" s="69">
        <v>43600.045995370368</v>
      </c>
      <c r="S322" s="75" t="s">
        <v>4</v>
      </c>
    </row>
    <row r="323" spans="1:19" x14ac:dyDescent="0.25">
      <c r="A323" s="69">
        <v>43600.045995370368</v>
      </c>
      <c r="B323" s="70" t="s">
        <v>4</v>
      </c>
      <c r="C323" s="71" t="s">
        <v>291</v>
      </c>
      <c r="R323" s="69">
        <v>43600.045995370368</v>
      </c>
      <c r="S323" s="75" t="s">
        <v>4</v>
      </c>
    </row>
    <row r="324" spans="1:19" x14ac:dyDescent="0.25">
      <c r="A324" s="69">
        <v>43600.046006944445</v>
      </c>
      <c r="B324" s="70" t="s">
        <v>4</v>
      </c>
      <c r="C324" s="71" t="s">
        <v>292</v>
      </c>
      <c r="R324" s="69">
        <v>43600.046006944445</v>
      </c>
      <c r="S324" s="75" t="s">
        <v>4</v>
      </c>
    </row>
    <row r="325" spans="1:19" x14ac:dyDescent="0.25">
      <c r="A325" s="69">
        <v>43600.046006944445</v>
      </c>
      <c r="B325" s="70" t="s">
        <v>4</v>
      </c>
      <c r="C325" s="71" t="s">
        <v>293</v>
      </c>
      <c r="R325" s="69">
        <v>43600.046006944445</v>
      </c>
      <c r="S325" s="75" t="s">
        <v>4</v>
      </c>
    </row>
    <row r="326" spans="1:19" x14ac:dyDescent="0.25">
      <c r="A326" s="69">
        <v>43600.046006944445</v>
      </c>
      <c r="B326" s="70" t="s">
        <v>4</v>
      </c>
      <c r="C326" s="71" t="s">
        <v>136</v>
      </c>
      <c r="R326" s="69">
        <v>43600.046006944445</v>
      </c>
      <c r="S326" s="75" t="s">
        <v>4</v>
      </c>
    </row>
    <row r="327" spans="1:19" x14ac:dyDescent="0.25">
      <c r="A327" s="69">
        <v>43600.046006944445</v>
      </c>
      <c r="B327" s="70" t="s">
        <v>4</v>
      </c>
      <c r="C327" s="71" t="s">
        <v>294</v>
      </c>
      <c r="R327" s="69">
        <v>43600.046006944445</v>
      </c>
      <c r="S327" s="75" t="s">
        <v>4</v>
      </c>
    </row>
    <row r="328" spans="1:19" x14ac:dyDescent="0.25">
      <c r="A328" s="69">
        <v>43600.046006944445</v>
      </c>
      <c r="B328" s="70" t="s">
        <v>4</v>
      </c>
      <c r="C328" s="71" t="s">
        <v>295</v>
      </c>
      <c r="R328" s="69">
        <v>43600.046006944445</v>
      </c>
      <c r="S328" s="75" t="s">
        <v>4</v>
      </c>
    </row>
    <row r="329" spans="1:19" x14ac:dyDescent="0.25">
      <c r="A329" s="69">
        <v>43600.046006944445</v>
      </c>
      <c r="B329" s="70" t="s">
        <v>4</v>
      </c>
      <c r="C329" s="71" t="s">
        <v>296</v>
      </c>
      <c r="R329" s="69">
        <v>43600.046006944445</v>
      </c>
      <c r="S329" s="75" t="s">
        <v>4</v>
      </c>
    </row>
    <row r="330" spans="1:19" x14ac:dyDescent="0.25">
      <c r="A330" s="69">
        <v>43600.046006944445</v>
      </c>
      <c r="B330" s="70" t="s">
        <v>4</v>
      </c>
      <c r="C330" s="71" t="s">
        <v>297</v>
      </c>
      <c r="R330" s="69">
        <v>43600.046006944445</v>
      </c>
      <c r="S330" s="75" t="s">
        <v>4</v>
      </c>
    </row>
    <row r="331" spans="1:19" x14ac:dyDescent="0.25">
      <c r="A331" s="69">
        <v>43600.046006944445</v>
      </c>
      <c r="B331" s="70" t="s">
        <v>4</v>
      </c>
      <c r="C331" s="71" t="s">
        <v>298</v>
      </c>
      <c r="R331" s="69">
        <v>43600.046006944445</v>
      </c>
      <c r="S331" s="75" t="s">
        <v>4</v>
      </c>
    </row>
    <row r="332" spans="1:19" x14ac:dyDescent="0.25">
      <c r="A332" s="69">
        <v>43600.046006944445</v>
      </c>
      <c r="B332" s="70" t="s">
        <v>4</v>
      </c>
      <c r="C332" s="71" t="s">
        <v>299</v>
      </c>
      <c r="R332" s="69">
        <v>43600.046006944445</v>
      </c>
      <c r="S332" s="75" t="s">
        <v>4</v>
      </c>
    </row>
    <row r="333" spans="1:19" x14ac:dyDescent="0.25">
      <c r="A333" s="69">
        <v>43600.046006944445</v>
      </c>
      <c r="B333" s="70" t="s">
        <v>4</v>
      </c>
      <c r="C333" s="71" t="s">
        <v>207</v>
      </c>
      <c r="R333" s="69">
        <v>43600.046006944445</v>
      </c>
      <c r="S333" s="75" t="s">
        <v>4</v>
      </c>
    </row>
    <row r="334" spans="1:19" x14ac:dyDescent="0.25">
      <c r="A334" s="69">
        <v>43600.046006944445</v>
      </c>
      <c r="B334" s="70" t="s">
        <v>4</v>
      </c>
      <c r="C334" s="71" t="s">
        <v>208</v>
      </c>
      <c r="R334" s="69">
        <v>43600.046006944445</v>
      </c>
      <c r="S334" s="75" t="s">
        <v>4</v>
      </c>
    </row>
    <row r="335" spans="1:19" x14ac:dyDescent="0.25">
      <c r="A335" s="69">
        <v>43600.046018518522</v>
      </c>
      <c r="B335" s="70" t="s">
        <v>4</v>
      </c>
      <c r="C335" s="71" t="s">
        <v>209</v>
      </c>
      <c r="R335" s="69">
        <v>43600.046018518522</v>
      </c>
      <c r="S335" s="75" t="s">
        <v>4</v>
      </c>
    </row>
    <row r="336" spans="1:19" x14ac:dyDescent="0.25">
      <c r="A336" s="69">
        <v>43600.046018518522</v>
      </c>
      <c r="B336" s="70" t="s">
        <v>4</v>
      </c>
      <c r="C336" s="71" t="s">
        <v>300</v>
      </c>
      <c r="R336" s="69">
        <v>43600.046018518522</v>
      </c>
      <c r="S336" s="75" t="s">
        <v>4</v>
      </c>
    </row>
    <row r="337" spans="1:19" x14ac:dyDescent="0.25">
      <c r="A337" s="69">
        <v>43600.046018518522</v>
      </c>
      <c r="B337" s="70" t="s">
        <v>4</v>
      </c>
      <c r="C337" s="71" t="s">
        <v>301</v>
      </c>
      <c r="R337" s="69">
        <v>43600.046018518522</v>
      </c>
      <c r="S337" s="75" t="s">
        <v>4</v>
      </c>
    </row>
    <row r="338" spans="1:19" x14ac:dyDescent="0.25">
      <c r="A338" s="69">
        <v>43600.046018518522</v>
      </c>
      <c r="B338" s="70" t="s">
        <v>4</v>
      </c>
      <c r="C338" s="71" t="s">
        <v>302</v>
      </c>
      <c r="R338" s="69">
        <v>43600.046018518522</v>
      </c>
      <c r="S338" s="75" t="s">
        <v>4</v>
      </c>
    </row>
    <row r="339" spans="1:19" x14ac:dyDescent="0.25">
      <c r="A339" s="69">
        <v>43600.046018518522</v>
      </c>
      <c r="B339" s="70" t="s">
        <v>4</v>
      </c>
      <c r="C339" s="71" t="s">
        <v>303</v>
      </c>
      <c r="R339" s="69">
        <v>43600.046018518522</v>
      </c>
      <c r="S339" s="75" t="s">
        <v>4</v>
      </c>
    </row>
    <row r="340" spans="1:19" x14ac:dyDescent="0.25">
      <c r="A340" s="69">
        <v>43600.046018518522</v>
      </c>
      <c r="B340" s="70" t="s">
        <v>4</v>
      </c>
      <c r="C340" s="71" t="s">
        <v>304</v>
      </c>
      <c r="R340" s="69">
        <v>43600.046018518522</v>
      </c>
      <c r="S340" s="75" t="s">
        <v>4</v>
      </c>
    </row>
    <row r="341" spans="1:19" x14ac:dyDescent="0.25">
      <c r="A341" s="69">
        <v>43600.046018518522</v>
      </c>
      <c r="B341" s="70" t="s">
        <v>4</v>
      </c>
      <c r="C341" s="71" t="s">
        <v>305</v>
      </c>
      <c r="R341" s="69">
        <v>43600.046018518522</v>
      </c>
      <c r="S341" s="75" t="s">
        <v>4</v>
      </c>
    </row>
    <row r="342" spans="1:19" x14ac:dyDescent="0.25">
      <c r="A342" s="69">
        <v>43600.046018518522</v>
      </c>
      <c r="B342" s="70" t="s">
        <v>4</v>
      </c>
      <c r="C342" s="71" t="s">
        <v>306</v>
      </c>
      <c r="R342" s="69">
        <v>43600.046018518522</v>
      </c>
      <c r="S342" s="75" t="s">
        <v>4</v>
      </c>
    </row>
    <row r="343" spans="1:19" x14ac:dyDescent="0.25">
      <c r="A343" s="69">
        <v>43600.046018518522</v>
      </c>
      <c r="B343" s="70" t="s">
        <v>4</v>
      </c>
      <c r="C343" s="71" t="s">
        <v>307</v>
      </c>
      <c r="R343" s="69">
        <v>43600.046018518522</v>
      </c>
      <c r="S343" s="75" t="s">
        <v>4</v>
      </c>
    </row>
    <row r="344" spans="1:19" x14ac:dyDescent="0.25">
      <c r="A344" s="69">
        <v>43600.046018518522</v>
      </c>
      <c r="B344" s="70" t="s">
        <v>4</v>
      </c>
      <c r="C344" s="71" t="s">
        <v>308</v>
      </c>
      <c r="R344" s="69">
        <v>43600.046018518522</v>
      </c>
      <c r="S344" s="75" t="s">
        <v>4</v>
      </c>
    </row>
    <row r="345" spans="1:19" x14ac:dyDescent="0.25">
      <c r="A345" s="69">
        <v>43600.046018518522</v>
      </c>
      <c r="B345" s="70" t="s">
        <v>4</v>
      </c>
      <c r="C345" s="71" t="s">
        <v>309</v>
      </c>
      <c r="R345" s="69">
        <v>43600.046018518522</v>
      </c>
      <c r="S345" s="75" t="s">
        <v>4</v>
      </c>
    </row>
    <row r="346" spans="1:19" x14ac:dyDescent="0.25">
      <c r="A346" s="69">
        <v>43600.046030092592</v>
      </c>
      <c r="B346" s="70" t="s">
        <v>4</v>
      </c>
      <c r="C346" s="71" t="s">
        <v>310</v>
      </c>
      <c r="R346" s="69">
        <v>43600.046030092592</v>
      </c>
      <c r="S346" s="75" t="s">
        <v>4</v>
      </c>
    </row>
    <row r="347" spans="1:19" x14ac:dyDescent="0.25">
      <c r="A347" s="69">
        <v>43600.046030092592</v>
      </c>
      <c r="B347" s="70" t="s">
        <v>4</v>
      </c>
      <c r="C347" s="71" t="s">
        <v>311</v>
      </c>
      <c r="R347" s="69">
        <v>43600.046030092592</v>
      </c>
      <c r="S347" s="75" t="s">
        <v>4</v>
      </c>
    </row>
    <row r="348" spans="1:19" x14ac:dyDescent="0.25">
      <c r="A348" s="69">
        <v>43600.046030092592</v>
      </c>
      <c r="B348" s="70" t="s">
        <v>4</v>
      </c>
      <c r="C348" s="71" t="s">
        <v>312</v>
      </c>
      <c r="R348" s="69">
        <v>43600.046030092592</v>
      </c>
      <c r="S348" s="75" t="s">
        <v>4</v>
      </c>
    </row>
    <row r="349" spans="1:19" x14ac:dyDescent="0.25">
      <c r="A349" s="69">
        <v>43600.046030092592</v>
      </c>
      <c r="B349" s="70" t="s">
        <v>4</v>
      </c>
      <c r="C349" s="71" t="s">
        <v>313</v>
      </c>
      <c r="R349" s="69">
        <v>43600.046030092592</v>
      </c>
      <c r="S349" s="75" t="s">
        <v>4</v>
      </c>
    </row>
    <row r="350" spans="1:19" x14ac:dyDescent="0.25">
      <c r="A350" s="69">
        <v>43600.046030092592</v>
      </c>
      <c r="B350" s="70" t="s">
        <v>4</v>
      </c>
      <c r="C350" s="71" t="s">
        <v>314</v>
      </c>
      <c r="R350" s="69">
        <v>43600.046030092592</v>
      </c>
      <c r="S350" s="75" t="s">
        <v>4</v>
      </c>
    </row>
    <row r="351" spans="1:19" x14ac:dyDescent="0.25">
      <c r="A351" s="69">
        <v>43600.046030092592</v>
      </c>
      <c r="B351" s="70" t="s">
        <v>4</v>
      </c>
      <c r="C351" s="71" t="s">
        <v>315</v>
      </c>
      <c r="R351" s="69">
        <v>43600.046030092592</v>
      </c>
      <c r="S351" s="75" t="s">
        <v>4</v>
      </c>
    </row>
    <row r="352" spans="1:19" x14ac:dyDescent="0.25">
      <c r="A352" s="69">
        <v>43600.046030092592</v>
      </c>
      <c r="B352" s="70" t="s">
        <v>4</v>
      </c>
      <c r="C352" s="71" t="s">
        <v>316</v>
      </c>
      <c r="R352" s="69">
        <v>43600.046030092592</v>
      </c>
      <c r="S352" s="75" t="s">
        <v>4</v>
      </c>
    </row>
    <row r="353" spans="1:19" x14ac:dyDescent="0.25">
      <c r="A353" s="69">
        <v>43600.046030092592</v>
      </c>
      <c r="B353" s="70" t="s">
        <v>4</v>
      </c>
      <c r="C353" s="71" t="s">
        <v>317</v>
      </c>
      <c r="R353" s="69">
        <v>43600.046030092592</v>
      </c>
      <c r="S353" s="75" t="s">
        <v>4</v>
      </c>
    </row>
    <row r="354" spans="1:19" x14ac:dyDescent="0.25">
      <c r="A354" s="69">
        <v>43600.046030092592</v>
      </c>
      <c r="B354" s="70" t="s">
        <v>4</v>
      </c>
      <c r="C354" s="71" t="s">
        <v>318</v>
      </c>
      <c r="R354" s="69">
        <v>43600.046030092592</v>
      </c>
      <c r="S354" s="75" t="s">
        <v>4</v>
      </c>
    </row>
    <row r="355" spans="1:19" x14ac:dyDescent="0.25">
      <c r="A355" s="69">
        <v>43600.046030092592</v>
      </c>
      <c r="B355" s="70" t="s">
        <v>4</v>
      </c>
      <c r="C355" s="71" t="s">
        <v>319</v>
      </c>
      <c r="R355" s="69">
        <v>43600.046030092592</v>
      </c>
      <c r="S355" s="75" t="s">
        <v>4</v>
      </c>
    </row>
    <row r="356" spans="1:19" x14ac:dyDescent="0.25">
      <c r="A356" s="69">
        <v>43600.046041666668</v>
      </c>
      <c r="B356" s="70" t="s">
        <v>4</v>
      </c>
      <c r="C356" s="71" t="s">
        <v>320</v>
      </c>
      <c r="R356" s="69">
        <v>43600.046041666668</v>
      </c>
      <c r="S356" s="75" t="s">
        <v>4</v>
      </c>
    </row>
    <row r="357" spans="1:19" x14ac:dyDescent="0.25">
      <c r="A357" s="69">
        <v>43600.046041666668</v>
      </c>
      <c r="B357" s="70" t="s">
        <v>4</v>
      </c>
      <c r="C357" s="71" t="s">
        <v>321</v>
      </c>
      <c r="R357" s="69">
        <v>43600.046041666668</v>
      </c>
      <c r="S357" s="75" t="s">
        <v>4</v>
      </c>
    </row>
    <row r="358" spans="1:19" x14ac:dyDescent="0.25">
      <c r="A358" s="69">
        <v>43600.046041666668</v>
      </c>
      <c r="B358" s="70" t="s">
        <v>4</v>
      </c>
      <c r="C358" s="71" t="s">
        <v>322</v>
      </c>
      <c r="R358" s="69">
        <v>43600.046041666668</v>
      </c>
      <c r="S358" s="75" t="s">
        <v>4</v>
      </c>
    </row>
    <row r="359" spans="1:19" x14ac:dyDescent="0.25">
      <c r="A359" s="69">
        <v>43600.046041666668</v>
      </c>
      <c r="B359" s="70" t="s">
        <v>4</v>
      </c>
      <c r="C359" s="71" t="s">
        <v>323</v>
      </c>
      <c r="R359" s="69">
        <v>43600.046041666668</v>
      </c>
      <c r="S359" s="75" t="s">
        <v>4</v>
      </c>
    </row>
    <row r="360" spans="1:19" x14ac:dyDescent="0.25">
      <c r="A360" s="69">
        <v>43600.046041666668</v>
      </c>
      <c r="B360" s="70" t="s">
        <v>4</v>
      </c>
      <c r="C360" s="71" t="s">
        <v>324</v>
      </c>
      <c r="R360" s="69">
        <v>43600.046041666668</v>
      </c>
      <c r="S360" s="75" t="s">
        <v>4</v>
      </c>
    </row>
    <row r="361" spans="1:19" x14ac:dyDescent="0.25">
      <c r="A361" s="69">
        <v>43600.046041666668</v>
      </c>
      <c r="B361" s="70" t="s">
        <v>4</v>
      </c>
      <c r="C361" s="71" t="s">
        <v>325</v>
      </c>
      <c r="R361" s="69">
        <v>43600.046041666668</v>
      </c>
      <c r="S361" s="75" t="s">
        <v>4</v>
      </c>
    </row>
    <row r="362" spans="1:19" x14ac:dyDescent="0.25">
      <c r="A362" s="69">
        <v>43600.046041666668</v>
      </c>
      <c r="B362" s="70" t="s">
        <v>4</v>
      </c>
      <c r="C362" s="71" t="s">
        <v>326</v>
      </c>
      <c r="R362" s="69">
        <v>43600.046041666668</v>
      </c>
      <c r="S362" s="75" t="s">
        <v>4</v>
      </c>
    </row>
    <row r="363" spans="1:19" x14ac:dyDescent="0.25">
      <c r="A363" s="69">
        <v>43600.046041666668</v>
      </c>
      <c r="B363" s="70" t="s">
        <v>4</v>
      </c>
      <c r="C363" s="71" t="s">
        <v>173</v>
      </c>
      <c r="R363" s="69">
        <v>43600.046041666668</v>
      </c>
      <c r="S363" s="75" t="s">
        <v>4</v>
      </c>
    </row>
    <row r="364" spans="1:19" x14ac:dyDescent="0.25">
      <c r="A364" s="69">
        <v>43600.046041666668</v>
      </c>
      <c r="B364" s="70" t="s">
        <v>4</v>
      </c>
      <c r="C364" s="71" t="s">
        <v>174</v>
      </c>
      <c r="R364" s="69">
        <v>43600.046041666668</v>
      </c>
      <c r="S364" s="75" t="s">
        <v>4</v>
      </c>
    </row>
    <row r="365" spans="1:19" x14ac:dyDescent="0.25">
      <c r="A365" s="69">
        <v>43600.046041666668</v>
      </c>
      <c r="B365" s="70" t="s">
        <v>4</v>
      </c>
      <c r="C365" s="71" t="s">
        <v>327</v>
      </c>
      <c r="R365" s="69">
        <v>43600.046041666668</v>
      </c>
      <c r="S365" s="75" t="s">
        <v>4</v>
      </c>
    </row>
    <row r="366" spans="1:19" x14ac:dyDescent="0.25">
      <c r="A366" s="69">
        <v>43600.046041666668</v>
      </c>
      <c r="B366" s="70" t="s">
        <v>4</v>
      </c>
      <c r="C366" s="71" t="s">
        <v>176</v>
      </c>
      <c r="R366" s="69">
        <v>43600.046041666668</v>
      </c>
      <c r="S366" s="75" t="s">
        <v>4</v>
      </c>
    </row>
    <row r="367" spans="1:19" x14ac:dyDescent="0.25">
      <c r="A367" s="69">
        <v>43600.046053240738</v>
      </c>
      <c r="B367" s="70" t="s">
        <v>4</v>
      </c>
      <c r="C367" s="71" t="s">
        <v>328</v>
      </c>
      <c r="R367" s="69">
        <v>43600.046053240738</v>
      </c>
      <c r="S367" s="75" t="s">
        <v>4</v>
      </c>
    </row>
    <row r="368" spans="1:19" x14ac:dyDescent="0.25">
      <c r="A368" s="69">
        <v>43600.046053240738</v>
      </c>
      <c r="B368" s="70" t="s">
        <v>4</v>
      </c>
      <c r="C368" s="71" t="s">
        <v>329</v>
      </c>
      <c r="R368" s="69">
        <v>43600.046053240738</v>
      </c>
      <c r="S368" s="75" t="s">
        <v>4</v>
      </c>
    </row>
    <row r="369" spans="1:19" x14ac:dyDescent="0.25">
      <c r="A369" s="69">
        <v>43600.046053240738</v>
      </c>
      <c r="B369" s="70" t="s">
        <v>4</v>
      </c>
      <c r="C369" s="71" t="s">
        <v>330</v>
      </c>
      <c r="R369" s="69">
        <v>43600.046053240738</v>
      </c>
      <c r="S369" s="75" t="s">
        <v>4</v>
      </c>
    </row>
    <row r="370" spans="1:19" x14ac:dyDescent="0.25">
      <c r="A370" s="69">
        <v>43600.046053240738</v>
      </c>
      <c r="B370" s="70" t="s">
        <v>4</v>
      </c>
      <c r="C370" s="71" t="s">
        <v>331</v>
      </c>
      <c r="R370" s="69">
        <v>43600.046053240738</v>
      </c>
      <c r="S370" s="75" t="s">
        <v>4</v>
      </c>
    </row>
    <row r="371" spans="1:19" x14ac:dyDescent="0.25">
      <c r="A371" s="69">
        <v>43600.046053240738</v>
      </c>
      <c r="B371" s="70" t="s">
        <v>4</v>
      </c>
      <c r="C371" s="71" t="s">
        <v>332</v>
      </c>
      <c r="R371" s="69">
        <v>43600.046053240738</v>
      </c>
      <c r="S371" s="75" t="s">
        <v>4</v>
      </c>
    </row>
    <row r="372" spans="1:19" x14ac:dyDescent="0.25">
      <c r="A372" s="69">
        <v>43600.046053240738</v>
      </c>
      <c r="B372" s="70" t="s">
        <v>4</v>
      </c>
      <c r="C372" s="71" t="s">
        <v>333</v>
      </c>
      <c r="R372" s="69">
        <v>43600.046053240738</v>
      </c>
      <c r="S372" s="75" t="s">
        <v>4</v>
      </c>
    </row>
    <row r="373" spans="1:19" x14ac:dyDescent="0.25">
      <c r="A373" s="69">
        <v>43600.046053240738</v>
      </c>
      <c r="B373" s="70" t="s">
        <v>4</v>
      </c>
      <c r="C373" s="71" t="s">
        <v>334</v>
      </c>
      <c r="R373" s="69">
        <v>43600.046053240738</v>
      </c>
      <c r="S373" s="75" t="s">
        <v>4</v>
      </c>
    </row>
    <row r="374" spans="1:19" x14ac:dyDescent="0.25">
      <c r="A374" s="69">
        <v>43600.046053240738</v>
      </c>
      <c r="B374" s="70" t="s">
        <v>4</v>
      </c>
      <c r="C374" s="71" t="s">
        <v>335</v>
      </c>
      <c r="R374" s="69">
        <v>43600.046053240738</v>
      </c>
      <c r="S374" s="75" t="s">
        <v>4</v>
      </c>
    </row>
    <row r="375" spans="1:19" x14ac:dyDescent="0.25">
      <c r="A375" s="69">
        <v>43600.046053240738</v>
      </c>
      <c r="B375" s="70" t="s">
        <v>4</v>
      </c>
      <c r="C375" s="71" t="s">
        <v>336</v>
      </c>
      <c r="R375" s="69">
        <v>43600.046053240738</v>
      </c>
      <c r="S375" s="75" t="s">
        <v>4</v>
      </c>
    </row>
    <row r="376" spans="1:19" x14ac:dyDescent="0.25">
      <c r="A376" s="69">
        <v>43600.046053240738</v>
      </c>
      <c r="B376" s="70" t="s">
        <v>4</v>
      </c>
      <c r="C376" s="71" t="s">
        <v>337</v>
      </c>
      <c r="R376" s="69">
        <v>43600.046053240738</v>
      </c>
      <c r="S376" s="75" t="s">
        <v>4</v>
      </c>
    </row>
    <row r="377" spans="1:19" x14ac:dyDescent="0.25">
      <c r="A377" s="69">
        <v>43600.046053240738</v>
      </c>
      <c r="B377" s="70" t="s">
        <v>4</v>
      </c>
      <c r="C377" s="71" t="s">
        <v>338</v>
      </c>
      <c r="R377" s="69">
        <v>43600.046053240738</v>
      </c>
      <c r="S377" s="75" t="s">
        <v>4</v>
      </c>
    </row>
    <row r="378" spans="1:19" x14ac:dyDescent="0.25">
      <c r="A378" s="69">
        <v>43600.046064814815</v>
      </c>
      <c r="B378" s="70" t="s">
        <v>4</v>
      </c>
      <c r="C378" s="71" t="s">
        <v>339</v>
      </c>
      <c r="R378" s="69">
        <v>43600.046064814815</v>
      </c>
      <c r="S378" s="75" t="s">
        <v>4</v>
      </c>
    </row>
    <row r="379" spans="1:19" x14ac:dyDescent="0.25">
      <c r="A379" s="69">
        <v>43600.046064814815</v>
      </c>
      <c r="B379" s="70" t="s">
        <v>4</v>
      </c>
      <c r="C379" s="71" t="s">
        <v>340</v>
      </c>
      <c r="R379" s="69">
        <v>43600.046064814815</v>
      </c>
      <c r="S379" s="75" t="s">
        <v>4</v>
      </c>
    </row>
    <row r="380" spans="1:19" x14ac:dyDescent="0.25">
      <c r="A380" s="69">
        <v>43600.046064814815</v>
      </c>
      <c r="B380" s="70" t="s">
        <v>4</v>
      </c>
      <c r="C380" s="71" t="s">
        <v>341</v>
      </c>
      <c r="R380" s="69">
        <v>43600.046064814815</v>
      </c>
      <c r="S380" s="75" t="s">
        <v>4</v>
      </c>
    </row>
    <row r="381" spans="1:19" x14ac:dyDescent="0.25">
      <c r="A381" s="69">
        <v>43600.046064814815</v>
      </c>
      <c r="B381" s="70" t="s">
        <v>4</v>
      </c>
      <c r="C381" s="71" t="s">
        <v>342</v>
      </c>
      <c r="R381" s="69">
        <v>43600.046064814815</v>
      </c>
      <c r="S381" s="75" t="s">
        <v>4</v>
      </c>
    </row>
    <row r="382" spans="1:19" x14ac:dyDescent="0.25">
      <c r="A382" s="69">
        <v>43600.046064814815</v>
      </c>
      <c r="B382" s="70" t="s">
        <v>4</v>
      </c>
      <c r="C382" s="71" t="s">
        <v>343</v>
      </c>
      <c r="R382" s="69">
        <v>43600.046064814815</v>
      </c>
      <c r="S382" s="75" t="s">
        <v>4</v>
      </c>
    </row>
    <row r="383" spans="1:19" x14ac:dyDescent="0.25">
      <c r="A383" s="69">
        <v>43600.046064814815</v>
      </c>
      <c r="B383" s="70" t="s">
        <v>4</v>
      </c>
      <c r="C383" s="71" t="s">
        <v>227</v>
      </c>
      <c r="R383" s="69">
        <v>43600.046064814815</v>
      </c>
      <c r="S383" s="75" t="s">
        <v>4</v>
      </c>
    </row>
    <row r="384" spans="1:19" x14ac:dyDescent="0.25">
      <c r="A384" s="69">
        <v>43600.046064814815</v>
      </c>
      <c r="B384" s="70" t="s">
        <v>4</v>
      </c>
      <c r="C384" s="71" t="s">
        <v>228</v>
      </c>
      <c r="R384" s="69">
        <v>43600.046064814815</v>
      </c>
      <c r="S384" s="75" t="s">
        <v>4</v>
      </c>
    </row>
    <row r="385" spans="1:28" x14ac:dyDescent="0.25">
      <c r="A385" s="69">
        <v>43600.046064814815</v>
      </c>
      <c r="B385" s="70" t="s">
        <v>4</v>
      </c>
      <c r="C385" s="71" t="s">
        <v>344</v>
      </c>
      <c r="R385" s="69">
        <v>43600.046064814815</v>
      </c>
      <c r="S385" s="75" t="s">
        <v>4</v>
      </c>
    </row>
    <row r="386" spans="1:28" x14ac:dyDescent="0.25">
      <c r="A386" s="69">
        <v>43600.046064814815</v>
      </c>
      <c r="B386" s="70" t="s">
        <v>4</v>
      </c>
      <c r="C386" s="71" t="s">
        <v>345</v>
      </c>
      <c r="R386" s="69">
        <v>43600.046064814815</v>
      </c>
      <c r="S386" s="75" t="s">
        <v>4</v>
      </c>
    </row>
    <row r="387" spans="1:28" x14ac:dyDescent="0.25">
      <c r="A387" s="69">
        <v>43600.046064814815</v>
      </c>
      <c r="B387" s="70" t="s">
        <v>4</v>
      </c>
      <c r="C387" s="71" t="s">
        <v>346</v>
      </c>
      <c r="R387" s="69">
        <v>43600.046064814815</v>
      </c>
      <c r="S387" s="75" t="s">
        <v>4</v>
      </c>
    </row>
    <row r="388" spans="1:28" x14ac:dyDescent="0.25">
      <c r="A388" s="69">
        <v>43600.046226851853</v>
      </c>
      <c r="B388" s="70" t="s">
        <v>4</v>
      </c>
      <c r="C388" s="71" t="s">
        <v>347</v>
      </c>
      <c r="R388" s="69">
        <v>43600.046226851853</v>
      </c>
      <c r="S388" s="75" t="s">
        <v>4</v>
      </c>
    </row>
    <row r="389" spans="1:28" x14ac:dyDescent="0.25">
      <c r="A389" s="69">
        <v>43600.046226851853</v>
      </c>
      <c r="B389" s="70" t="s">
        <v>263</v>
      </c>
      <c r="C389" s="71" t="s">
        <v>348</v>
      </c>
      <c r="R389" s="69">
        <v>43600.046226851853</v>
      </c>
      <c r="S389" s="75" t="s">
        <v>263</v>
      </c>
    </row>
    <row r="390" spans="1:28" x14ac:dyDescent="0.25">
      <c r="A390" s="69">
        <v>43600.046261574076</v>
      </c>
      <c r="B390" s="70" t="s">
        <v>263</v>
      </c>
      <c r="C390" s="71" t="s">
        <v>266</v>
      </c>
      <c r="R390" s="69">
        <v>43600.046261574076</v>
      </c>
      <c r="S390" s="75" t="s">
        <v>263</v>
      </c>
    </row>
    <row r="391" spans="1:28" x14ac:dyDescent="0.25">
      <c r="A391" s="69">
        <v>43600.046284722222</v>
      </c>
      <c r="B391" s="70" t="s">
        <v>4</v>
      </c>
      <c r="C391" s="71" t="s">
        <v>267</v>
      </c>
      <c r="R391" s="69">
        <v>43600.046284722222</v>
      </c>
      <c r="S391" s="75" t="s">
        <v>4</v>
      </c>
    </row>
    <row r="392" spans="1:28" x14ac:dyDescent="0.25">
      <c r="A392" s="69">
        <v>43600.046296296299</v>
      </c>
      <c r="B392" s="70" t="s">
        <v>349</v>
      </c>
      <c r="C392" s="71" t="s">
        <v>350</v>
      </c>
      <c r="I392" s="72">
        <v>11627.056640625</v>
      </c>
      <c r="J392" s="73">
        <v>11496.146484375</v>
      </c>
      <c r="K392" s="73">
        <v>8506.06640625</v>
      </c>
      <c r="L392" s="73">
        <v>8410.2666015625</v>
      </c>
      <c r="M392" s="73">
        <v>1.0159884691238401</v>
      </c>
      <c r="N392" s="73">
        <v>6.4500002861022896</v>
      </c>
      <c r="O392" s="73">
        <v>7.9311499595642099</v>
      </c>
      <c r="P392" s="74">
        <v>1.1456999778747601</v>
      </c>
      <c r="R392" s="69">
        <v>43600.046296296299</v>
      </c>
      <c r="S392" s="75" t="s">
        <v>349</v>
      </c>
      <c r="T392" s="76">
        <v>-3.1500000040978202E-3</v>
      </c>
      <c r="U392" s="70">
        <v>2632.43115234375</v>
      </c>
      <c r="V392" s="70">
        <v>62.857582092285199</v>
      </c>
      <c r="W392" s="70">
        <v>2612.8916015625</v>
      </c>
      <c r="X392" s="70">
        <v>2569.57348632812</v>
      </c>
      <c r="Y392" s="70">
        <v>21.600000381469702</v>
      </c>
      <c r="Z392" s="70">
        <v>321.85000610351602</v>
      </c>
      <c r="AA392" s="70">
        <v>545.39733886718795</v>
      </c>
      <c r="AB392" s="70">
        <v>418.89736938476602</v>
      </c>
    </row>
    <row r="393" spans="1:28" x14ac:dyDescent="0.25">
      <c r="A393" s="69">
        <v>43600.046319444446</v>
      </c>
      <c r="B393" s="70" t="s">
        <v>270</v>
      </c>
      <c r="C393" s="71" t="s">
        <v>271</v>
      </c>
      <c r="R393" s="69">
        <v>43600.046319444446</v>
      </c>
      <c r="S393" s="75" t="s">
        <v>270</v>
      </c>
    </row>
    <row r="394" spans="1:28" x14ac:dyDescent="0.25">
      <c r="A394" s="69">
        <v>43600.046319444446</v>
      </c>
      <c r="B394" s="70" t="s">
        <v>270</v>
      </c>
      <c r="C394" s="71" t="s">
        <v>351</v>
      </c>
      <c r="R394" s="69">
        <v>43600.046319444446</v>
      </c>
      <c r="S394" s="75" t="s">
        <v>270</v>
      </c>
    </row>
    <row r="395" spans="1:28" x14ac:dyDescent="0.25">
      <c r="A395" s="69">
        <v>43600.046319444446</v>
      </c>
      <c r="B395" s="70" t="s">
        <v>270</v>
      </c>
      <c r="C395" s="71" t="s">
        <v>352</v>
      </c>
      <c r="R395" s="69">
        <v>43600.046319444446</v>
      </c>
      <c r="S395" s="75" t="s">
        <v>270</v>
      </c>
    </row>
    <row r="396" spans="1:28" x14ac:dyDescent="0.25">
      <c r="A396" s="69">
        <v>43600.046319444446</v>
      </c>
      <c r="B396" s="70" t="s">
        <v>270</v>
      </c>
      <c r="C396" s="71" t="s">
        <v>353</v>
      </c>
      <c r="R396" s="69">
        <v>43600.046319444446</v>
      </c>
      <c r="S396" s="75" t="s">
        <v>270</v>
      </c>
    </row>
    <row r="397" spans="1:28" x14ac:dyDescent="0.25">
      <c r="A397" s="69">
        <v>43600.046319444446</v>
      </c>
      <c r="B397" s="70" t="s">
        <v>270</v>
      </c>
      <c r="C397" s="71" t="s">
        <v>354</v>
      </c>
      <c r="R397" s="69">
        <v>43600.046319444446</v>
      </c>
      <c r="S397" s="75" t="s">
        <v>270</v>
      </c>
    </row>
    <row r="398" spans="1:28" x14ac:dyDescent="0.25">
      <c r="A398" s="69">
        <v>43600.046319444446</v>
      </c>
      <c r="B398" s="70" t="s">
        <v>270</v>
      </c>
      <c r="C398" s="71" t="s">
        <v>355</v>
      </c>
      <c r="R398" s="69">
        <v>43600.046319444446</v>
      </c>
      <c r="S398" s="75" t="s">
        <v>270</v>
      </c>
    </row>
    <row r="399" spans="1:28" x14ac:dyDescent="0.25">
      <c r="A399" s="69">
        <v>43600.046319444446</v>
      </c>
      <c r="B399" s="70" t="s">
        <v>270</v>
      </c>
      <c r="C399" s="71" t="s">
        <v>356</v>
      </c>
      <c r="R399" s="69">
        <v>43600.046319444446</v>
      </c>
      <c r="S399" s="75" t="s">
        <v>270</v>
      </c>
    </row>
    <row r="400" spans="1:28" x14ac:dyDescent="0.25">
      <c r="A400" s="69">
        <v>43600.046319444446</v>
      </c>
      <c r="B400" s="70" t="s">
        <v>270</v>
      </c>
      <c r="C400" s="71" t="s">
        <v>357</v>
      </c>
      <c r="R400" s="69">
        <v>43600.046319444446</v>
      </c>
      <c r="S400" s="75" t="s">
        <v>270</v>
      </c>
    </row>
    <row r="401" spans="1:28" x14ac:dyDescent="0.25">
      <c r="A401" s="69">
        <v>43600.046319444446</v>
      </c>
      <c r="B401" s="70" t="s">
        <v>4</v>
      </c>
      <c r="C401" s="71" t="s">
        <v>279</v>
      </c>
      <c r="R401" s="69">
        <v>43600.046319444446</v>
      </c>
      <c r="S401" s="75" t="s">
        <v>4</v>
      </c>
    </row>
    <row r="402" spans="1:28" x14ac:dyDescent="0.25">
      <c r="A402" s="69">
        <v>43600.046377314815</v>
      </c>
      <c r="B402" s="70" t="s">
        <v>270</v>
      </c>
      <c r="C402" s="71" t="s">
        <v>358</v>
      </c>
      <c r="R402" s="69">
        <v>43600.046377314815</v>
      </c>
      <c r="S402" s="75" t="s">
        <v>270</v>
      </c>
    </row>
    <row r="403" spans="1:28" x14ac:dyDescent="0.25">
      <c r="A403" s="69">
        <v>43600.046377314815</v>
      </c>
      <c r="B403" s="70" t="s">
        <v>4</v>
      </c>
      <c r="C403" s="71" t="s">
        <v>359</v>
      </c>
      <c r="R403" s="69">
        <v>43600.046377314815</v>
      </c>
      <c r="S403" s="75" t="s">
        <v>4</v>
      </c>
    </row>
    <row r="404" spans="1:28" x14ac:dyDescent="0.25">
      <c r="A404" s="69">
        <v>43600.046388888892</v>
      </c>
      <c r="B404" s="70" t="s">
        <v>349</v>
      </c>
      <c r="C404" s="71" t="s">
        <v>350</v>
      </c>
      <c r="I404" s="72">
        <v>11627.017578125</v>
      </c>
      <c r="J404" s="73">
        <v>11496.1064453125</v>
      </c>
      <c r="K404" s="73">
        <v>8506.9345703125</v>
      </c>
      <c r="L404" s="73">
        <v>8411.1513671875</v>
      </c>
      <c r="M404" s="73">
        <v>1.0159869194030799</v>
      </c>
      <c r="N404" s="73">
        <v>6.4500002861022896</v>
      </c>
      <c r="O404" s="73">
        <v>7.9311499595642099</v>
      </c>
      <c r="P404" s="74">
        <v>1.1456999778747601</v>
      </c>
      <c r="R404" s="69">
        <v>43600.046388888892</v>
      </c>
      <c r="S404" s="75" t="s">
        <v>349</v>
      </c>
      <c r="T404" s="76">
        <v>-3.1500000040978202E-3</v>
      </c>
      <c r="U404" s="70">
        <v>2632.43115234375</v>
      </c>
      <c r="V404" s="70">
        <v>62.857582092285199</v>
      </c>
      <c r="W404" s="70">
        <v>2612.89892578125</v>
      </c>
      <c r="X404" s="70">
        <v>2569.57348632812</v>
      </c>
      <c r="Y404" s="70">
        <v>21.600000381469702</v>
      </c>
      <c r="Z404" s="70">
        <v>321.85000610351602</v>
      </c>
      <c r="AA404" s="70">
        <v>545.34918212890602</v>
      </c>
      <c r="AB404" s="70">
        <v>418.84930419921898</v>
      </c>
    </row>
    <row r="405" spans="1:28" x14ac:dyDescent="0.25">
      <c r="A405" s="69">
        <v>43600.046412037038</v>
      </c>
      <c r="B405" s="70" t="s">
        <v>270</v>
      </c>
      <c r="C405" s="71" t="s">
        <v>271</v>
      </c>
      <c r="R405" s="69">
        <v>43600.046412037038</v>
      </c>
      <c r="S405" s="75" t="s">
        <v>270</v>
      </c>
    </row>
    <row r="406" spans="1:28" x14ac:dyDescent="0.25">
      <c r="A406" s="69">
        <v>43600.046412037038</v>
      </c>
      <c r="B406" s="70" t="s">
        <v>270</v>
      </c>
      <c r="C406" s="71" t="s">
        <v>351</v>
      </c>
      <c r="R406" s="69">
        <v>43600.046412037038</v>
      </c>
      <c r="S406" s="75" t="s">
        <v>270</v>
      </c>
    </row>
    <row r="407" spans="1:28" x14ac:dyDescent="0.25">
      <c r="A407" s="69">
        <v>43600.046412037038</v>
      </c>
      <c r="B407" s="70" t="s">
        <v>270</v>
      </c>
      <c r="C407" s="71" t="s">
        <v>352</v>
      </c>
      <c r="R407" s="69">
        <v>43600.046412037038</v>
      </c>
      <c r="S407" s="75" t="s">
        <v>270</v>
      </c>
    </row>
    <row r="408" spans="1:28" x14ac:dyDescent="0.25">
      <c r="A408" s="69">
        <v>43600.046412037038</v>
      </c>
      <c r="B408" s="70" t="s">
        <v>270</v>
      </c>
      <c r="C408" s="71" t="s">
        <v>360</v>
      </c>
      <c r="R408" s="69">
        <v>43600.046412037038</v>
      </c>
      <c r="S408" s="75" t="s">
        <v>270</v>
      </c>
    </row>
    <row r="409" spans="1:28" x14ac:dyDescent="0.25">
      <c r="A409" s="69">
        <v>43600.046412037038</v>
      </c>
      <c r="B409" s="70" t="s">
        <v>270</v>
      </c>
      <c r="C409" s="71" t="s">
        <v>361</v>
      </c>
      <c r="R409" s="69">
        <v>43600.046412037038</v>
      </c>
      <c r="S409" s="75" t="s">
        <v>270</v>
      </c>
    </row>
    <row r="410" spans="1:28" x14ac:dyDescent="0.25">
      <c r="A410" s="69">
        <v>43600.046412037038</v>
      </c>
      <c r="B410" s="70" t="s">
        <v>270</v>
      </c>
      <c r="C410" s="71" t="s">
        <v>362</v>
      </c>
      <c r="R410" s="69">
        <v>43600.046412037038</v>
      </c>
      <c r="S410" s="75" t="s">
        <v>270</v>
      </c>
    </row>
    <row r="411" spans="1:28" x14ac:dyDescent="0.25">
      <c r="A411" s="69">
        <v>43600.046412037038</v>
      </c>
      <c r="B411" s="70" t="s">
        <v>270</v>
      </c>
      <c r="C411" s="71" t="s">
        <v>356</v>
      </c>
      <c r="R411" s="69">
        <v>43600.046412037038</v>
      </c>
      <c r="S411" s="75" t="s">
        <v>270</v>
      </c>
    </row>
    <row r="412" spans="1:28" x14ac:dyDescent="0.25">
      <c r="A412" s="69">
        <v>43600.046412037038</v>
      </c>
      <c r="B412" s="70" t="s">
        <v>270</v>
      </c>
      <c r="C412" s="71" t="s">
        <v>363</v>
      </c>
      <c r="R412" s="69">
        <v>43600.046412037038</v>
      </c>
      <c r="S412" s="75" t="s">
        <v>270</v>
      </c>
    </row>
    <row r="413" spans="1:28" x14ac:dyDescent="0.25">
      <c r="A413" s="69">
        <v>43600.046412037038</v>
      </c>
      <c r="B413" s="70" t="s">
        <v>4</v>
      </c>
      <c r="C413" s="71" t="s">
        <v>279</v>
      </c>
      <c r="R413" s="69">
        <v>43600.046412037038</v>
      </c>
      <c r="S413" s="75" t="s">
        <v>4</v>
      </c>
    </row>
    <row r="414" spans="1:28" x14ac:dyDescent="0.25">
      <c r="A414" s="69">
        <v>43600.046458333331</v>
      </c>
      <c r="B414" s="70" t="s">
        <v>270</v>
      </c>
      <c r="C414" s="71" t="s">
        <v>364</v>
      </c>
      <c r="R414" s="69">
        <v>43600.046458333331</v>
      </c>
      <c r="S414" s="75" t="s">
        <v>270</v>
      </c>
    </row>
    <row r="415" spans="1:28" x14ac:dyDescent="0.25">
      <c r="A415" s="69">
        <v>43600.046458333331</v>
      </c>
      <c r="B415" s="70" t="s">
        <v>4</v>
      </c>
      <c r="C415" s="71" t="s">
        <v>365</v>
      </c>
      <c r="R415" s="69">
        <v>43600.046458333331</v>
      </c>
      <c r="S415" s="75" t="s">
        <v>4</v>
      </c>
    </row>
    <row r="416" spans="1:28" x14ac:dyDescent="0.25">
      <c r="A416" s="69">
        <v>43600.046458333331</v>
      </c>
      <c r="B416" s="70" t="s">
        <v>4</v>
      </c>
      <c r="C416" s="71" t="s">
        <v>366</v>
      </c>
      <c r="R416" s="69">
        <v>43600.046458333331</v>
      </c>
      <c r="S416" s="75" t="s">
        <v>4</v>
      </c>
    </row>
    <row r="417" spans="1:28" x14ac:dyDescent="0.25">
      <c r="A417" s="69">
        <v>43600.046458333331</v>
      </c>
      <c r="B417" s="70" t="s">
        <v>4</v>
      </c>
      <c r="C417" s="71" t="s">
        <v>283</v>
      </c>
      <c r="R417" s="69">
        <v>43600.046458333331</v>
      </c>
      <c r="S417" s="75" t="s">
        <v>4</v>
      </c>
    </row>
    <row r="418" spans="1:28" x14ac:dyDescent="0.25">
      <c r="A418" s="69">
        <v>43600.046458333331</v>
      </c>
      <c r="B418" s="70" t="s">
        <v>4</v>
      </c>
      <c r="C418" s="71" t="s">
        <v>367</v>
      </c>
      <c r="R418" s="69">
        <v>43600.046458333331</v>
      </c>
      <c r="S418" s="75" t="s">
        <v>4</v>
      </c>
    </row>
    <row r="419" spans="1:28" x14ac:dyDescent="0.25">
      <c r="A419" s="69">
        <v>43600.046458333331</v>
      </c>
      <c r="B419" s="70" t="s">
        <v>4</v>
      </c>
      <c r="C419" s="71" t="s">
        <v>245</v>
      </c>
      <c r="I419" s="72">
        <v>11627.107421875</v>
      </c>
      <c r="J419" s="73">
        <v>11496.1767578125</v>
      </c>
      <c r="K419" s="73">
        <v>8507.0908203125</v>
      </c>
      <c r="L419" s="73">
        <v>8411.2880859375</v>
      </c>
      <c r="M419" s="73">
        <v>1.0160226821899401</v>
      </c>
      <c r="N419" s="73">
        <v>6.4500002861022896</v>
      </c>
      <c r="O419" s="73">
        <v>7.9311499595642099</v>
      </c>
      <c r="P419" s="74">
        <v>1.1456999778747601</v>
      </c>
      <c r="R419" s="69">
        <v>43600.046458333331</v>
      </c>
      <c r="S419" s="75" t="s">
        <v>4</v>
      </c>
      <c r="T419" s="76">
        <v>-3.1500000040978202E-3</v>
      </c>
      <c r="U419" s="70">
        <v>2632.43115234375</v>
      </c>
      <c r="V419" s="70">
        <v>62.857582092285199</v>
      </c>
      <c r="W419" s="70">
        <v>2612.80419921875</v>
      </c>
      <c r="X419" s="70">
        <v>2569.57348632812</v>
      </c>
      <c r="Y419" s="70">
        <v>21.600000381469702</v>
      </c>
      <c r="Z419" s="70">
        <v>321.85000610351602</v>
      </c>
      <c r="AA419" s="70">
        <v>545.42559814453102</v>
      </c>
      <c r="AB419" s="70">
        <v>418.92572021484398</v>
      </c>
    </row>
    <row r="420" spans="1:28" x14ac:dyDescent="0.25">
      <c r="A420" s="69">
        <v>43600.046481481484</v>
      </c>
      <c r="B420" s="70" t="s">
        <v>246</v>
      </c>
      <c r="C420" s="71" t="s">
        <v>368</v>
      </c>
      <c r="R420" s="69">
        <v>43600.046481481484</v>
      </c>
      <c r="S420" s="75" t="s">
        <v>246</v>
      </c>
    </row>
    <row r="421" spans="1:28" x14ac:dyDescent="0.25">
      <c r="A421" s="69">
        <v>43600.046481481484</v>
      </c>
      <c r="B421" s="70" t="s">
        <v>246</v>
      </c>
      <c r="C421" s="71" t="s">
        <v>369</v>
      </c>
      <c r="R421" s="69">
        <v>43600.046481481484</v>
      </c>
      <c r="S421" s="75" t="s">
        <v>246</v>
      </c>
    </row>
    <row r="422" spans="1:28" x14ac:dyDescent="0.25">
      <c r="A422" s="69">
        <v>43600.046481481484</v>
      </c>
      <c r="B422" s="70" t="s">
        <v>246</v>
      </c>
      <c r="C422" s="71" t="s">
        <v>370</v>
      </c>
      <c r="R422" s="69">
        <v>43600.046481481484</v>
      </c>
      <c r="S422" s="75" t="s">
        <v>246</v>
      </c>
    </row>
    <row r="423" spans="1:28" x14ac:dyDescent="0.25">
      <c r="A423" s="69">
        <v>43600.046481481484</v>
      </c>
      <c r="B423" s="70" t="s">
        <v>4</v>
      </c>
      <c r="C423" s="71" t="s">
        <v>371</v>
      </c>
      <c r="R423" s="69">
        <v>43600.046481481484</v>
      </c>
      <c r="S423" s="75" t="s">
        <v>4</v>
      </c>
    </row>
    <row r="424" spans="1:28" x14ac:dyDescent="0.25">
      <c r="A424" s="69">
        <v>43600.046481481484</v>
      </c>
      <c r="B424" s="70" t="s">
        <v>4</v>
      </c>
      <c r="C424" s="71" t="s">
        <v>372</v>
      </c>
      <c r="R424" s="69">
        <v>43600.046481481484</v>
      </c>
      <c r="S424" s="75" t="s">
        <v>4</v>
      </c>
    </row>
    <row r="425" spans="1:28" x14ac:dyDescent="0.25">
      <c r="A425" s="69">
        <v>43600.046481481484</v>
      </c>
      <c r="B425" s="70" t="s">
        <v>4</v>
      </c>
      <c r="C425" s="71" t="s">
        <v>373</v>
      </c>
      <c r="R425" s="69">
        <v>43600.046481481484</v>
      </c>
      <c r="S425" s="75" t="s">
        <v>4</v>
      </c>
    </row>
    <row r="426" spans="1:28" x14ac:dyDescent="0.25">
      <c r="A426" s="69">
        <v>43600.046481481484</v>
      </c>
      <c r="B426" s="70" t="s">
        <v>4</v>
      </c>
      <c r="C426" s="71" t="s">
        <v>374</v>
      </c>
      <c r="R426" s="69">
        <v>43600.046481481484</v>
      </c>
      <c r="S426" s="75" t="s">
        <v>4</v>
      </c>
    </row>
    <row r="427" spans="1:28" x14ac:dyDescent="0.25">
      <c r="A427" s="69">
        <v>43600.046481481484</v>
      </c>
      <c r="B427" s="70" t="s">
        <v>4</v>
      </c>
      <c r="C427" s="71" t="s">
        <v>375</v>
      </c>
      <c r="R427" s="69">
        <v>43600.046481481484</v>
      </c>
      <c r="S427" s="75" t="s">
        <v>4</v>
      </c>
    </row>
    <row r="428" spans="1:28" x14ac:dyDescent="0.25">
      <c r="A428" s="69">
        <v>43600.046493055554</v>
      </c>
      <c r="B428" s="70" t="s">
        <v>4</v>
      </c>
      <c r="C428" s="71" t="s">
        <v>376</v>
      </c>
      <c r="R428" s="69">
        <v>43600.046493055554</v>
      </c>
      <c r="S428" s="75" t="s">
        <v>4</v>
      </c>
    </row>
    <row r="429" spans="1:28" x14ac:dyDescent="0.25">
      <c r="A429" s="69">
        <v>43600.046493055554</v>
      </c>
      <c r="B429" s="70" t="s">
        <v>4</v>
      </c>
      <c r="C429" s="71" t="s">
        <v>293</v>
      </c>
      <c r="R429" s="69">
        <v>43600.046493055554</v>
      </c>
      <c r="S429" s="75" t="s">
        <v>4</v>
      </c>
    </row>
    <row r="430" spans="1:28" x14ac:dyDescent="0.25">
      <c r="A430" s="69">
        <v>43600.046493055554</v>
      </c>
      <c r="B430" s="70" t="s">
        <v>4</v>
      </c>
      <c r="C430" s="71" t="s">
        <v>136</v>
      </c>
      <c r="R430" s="69">
        <v>43600.046493055554</v>
      </c>
      <c r="S430" s="75" t="s">
        <v>4</v>
      </c>
    </row>
    <row r="431" spans="1:28" x14ac:dyDescent="0.25">
      <c r="A431" s="69">
        <v>43600.046493055554</v>
      </c>
      <c r="B431" s="70" t="s">
        <v>4</v>
      </c>
      <c r="C431" s="71" t="s">
        <v>377</v>
      </c>
      <c r="R431" s="69">
        <v>43600.046493055554</v>
      </c>
      <c r="S431" s="75" t="s">
        <v>4</v>
      </c>
    </row>
    <row r="432" spans="1:28" x14ac:dyDescent="0.25">
      <c r="A432" s="69">
        <v>43600.046493055554</v>
      </c>
      <c r="B432" s="70" t="s">
        <v>4</v>
      </c>
      <c r="C432" s="71" t="s">
        <v>295</v>
      </c>
      <c r="R432" s="69">
        <v>43600.046493055554</v>
      </c>
      <c r="S432" s="75" t="s">
        <v>4</v>
      </c>
    </row>
    <row r="433" spans="1:19" x14ac:dyDescent="0.25">
      <c r="A433" s="69">
        <v>43600.046493055554</v>
      </c>
      <c r="B433" s="70" t="s">
        <v>4</v>
      </c>
      <c r="C433" s="71" t="s">
        <v>378</v>
      </c>
      <c r="R433" s="69">
        <v>43600.046493055554</v>
      </c>
      <c r="S433" s="75" t="s">
        <v>4</v>
      </c>
    </row>
    <row r="434" spans="1:19" x14ac:dyDescent="0.25">
      <c r="A434" s="69">
        <v>43600.046493055554</v>
      </c>
      <c r="B434" s="70" t="s">
        <v>4</v>
      </c>
      <c r="C434" s="71" t="s">
        <v>379</v>
      </c>
      <c r="R434" s="69">
        <v>43600.046493055554</v>
      </c>
      <c r="S434" s="75" t="s">
        <v>4</v>
      </c>
    </row>
    <row r="435" spans="1:19" x14ac:dyDescent="0.25">
      <c r="A435" s="69">
        <v>43600.046493055554</v>
      </c>
      <c r="B435" s="70" t="s">
        <v>4</v>
      </c>
      <c r="C435" s="71" t="s">
        <v>380</v>
      </c>
      <c r="R435" s="69">
        <v>43600.046493055554</v>
      </c>
      <c r="S435" s="75" t="s">
        <v>4</v>
      </c>
    </row>
    <row r="436" spans="1:19" x14ac:dyDescent="0.25">
      <c r="A436" s="69">
        <v>43600.046493055554</v>
      </c>
      <c r="B436" s="70" t="s">
        <v>4</v>
      </c>
      <c r="C436" s="71" t="s">
        <v>381</v>
      </c>
      <c r="R436" s="69">
        <v>43600.046493055554</v>
      </c>
      <c r="S436" s="75" t="s">
        <v>4</v>
      </c>
    </row>
    <row r="437" spans="1:19" x14ac:dyDescent="0.25">
      <c r="A437" s="69">
        <v>43600.046493055554</v>
      </c>
      <c r="B437" s="70" t="s">
        <v>4</v>
      </c>
      <c r="C437" s="71" t="s">
        <v>207</v>
      </c>
      <c r="R437" s="69">
        <v>43600.046493055554</v>
      </c>
      <c r="S437" s="75" t="s">
        <v>4</v>
      </c>
    </row>
    <row r="438" spans="1:19" x14ac:dyDescent="0.25">
      <c r="A438" s="69">
        <v>43600.046493055554</v>
      </c>
      <c r="B438" s="70" t="s">
        <v>4</v>
      </c>
      <c r="C438" s="71" t="s">
        <v>208</v>
      </c>
      <c r="R438" s="69">
        <v>43600.046493055554</v>
      </c>
      <c r="S438" s="75" t="s">
        <v>4</v>
      </c>
    </row>
    <row r="439" spans="1:19" x14ac:dyDescent="0.25">
      <c r="A439" s="69">
        <v>43600.04650462963</v>
      </c>
      <c r="B439" s="70" t="s">
        <v>4</v>
      </c>
      <c r="C439" s="71" t="s">
        <v>209</v>
      </c>
      <c r="R439" s="69">
        <v>43600.04650462963</v>
      </c>
      <c r="S439" s="75" t="s">
        <v>4</v>
      </c>
    </row>
    <row r="440" spans="1:19" x14ac:dyDescent="0.25">
      <c r="A440" s="69">
        <v>43600.04650462963</v>
      </c>
      <c r="B440" s="70" t="s">
        <v>4</v>
      </c>
      <c r="C440" s="71" t="s">
        <v>382</v>
      </c>
      <c r="R440" s="69">
        <v>43600.04650462963</v>
      </c>
      <c r="S440" s="75" t="s">
        <v>4</v>
      </c>
    </row>
    <row r="441" spans="1:19" x14ac:dyDescent="0.25">
      <c r="A441" s="69">
        <v>43600.04650462963</v>
      </c>
      <c r="B441" s="70" t="s">
        <v>4</v>
      </c>
      <c r="C441" s="71" t="s">
        <v>383</v>
      </c>
      <c r="R441" s="69">
        <v>43600.04650462963</v>
      </c>
      <c r="S441" s="75" t="s">
        <v>4</v>
      </c>
    </row>
    <row r="442" spans="1:19" x14ac:dyDescent="0.25">
      <c r="A442" s="69">
        <v>43600.04650462963</v>
      </c>
      <c r="B442" s="70" t="s">
        <v>4</v>
      </c>
      <c r="C442" s="71" t="s">
        <v>384</v>
      </c>
      <c r="R442" s="69">
        <v>43600.04650462963</v>
      </c>
      <c r="S442" s="75" t="s">
        <v>4</v>
      </c>
    </row>
    <row r="443" spans="1:19" x14ac:dyDescent="0.25">
      <c r="A443" s="69">
        <v>43600.04650462963</v>
      </c>
      <c r="B443" s="70" t="s">
        <v>4</v>
      </c>
      <c r="C443" s="71" t="s">
        <v>385</v>
      </c>
      <c r="R443" s="69">
        <v>43600.04650462963</v>
      </c>
      <c r="S443" s="75" t="s">
        <v>4</v>
      </c>
    </row>
    <row r="444" spans="1:19" x14ac:dyDescent="0.25">
      <c r="A444" s="69">
        <v>43600.04650462963</v>
      </c>
      <c r="B444" s="70" t="s">
        <v>4</v>
      </c>
      <c r="C444" s="71" t="s">
        <v>386</v>
      </c>
      <c r="R444" s="69">
        <v>43600.04650462963</v>
      </c>
      <c r="S444" s="75" t="s">
        <v>4</v>
      </c>
    </row>
    <row r="445" spans="1:19" x14ac:dyDescent="0.25">
      <c r="A445" s="69">
        <v>43600.04650462963</v>
      </c>
      <c r="B445" s="70" t="s">
        <v>4</v>
      </c>
      <c r="C445" s="71" t="s">
        <v>387</v>
      </c>
      <c r="R445" s="69">
        <v>43600.04650462963</v>
      </c>
      <c r="S445" s="75" t="s">
        <v>4</v>
      </c>
    </row>
    <row r="446" spans="1:19" x14ac:dyDescent="0.25">
      <c r="A446" s="69">
        <v>43600.04650462963</v>
      </c>
      <c r="B446" s="70" t="s">
        <v>4</v>
      </c>
      <c r="C446" s="71" t="s">
        <v>388</v>
      </c>
      <c r="R446" s="69">
        <v>43600.04650462963</v>
      </c>
      <c r="S446" s="75" t="s">
        <v>4</v>
      </c>
    </row>
    <row r="447" spans="1:19" x14ac:dyDescent="0.25">
      <c r="A447" s="69">
        <v>43600.04650462963</v>
      </c>
      <c r="B447" s="70" t="s">
        <v>4</v>
      </c>
      <c r="C447" s="71" t="s">
        <v>389</v>
      </c>
      <c r="R447" s="69">
        <v>43600.04650462963</v>
      </c>
      <c r="S447" s="75" t="s">
        <v>4</v>
      </c>
    </row>
    <row r="448" spans="1:19" x14ac:dyDescent="0.25">
      <c r="A448" s="69">
        <v>43600.04650462963</v>
      </c>
      <c r="B448" s="70" t="s">
        <v>4</v>
      </c>
      <c r="C448" s="71" t="s">
        <v>390</v>
      </c>
      <c r="R448" s="69">
        <v>43600.04650462963</v>
      </c>
      <c r="S448" s="75" t="s">
        <v>4</v>
      </c>
    </row>
    <row r="449" spans="1:19" x14ac:dyDescent="0.25">
      <c r="A449" s="69">
        <v>43600.046516203707</v>
      </c>
      <c r="B449" s="70" t="s">
        <v>4</v>
      </c>
      <c r="C449" s="71" t="s">
        <v>391</v>
      </c>
      <c r="R449" s="69">
        <v>43600.046516203707</v>
      </c>
      <c r="S449" s="75" t="s">
        <v>4</v>
      </c>
    </row>
    <row r="450" spans="1:19" x14ac:dyDescent="0.25">
      <c r="A450" s="69">
        <v>43600.046516203707</v>
      </c>
      <c r="B450" s="70" t="s">
        <v>4</v>
      </c>
      <c r="C450" s="71" t="s">
        <v>392</v>
      </c>
      <c r="R450" s="69">
        <v>43600.046516203707</v>
      </c>
      <c r="S450" s="75" t="s">
        <v>4</v>
      </c>
    </row>
    <row r="451" spans="1:19" x14ac:dyDescent="0.25">
      <c r="A451" s="69">
        <v>43600.046516203707</v>
      </c>
      <c r="B451" s="70" t="s">
        <v>4</v>
      </c>
      <c r="C451" s="71" t="s">
        <v>393</v>
      </c>
      <c r="R451" s="69">
        <v>43600.046516203707</v>
      </c>
      <c r="S451" s="75" t="s">
        <v>4</v>
      </c>
    </row>
    <row r="452" spans="1:19" x14ac:dyDescent="0.25">
      <c r="A452" s="69">
        <v>43600.046516203707</v>
      </c>
      <c r="B452" s="70" t="s">
        <v>4</v>
      </c>
      <c r="C452" s="71" t="s">
        <v>394</v>
      </c>
      <c r="R452" s="69">
        <v>43600.046516203707</v>
      </c>
      <c r="S452" s="75" t="s">
        <v>4</v>
      </c>
    </row>
    <row r="453" spans="1:19" x14ac:dyDescent="0.25">
      <c r="A453" s="69">
        <v>43600.046516203707</v>
      </c>
      <c r="B453" s="70" t="s">
        <v>4</v>
      </c>
      <c r="C453" s="71" t="s">
        <v>395</v>
      </c>
      <c r="R453" s="69">
        <v>43600.046516203707</v>
      </c>
      <c r="S453" s="75" t="s">
        <v>4</v>
      </c>
    </row>
    <row r="454" spans="1:19" x14ac:dyDescent="0.25">
      <c r="A454" s="69">
        <v>43600.046516203707</v>
      </c>
      <c r="B454" s="70" t="s">
        <v>4</v>
      </c>
      <c r="C454" s="71" t="s">
        <v>396</v>
      </c>
      <c r="R454" s="69">
        <v>43600.046516203707</v>
      </c>
      <c r="S454" s="75" t="s">
        <v>4</v>
      </c>
    </row>
    <row r="455" spans="1:19" x14ac:dyDescent="0.25">
      <c r="A455" s="69">
        <v>43600.046516203707</v>
      </c>
      <c r="B455" s="70" t="s">
        <v>4</v>
      </c>
      <c r="C455" s="71" t="s">
        <v>397</v>
      </c>
      <c r="R455" s="69">
        <v>43600.046516203707</v>
      </c>
      <c r="S455" s="75" t="s">
        <v>4</v>
      </c>
    </row>
    <row r="456" spans="1:19" x14ac:dyDescent="0.25">
      <c r="A456" s="69">
        <v>43600.046516203707</v>
      </c>
      <c r="B456" s="70" t="s">
        <v>4</v>
      </c>
      <c r="C456" s="71" t="s">
        <v>398</v>
      </c>
      <c r="R456" s="69">
        <v>43600.046516203707</v>
      </c>
      <c r="S456" s="75" t="s">
        <v>4</v>
      </c>
    </row>
    <row r="457" spans="1:19" x14ac:dyDescent="0.25">
      <c r="A457" s="69">
        <v>43600.046516203707</v>
      </c>
      <c r="B457" s="70" t="s">
        <v>4</v>
      </c>
      <c r="C457" s="71" t="s">
        <v>399</v>
      </c>
      <c r="R457" s="69">
        <v>43600.046516203707</v>
      </c>
      <c r="S457" s="75" t="s">
        <v>4</v>
      </c>
    </row>
    <row r="458" spans="1:19" x14ac:dyDescent="0.25">
      <c r="A458" s="69">
        <v>43600.046516203707</v>
      </c>
      <c r="B458" s="70" t="s">
        <v>4</v>
      </c>
      <c r="C458" s="71" t="s">
        <v>400</v>
      </c>
      <c r="R458" s="69">
        <v>43600.046516203707</v>
      </c>
      <c r="S458" s="75" t="s">
        <v>4</v>
      </c>
    </row>
    <row r="459" spans="1:19" x14ac:dyDescent="0.25">
      <c r="A459" s="69">
        <v>43600.046516203707</v>
      </c>
      <c r="B459" s="70" t="s">
        <v>4</v>
      </c>
      <c r="C459" s="71" t="s">
        <v>401</v>
      </c>
      <c r="R459" s="69">
        <v>43600.046516203707</v>
      </c>
      <c r="S459" s="75" t="s">
        <v>4</v>
      </c>
    </row>
    <row r="460" spans="1:19" x14ac:dyDescent="0.25">
      <c r="A460" s="69">
        <v>43600.046527777777</v>
      </c>
      <c r="B460" s="70" t="s">
        <v>4</v>
      </c>
      <c r="C460" s="71" t="s">
        <v>402</v>
      </c>
      <c r="R460" s="69">
        <v>43600.046527777777</v>
      </c>
      <c r="S460" s="75" t="s">
        <v>4</v>
      </c>
    </row>
    <row r="461" spans="1:19" x14ac:dyDescent="0.25">
      <c r="A461" s="69">
        <v>43600.046527777777</v>
      </c>
      <c r="B461" s="70" t="s">
        <v>4</v>
      </c>
      <c r="C461" s="71" t="s">
        <v>403</v>
      </c>
      <c r="R461" s="69">
        <v>43600.046527777777</v>
      </c>
      <c r="S461" s="75" t="s">
        <v>4</v>
      </c>
    </row>
    <row r="462" spans="1:19" x14ac:dyDescent="0.25">
      <c r="A462" s="69">
        <v>43600.046527777777</v>
      </c>
      <c r="B462" s="70" t="s">
        <v>4</v>
      </c>
      <c r="C462" s="71" t="s">
        <v>404</v>
      </c>
      <c r="R462" s="69">
        <v>43600.046527777777</v>
      </c>
      <c r="S462" s="75" t="s">
        <v>4</v>
      </c>
    </row>
    <row r="463" spans="1:19" x14ac:dyDescent="0.25">
      <c r="A463" s="69">
        <v>43600.046527777777</v>
      </c>
      <c r="B463" s="70" t="s">
        <v>4</v>
      </c>
      <c r="C463" s="71" t="s">
        <v>405</v>
      </c>
      <c r="R463" s="69">
        <v>43600.046527777777</v>
      </c>
      <c r="S463" s="75" t="s">
        <v>4</v>
      </c>
    </row>
    <row r="464" spans="1:19" x14ac:dyDescent="0.25">
      <c r="A464" s="69">
        <v>43600.046527777777</v>
      </c>
      <c r="B464" s="70" t="s">
        <v>4</v>
      </c>
      <c r="C464" s="71" t="s">
        <v>406</v>
      </c>
      <c r="R464" s="69">
        <v>43600.046527777777</v>
      </c>
      <c r="S464" s="75" t="s">
        <v>4</v>
      </c>
    </row>
    <row r="465" spans="1:19" x14ac:dyDescent="0.25">
      <c r="A465" s="69">
        <v>43600.046527777777</v>
      </c>
      <c r="B465" s="70" t="s">
        <v>4</v>
      </c>
      <c r="C465" s="71" t="s">
        <v>407</v>
      </c>
      <c r="R465" s="69">
        <v>43600.046527777777</v>
      </c>
      <c r="S465" s="75" t="s">
        <v>4</v>
      </c>
    </row>
    <row r="466" spans="1:19" x14ac:dyDescent="0.25">
      <c r="A466" s="69">
        <v>43600.046527777777</v>
      </c>
      <c r="B466" s="70" t="s">
        <v>4</v>
      </c>
      <c r="C466" s="71" t="s">
        <v>408</v>
      </c>
      <c r="R466" s="69">
        <v>43600.046527777777</v>
      </c>
      <c r="S466" s="75" t="s">
        <v>4</v>
      </c>
    </row>
    <row r="467" spans="1:19" x14ac:dyDescent="0.25">
      <c r="A467" s="69">
        <v>43600.046527777777</v>
      </c>
      <c r="B467" s="70" t="s">
        <v>4</v>
      </c>
      <c r="C467" s="71" t="s">
        <v>173</v>
      </c>
      <c r="R467" s="69">
        <v>43600.046527777777</v>
      </c>
      <c r="S467" s="75" t="s">
        <v>4</v>
      </c>
    </row>
    <row r="468" spans="1:19" x14ac:dyDescent="0.25">
      <c r="A468" s="69">
        <v>43600.046527777777</v>
      </c>
      <c r="B468" s="70" t="s">
        <v>4</v>
      </c>
      <c r="C468" s="71" t="s">
        <v>174</v>
      </c>
      <c r="R468" s="69">
        <v>43600.046527777777</v>
      </c>
      <c r="S468" s="75" t="s">
        <v>4</v>
      </c>
    </row>
    <row r="469" spans="1:19" x14ac:dyDescent="0.25">
      <c r="A469" s="69">
        <v>43600.046527777777</v>
      </c>
      <c r="B469" s="70" t="s">
        <v>4</v>
      </c>
      <c r="C469" s="71" t="s">
        <v>409</v>
      </c>
      <c r="R469" s="69">
        <v>43600.046527777777</v>
      </c>
      <c r="S469" s="75" t="s">
        <v>4</v>
      </c>
    </row>
    <row r="470" spans="1:19" x14ac:dyDescent="0.25">
      <c r="A470" s="69">
        <v>43600.046527777777</v>
      </c>
      <c r="B470" s="70" t="s">
        <v>4</v>
      </c>
      <c r="C470" s="71" t="s">
        <v>410</v>
      </c>
      <c r="R470" s="69">
        <v>43600.046527777777</v>
      </c>
      <c r="S470" s="75" t="s">
        <v>4</v>
      </c>
    </row>
    <row r="471" spans="1:19" x14ac:dyDescent="0.25">
      <c r="A471" s="69">
        <v>43600.046539351853</v>
      </c>
      <c r="B471" s="70" t="s">
        <v>4</v>
      </c>
      <c r="C471" s="71" t="s">
        <v>411</v>
      </c>
      <c r="R471" s="69">
        <v>43600.046539351853</v>
      </c>
      <c r="S471" s="75" t="s">
        <v>4</v>
      </c>
    </row>
    <row r="472" spans="1:19" x14ac:dyDescent="0.25">
      <c r="A472" s="69">
        <v>43600.046539351853</v>
      </c>
      <c r="B472" s="70" t="s">
        <v>4</v>
      </c>
      <c r="C472" s="71" t="s">
        <v>412</v>
      </c>
      <c r="R472" s="69">
        <v>43600.046539351853</v>
      </c>
      <c r="S472" s="75" t="s">
        <v>4</v>
      </c>
    </row>
    <row r="473" spans="1:19" x14ac:dyDescent="0.25">
      <c r="A473" s="69">
        <v>43600.046539351853</v>
      </c>
      <c r="B473" s="70" t="s">
        <v>4</v>
      </c>
      <c r="C473" s="71" t="s">
        <v>413</v>
      </c>
      <c r="R473" s="69">
        <v>43600.046539351853</v>
      </c>
      <c r="S473" s="75" t="s">
        <v>4</v>
      </c>
    </row>
    <row r="474" spans="1:19" x14ac:dyDescent="0.25">
      <c r="A474" s="69">
        <v>43600.046539351853</v>
      </c>
      <c r="B474" s="70" t="s">
        <v>4</v>
      </c>
      <c r="C474" s="71" t="s">
        <v>414</v>
      </c>
      <c r="R474" s="69">
        <v>43600.046539351853</v>
      </c>
      <c r="S474" s="75" t="s">
        <v>4</v>
      </c>
    </row>
    <row r="475" spans="1:19" x14ac:dyDescent="0.25">
      <c r="A475" s="69">
        <v>43600.046539351853</v>
      </c>
      <c r="B475" s="70" t="s">
        <v>4</v>
      </c>
      <c r="C475" s="71" t="s">
        <v>415</v>
      </c>
      <c r="R475" s="69">
        <v>43600.046539351853</v>
      </c>
      <c r="S475" s="75" t="s">
        <v>4</v>
      </c>
    </row>
    <row r="476" spans="1:19" x14ac:dyDescent="0.25">
      <c r="A476" s="69">
        <v>43600.046539351853</v>
      </c>
      <c r="B476" s="70" t="s">
        <v>4</v>
      </c>
      <c r="C476" s="71" t="s">
        <v>416</v>
      </c>
      <c r="R476" s="69">
        <v>43600.046539351853</v>
      </c>
      <c r="S476" s="75" t="s">
        <v>4</v>
      </c>
    </row>
    <row r="477" spans="1:19" x14ac:dyDescent="0.25">
      <c r="A477" s="69">
        <v>43600.046539351853</v>
      </c>
      <c r="B477" s="70" t="s">
        <v>4</v>
      </c>
      <c r="C477" s="71" t="s">
        <v>417</v>
      </c>
      <c r="R477" s="69">
        <v>43600.046539351853</v>
      </c>
      <c r="S477" s="75" t="s">
        <v>4</v>
      </c>
    </row>
    <row r="478" spans="1:19" x14ac:dyDescent="0.25">
      <c r="A478" s="69">
        <v>43600.046539351853</v>
      </c>
      <c r="B478" s="70" t="s">
        <v>4</v>
      </c>
      <c r="C478" s="71" t="s">
        <v>418</v>
      </c>
      <c r="R478" s="69">
        <v>43600.046539351853</v>
      </c>
      <c r="S478" s="75" t="s">
        <v>4</v>
      </c>
    </row>
    <row r="479" spans="1:19" x14ac:dyDescent="0.25">
      <c r="A479" s="69">
        <v>43600.046539351853</v>
      </c>
      <c r="B479" s="70" t="s">
        <v>4</v>
      </c>
      <c r="C479" s="71" t="s">
        <v>419</v>
      </c>
      <c r="R479" s="69">
        <v>43600.046539351853</v>
      </c>
      <c r="S479" s="75" t="s">
        <v>4</v>
      </c>
    </row>
    <row r="480" spans="1:19" x14ac:dyDescent="0.25">
      <c r="A480" s="69">
        <v>43600.046539351853</v>
      </c>
      <c r="B480" s="70" t="s">
        <v>4</v>
      </c>
      <c r="C480" s="71" t="s">
        <v>420</v>
      </c>
      <c r="R480" s="69">
        <v>43600.046539351853</v>
      </c>
      <c r="S480" s="75" t="s">
        <v>4</v>
      </c>
    </row>
    <row r="481" spans="1:28" x14ac:dyDescent="0.25">
      <c r="A481" s="69">
        <v>43600.046550925923</v>
      </c>
      <c r="B481" s="70" t="s">
        <v>4</v>
      </c>
      <c r="C481" s="71" t="s">
        <v>421</v>
      </c>
      <c r="R481" s="69">
        <v>43600.046550925923</v>
      </c>
      <c r="S481" s="75" t="s">
        <v>4</v>
      </c>
    </row>
    <row r="482" spans="1:28" x14ac:dyDescent="0.25">
      <c r="A482" s="69">
        <v>43600.046550925923</v>
      </c>
      <c r="B482" s="70" t="s">
        <v>4</v>
      </c>
      <c r="C482" s="71" t="s">
        <v>422</v>
      </c>
      <c r="R482" s="69">
        <v>43600.046550925923</v>
      </c>
      <c r="S482" s="75" t="s">
        <v>4</v>
      </c>
    </row>
    <row r="483" spans="1:28" x14ac:dyDescent="0.25">
      <c r="A483" s="69">
        <v>43600.046550925923</v>
      </c>
      <c r="B483" s="70" t="s">
        <v>4</v>
      </c>
      <c r="C483" s="71" t="s">
        <v>423</v>
      </c>
      <c r="R483" s="69">
        <v>43600.046550925923</v>
      </c>
      <c r="S483" s="75" t="s">
        <v>4</v>
      </c>
    </row>
    <row r="484" spans="1:28" x14ac:dyDescent="0.25">
      <c r="A484" s="69">
        <v>43600.046550925923</v>
      </c>
      <c r="B484" s="70" t="s">
        <v>4</v>
      </c>
      <c r="C484" s="71" t="s">
        <v>424</v>
      </c>
      <c r="R484" s="69">
        <v>43600.046550925923</v>
      </c>
      <c r="S484" s="75" t="s">
        <v>4</v>
      </c>
    </row>
    <row r="485" spans="1:28" x14ac:dyDescent="0.25">
      <c r="A485" s="69">
        <v>43600.046550925923</v>
      </c>
      <c r="B485" s="70" t="s">
        <v>4</v>
      </c>
      <c r="C485" s="71" t="s">
        <v>425</v>
      </c>
      <c r="R485" s="69">
        <v>43600.046550925923</v>
      </c>
      <c r="S485" s="75" t="s">
        <v>4</v>
      </c>
    </row>
    <row r="486" spans="1:28" x14ac:dyDescent="0.25">
      <c r="A486" s="69">
        <v>43600.046550925923</v>
      </c>
      <c r="B486" s="70" t="s">
        <v>4</v>
      </c>
      <c r="C486" s="71" t="s">
        <v>426</v>
      </c>
      <c r="R486" s="69">
        <v>43600.046550925923</v>
      </c>
      <c r="S486" s="75" t="s">
        <v>4</v>
      </c>
    </row>
    <row r="487" spans="1:28" x14ac:dyDescent="0.25">
      <c r="A487" s="69">
        <v>43600.046550925923</v>
      </c>
      <c r="B487" s="70" t="s">
        <v>4</v>
      </c>
      <c r="C487" s="71" t="s">
        <v>427</v>
      </c>
      <c r="R487" s="69">
        <v>43600.046550925923</v>
      </c>
      <c r="S487" s="75" t="s">
        <v>4</v>
      </c>
    </row>
    <row r="488" spans="1:28" x14ac:dyDescent="0.25">
      <c r="A488" s="69">
        <v>43600.046550925923</v>
      </c>
      <c r="B488" s="70" t="s">
        <v>4</v>
      </c>
      <c r="C488" s="71" t="s">
        <v>428</v>
      </c>
      <c r="R488" s="69">
        <v>43600.046550925923</v>
      </c>
      <c r="S488" s="75" t="s">
        <v>4</v>
      </c>
    </row>
    <row r="489" spans="1:28" x14ac:dyDescent="0.25">
      <c r="A489" s="69">
        <v>43600.046550925923</v>
      </c>
      <c r="B489" s="70" t="s">
        <v>4</v>
      </c>
      <c r="C489" s="71" t="s">
        <v>429</v>
      </c>
      <c r="R489" s="69">
        <v>43600.046550925923</v>
      </c>
      <c r="S489" s="75" t="s">
        <v>4</v>
      </c>
    </row>
    <row r="490" spans="1:28" x14ac:dyDescent="0.25">
      <c r="A490" s="69">
        <v>43600.046550925923</v>
      </c>
      <c r="B490" s="70" t="s">
        <v>4</v>
      </c>
      <c r="C490" s="71" t="s">
        <v>430</v>
      </c>
      <c r="R490" s="69">
        <v>43600.046550925923</v>
      </c>
      <c r="S490" s="75" t="s">
        <v>4</v>
      </c>
    </row>
    <row r="491" spans="1:28" x14ac:dyDescent="0.25">
      <c r="A491" s="69">
        <v>43600.046550925923</v>
      </c>
      <c r="B491" s="70" t="s">
        <v>4</v>
      </c>
      <c r="C491" s="71" t="s">
        <v>431</v>
      </c>
      <c r="R491" s="69">
        <v>43600.046550925923</v>
      </c>
      <c r="S491" s="75" t="s">
        <v>4</v>
      </c>
    </row>
    <row r="492" spans="1:28" x14ac:dyDescent="0.25">
      <c r="A492" s="69">
        <v>43600.046724537038</v>
      </c>
      <c r="B492" s="70" t="s">
        <v>4</v>
      </c>
      <c r="C492" s="71" t="s">
        <v>432</v>
      </c>
      <c r="R492" s="69">
        <v>43600.046724537038</v>
      </c>
      <c r="S492" s="75" t="s">
        <v>4</v>
      </c>
    </row>
    <row r="493" spans="1:28" x14ac:dyDescent="0.25">
      <c r="A493" s="69">
        <v>43600.046724537038</v>
      </c>
      <c r="B493" s="70" t="s">
        <v>263</v>
      </c>
      <c r="C493" s="71" t="s">
        <v>348</v>
      </c>
      <c r="R493" s="69">
        <v>43600.046724537038</v>
      </c>
      <c r="S493" s="75" t="s">
        <v>263</v>
      </c>
    </row>
    <row r="494" spans="1:28" x14ac:dyDescent="0.25">
      <c r="A494" s="69">
        <v>43600.046759259261</v>
      </c>
      <c r="B494" s="70" t="s">
        <v>263</v>
      </c>
      <c r="C494" s="71" t="s">
        <v>266</v>
      </c>
      <c r="R494" s="69">
        <v>43600.046759259261</v>
      </c>
      <c r="S494" s="75" t="s">
        <v>263</v>
      </c>
    </row>
    <row r="495" spans="1:28" x14ac:dyDescent="0.25">
      <c r="A495" s="69">
        <v>43600.046770833331</v>
      </c>
      <c r="B495" s="70" t="s">
        <v>4</v>
      </c>
      <c r="C495" s="71" t="s">
        <v>267</v>
      </c>
      <c r="R495" s="69">
        <v>43600.046770833331</v>
      </c>
      <c r="S495" s="75" t="s">
        <v>4</v>
      </c>
    </row>
    <row r="496" spans="1:28" x14ac:dyDescent="0.25">
      <c r="A496" s="69">
        <v>43600.046782407408</v>
      </c>
      <c r="B496" s="70" t="s">
        <v>433</v>
      </c>
      <c r="C496" s="71" t="s">
        <v>434</v>
      </c>
      <c r="I496" s="72">
        <v>11626</v>
      </c>
      <c r="J496" s="73">
        <v>11490.2275390625</v>
      </c>
      <c r="K496" s="73">
        <v>10933.2001953125</v>
      </c>
      <c r="L496" s="73">
        <v>10805.494140625</v>
      </c>
      <c r="M496" s="73">
        <v>1.0160508155822801</v>
      </c>
      <c r="N496" s="73">
        <v>6.4500002861022896</v>
      </c>
      <c r="O496" s="73">
        <v>7.8688998222351101</v>
      </c>
      <c r="P496" s="74">
        <v>1.1092499494552599</v>
      </c>
      <c r="R496" s="69">
        <v>43600.046782407408</v>
      </c>
      <c r="S496" s="75" t="s">
        <v>433</v>
      </c>
      <c r="T496" s="76">
        <v>-2.95000011101365E-3</v>
      </c>
      <c r="U496" s="70">
        <v>2332.01440429687</v>
      </c>
      <c r="V496" s="70">
        <v>97.793701171875</v>
      </c>
      <c r="W496" s="70">
        <v>2313.98754882813</v>
      </c>
      <c r="X496" s="70">
        <v>2234.220703125</v>
      </c>
      <c r="Y496" s="70">
        <v>21.850000381469702</v>
      </c>
      <c r="Z496" s="70">
        <v>321.04998779296898</v>
      </c>
      <c r="AA496" s="70">
        <v>533.86761474609398</v>
      </c>
      <c r="AB496" s="70">
        <v>416.63848876953102</v>
      </c>
    </row>
    <row r="497" spans="1:28" x14ac:dyDescent="0.25">
      <c r="A497" s="69">
        <v>43600.046817129631</v>
      </c>
      <c r="B497" s="70" t="s">
        <v>270</v>
      </c>
      <c r="C497" s="71" t="s">
        <v>271</v>
      </c>
      <c r="R497" s="69">
        <v>43600.046817129631</v>
      </c>
      <c r="S497" s="75" t="s">
        <v>270</v>
      </c>
    </row>
    <row r="498" spans="1:28" x14ac:dyDescent="0.25">
      <c r="A498" s="69">
        <v>43600.046817129631</v>
      </c>
      <c r="B498" s="70" t="s">
        <v>270</v>
      </c>
      <c r="C498" s="71" t="s">
        <v>435</v>
      </c>
      <c r="R498" s="69">
        <v>43600.046817129631</v>
      </c>
      <c r="S498" s="75" t="s">
        <v>270</v>
      </c>
    </row>
    <row r="499" spans="1:28" x14ac:dyDescent="0.25">
      <c r="A499" s="69">
        <v>43600.046817129631</v>
      </c>
      <c r="B499" s="70" t="s">
        <v>270</v>
      </c>
      <c r="C499" s="71" t="s">
        <v>436</v>
      </c>
      <c r="R499" s="69">
        <v>43600.046817129631</v>
      </c>
      <c r="S499" s="75" t="s">
        <v>270</v>
      </c>
    </row>
    <row r="500" spans="1:28" x14ac:dyDescent="0.25">
      <c r="A500" s="69">
        <v>43600.046817129631</v>
      </c>
      <c r="B500" s="70" t="s">
        <v>270</v>
      </c>
      <c r="C500" s="71" t="s">
        <v>437</v>
      </c>
      <c r="R500" s="69">
        <v>43600.046817129631</v>
      </c>
      <c r="S500" s="75" t="s">
        <v>270</v>
      </c>
    </row>
    <row r="501" spans="1:28" x14ac:dyDescent="0.25">
      <c r="A501" s="69">
        <v>43600.046817129631</v>
      </c>
      <c r="B501" s="70" t="s">
        <v>270</v>
      </c>
      <c r="C501" s="71" t="s">
        <v>438</v>
      </c>
      <c r="R501" s="69">
        <v>43600.046817129631</v>
      </c>
      <c r="S501" s="75" t="s">
        <v>270</v>
      </c>
    </row>
    <row r="502" spans="1:28" x14ac:dyDescent="0.25">
      <c r="A502" s="69">
        <v>43600.046817129631</v>
      </c>
      <c r="B502" s="70" t="s">
        <v>270</v>
      </c>
      <c r="C502" s="71" t="s">
        <v>439</v>
      </c>
      <c r="R502" s="69">
        <v>43600.046817129631</v>
      </c>
      <c r="S502" s="75" t="s">
        <v>270</v>
      </c>
    </row>
    <row r="503" spans="1:28" x14ac:dyDescent="0.25">
      <c r="A503" s="69">
        <v>43600.046817129631</v>
      </c>
      <c r="B503" s="70" t="s">
        <v>270</v>
      </c>
      <c r="C503" s="71" t="s">
        <v>440</v>
      </c>
      <c r="R503" s="69">
        <v>43600.046817129631</v>
      </c>
      <c r="S503" s="75" t="s">
        <v>270</v>
      </c>
    </row>
    <row r="504" spans="1:28" x14ac:dyDescent="0.25">
      <c r="A504" s="69">
        <v>43600.046817129631</v>
      </c>
      <c r="B504" s="70" t="s">
        <v>270</v>
      </c>
      <c r="C504" s="71" t="s">
        <v>441</v>
      </c>
      <c r="R504" s="69">
        <v>43600.046817129631</v>
      </c>
      <c r="S504" s="75" t="s">
        <v>270</v>
      </c>
    </row>
    <row r="505" spans="1:28" x14ac:dyDescent="0.25">
      <c r="A505" s="69">
        <v>43600.046817129631</v>
      </c>
      <c r="B505" s="70" t="s">
        <v>4</v>
      </c>
      <c r="C505" s="71" t="s">
        <v>279</v>
      </c>
      <c r="R505" s="69">
        <v>43600.046817129631</v>
      </c>
      <c r="S505" s="75" t="s">
        <v>4</v>
      </c>
    </row>
    <row r="506" spans="1:28" x14ac:dyDescent="0.25">
      <c r="A506" s="69">
        <v>43600.0468287037</v>
      </c>
      <c r="B506" s="70" t="s">
        <v>270</v>
      </c>
      <c r="C506" s="71" t="s">
        <v>442</v>
      </c>
      <c r="R506" s="69">
        <v>43600.0468287037</v>
      </c>
      <c r="S506" s="75" t="s">
        <v>270</v>
      </c>
    </row>
    <row r="507" spans="1:28" x14ac:dyDescent="0.25">
      <c r="A507" s="69">
        <v>43600.046840277777</v>
      </c>
      <c r="B507" s="70" t="s">
        <v>4</v>
      </c>
      <c r="C507" s="71" t="s">
        <v>443</v>
      </c>
      <c r="R507" s="69">
        <v>43600.046840277777</v>
      </c>
      <c r="S507" s="75" t="s">
        <v>4</v>
      </c>
    </row>
    <row r="508" spans="1:28" x14ac:dyDescent="0.25">
      <c r="A508" s="69">
        <v>43600.046840277777</v>
      </c>
      <c r="B508" s="70" t="s">
        <v>4</v>
      </c>
      <c r="C508" s="71" t="s">
        <v>444</v>
      </c>
      <c r="R508" s="69">
        <v>43600.046840277777</v>
      </c>
      <c r="S508" s="75" t="s">
        <v>4</v>
      </c>
    </row>
    <row r="509" spans="1:28" x14ac:dyDescent="0.25">
      <c r="A509" s="69">
        <v>43600.046840277777</v>
      </c>
      <c r="B509" s="70" t="s">
        <v>4</v>
      </c>
      <c r="C509" s="71" t="s">
        <v>445</v>
      </c>
      <c r="R509" s="69">
        <v>43600.046840277777</v>
      </c>
      <c r="S509" s="75" t="s">
        <v>4</v>
      </c>
    </row>
    <row r="510" spans="1:28" x14ac:dyDescent="0.25">
      <c r="A510" s="69">
        <v>43600.046840277777</v>
      </c>
      <c r="B510" s="70" t="s">
        <v>4</v>
      </c>
      <c r="C510" s="71" t="s">
        <v>283</v>
      </c>
      <c r="R510" s="69">
        <v>43600.046840277777</v>
      </c>
      <c r="S510" s="75" t="s">
        <v>4</v>
      </c>
    </row>
    <row r="511" spans="1:28" x14ac:dyDescent="0.25">
      <c r="A511" s="69">
        <v>43600.046840277777</v>
      </c>
      <c r="B511" s="70" t="s">
        <v>4</v>
      </c>
      <c r="C511" s="71" t="s">
        <v>446</v>
      </c>
      <c r="R511" s="69">
        <v>43600.046840277777</v>
      </c>
      <c r="S511" s="75" t="s">
        <v>4</v>
      </c>
    </row>
    <row r="512" spans="1:28" x14ac:dyDescent="0.25">
      <c r="A512" s="69">
        <v>43600.046840277777</v>
      </c>
      <c r="B512" s="70" t="s">
        <v>4</v>
      </c>
      <c r="C512" s="71" t="s">
        <v>245</v>
      </c>
      <c r="I512" s="72">
        <v>11626.04296875</v>
      </c>
      <c r="J512" s="73">
        <v>11490.3251953125</v>
      </c>
      <c r="K512" s="73">
        <v>10933.8525390625</v>
      </c>
      <c r="L512" s="73">
        <v>10806.2060546875</v>
      </c>
      <c r="M512" s="73">
        <v>1.01603126525879</v>
      </c>
      <c r="N512" s="73">
        <v>6.4500002861022896</v>
      </c>
      <c r="O512" s="73">
        <v>7.8688998222351101</v>
      </c>
      <c r="P512" s="74">
        <v>1.1092499494552599</v>
      </c>
      <c r="R512" s="69">
        <v>43600.046840277777</v>
      </c>
      <c r="S512" s="75" t="s">
        <v>4</v>
      </c>
      <c r="T512" s="76">
        <v>-2.95000011101365E-3</v>
      </c>
      <c r="U512" s="70">
        <v>2332.01440429687</v>
      </c>
      <c r="V512" s="70">
        <v>97.793701171875</v>
      </c>
      <c r="W512" s="70">
        <v>2314.03076171875</v>
      </c>
      <c r="X512" s="70">
        <v>2234.220703125</v>
      </c>
      <c r="Y512" s="70">
        <v>21.850000381469702</v>
      </c>
      <c r="Z512" s="70">
        <v>321.04998779296898</v>
      </c>
      <c r="AA512" s="70">
        <v>533.890869140625</v>
      </c>
      <c r="AB512" s="70">
        <v>416.66180419921898</v>
      </c>
    </row>
    <row r="513" spans="1:19" x14ac:dyDescent="0.25">
      <c r="A513" s="69">
        <v>43600.046851851854</v>
      </c>
      <c r="B513" s="70" t="s">
        <v>246</v>
      </c>
      <c r="C513" s="71" t="s">
        <v>447</v>
      </c>
      <c r="R513" s="69">
        <v>43600.046851851854</v>
      </c>
      <c r="S513" s="75" t="s">
        <v>246</v>
      </c>
    </row>
    <row r="514" spans="1:19" x14ac:dyDescent="0.25">
      <c r="A514" s="69">
        <v>43600.046851851854</v>
      </c>
      <c r="B514" s="70" t="s">
        <v>246</v>
      </c>
      <c r="C514" s="71" t="s">
        <v>448</v>
      </c>
      <c r="R514" s="69">
        <v>43600.046851851854</v>
      </c>
      <c r="S514" s="75" t="s">
        <v>246</v>
      </c>
    </row>
    <row r="515" spans="1:19" x14ac:dyDescent="0.25">
      <c r="A515" s="69">
        <v>43600.046851851854</v>
      </c>
      <c r="B515" s="70" t="s">
        <v>246</v>
      </c>
      <c r="C515" s="71" t="s">
        <v>449</v>
      </c>
      <c r="R515" s="69">
        <v>43600.046851851854</v>
      </c>
      <c r="S515" s="75" t="s">
        <v>246</v>
      </c>
    </row>
    <row r="516" spans="1:19" x14ac:dyDescent="0.25">
      <c r="A516" s="69">
        <v>43600.046851851854</v>
      </c>
      <c r="B516" s="70" t="s">
        <v>4</v>
      </c>
      <c r="C516" s="71" t="s">
        <v>450</v>
      </c>
      <c r="R516" s="69">
        <v>43600.046851851854</v>
      </c>
      <c r="S516" s="75" t="s">
        <v>4</v>
      </c>
    </row>
    <row r="517" spans="1:19" x14ac:dyDescent="0.25">
      <c r="A517" s="69">
        <v>43600.046851851854</v>
      </c>
      <c r="B517" s="70" t="s">
        <v>4</v>
      </c>
      <c r="C517" s="71" t="s">
        <v>451</v>
      </c>
      <c r="R517" s="69">
        <v>43600.046851851854</v>
      </c>
      <c r="S517" s="75" t="s">
        <v>4</v>
      </c>
    </row>
    <row r="518" spans="1:19" x14ac:dyDescent="0.25">
      <c r="A518" s="69">
        <v>43600.046851851854</v>
      </c>
      <c r="B518" s="70" t="s">
        <v>4</v>
      </c>
      <c r="C518" s="71" t="s">
        <v>452</v>
      </c>
      <c r="R518" s="69">
        <v>43600.046851851854</v>
      </c>
      <c r="S518" s="75" t="s">
        <v>4</v>
      </c>
    </row>
    <row r="519" spans="1:19" x14ac:dyDescent="0.25">
      <c r="A519" s="69">
        <v>43600.046851851854</v>
      </c>
      <c r="B519" s="70" t="s">
        <v>4</v>
      </c>
      <c r="C519" s="71" t="s">
        <v>453</v>
      </c>
      <c r="R519" s="69">
        <v>43600.046851851854</v>
      </c>
      <c r="S519" s="75" t="s">
        <v>4</v>
      </c>
    </row>
    <row r="520" spans="1:19" x14ac:dyDescent="0.25">
      <c r="A520" s="69">
        <v>43600.046851851854</v>
      </c>
      <c r="B520" s="70" t="s">
        <v>4</v>
      </c>
      <c r="C520" s="71" t="s">
        <v>454</v>
      </c>
      <c r="R520" s="69">
        <v>43600.046851851854</v>
      </c>
      <c r="S520" s="75" t="s">
        <v>4</v>
      </c>
    </row>
    <row r="521" spans="1:19" x14ac:dyDescent="0.25">
      <c r="A521" s="69">
        <v>43600.046863425923</v>
      </c>
      <c r="B521" s="70" t="s">
        <v>4</v>
      </c>
      <c r="C521" s="71" t="s">
        <v>455</v>
      </c>
      <c r="R521" s="69">
        <v>43600.046863425923</v>
      </c>
      <c r="S521" s="75" t="s">
        <v>4</v>
      </c>
    </row>
    <row r="522" spans="1:19" x14ac:dyDescent="0.25">
      <c r="A522" s="69">
        <v>43600.046863425923</v>
      </c>
      <c r="B522" s="70" t="s">
        <v>4</v>
      </c>
      <c r="C522" s="71" t="s">
        <v>293</v>
      </c>
      <c r="R522" s="69">
        <v>43600.046863425923</v>
      </c>
      <c r="S522" s="75" t="s">
        <v>4</v>
      </c>
    </row>
    <row r="523" spans="1:19" x14ac:dyDescent="0.25">
      <c r="A523" s="69">
        <v>43600.046863425923</v>
      </c>
      <c r="B523" s="70" t="s">
        <v>4</v>
      </c>
      <c r="C523" s="71" t="s">
        <v>136</v>
      </c>
      <c r="R523" s="69">
        <v>43600.046863425923</v>
      </c>
      <c r="S523" s="75" t="s">
        <v>4</v>
      </c>
    </row>
    <row r="524" spans="1:19" x14ac:dyDescent="0.25">
      <c r="A524" s="69">
        <v>43600.046863425923</v>
      </c>
      <c r="B524" s="70" t="s">
        <v>4</v>
      </c>
      <c r="C524" s="71" t="s">
        <v>456</v>
      </c>
      <c r="R524" s="69">
        <v>43600.046863425923</v>
      </c>
      <c r="S524" s="75" t="s">
        <v>4</v>
      </c>
    </row>
    <row r="525" spans="1:19" x14ac:dyDescent="0.25">
      <c r="A525" s="69">
        <v>43600.046863425923</v>
      </c>
      <c r="B525" s="70" t="s">
        <v>4</v>
      </c>
      <c r="C525" s="71" t="s">
        <v>457</v>
      </c>
      <c r="R525" s="69">
        <v>43600.046863425923</v>
      </c>
      <c r="S525" s="75" t="s">
        <v>4</v>
      </c>
    </row>
    <row r="526" spans="1:19" x14ac:dyDescent="0.25">
      <c r="A526" s="69">
        <v>43600.046863425923</v>
      </c>
      <c r="B526" s="70" t="s">
        <v>4</v>
      </c>
      <c r="C526" s="71" t="s">
        <v>458</v>
      </c>
      <c r="R526" s="69">
        <v>43600.046863425923</v>
      </c>
      <c r="S526" s="75" t="s">
        <v>4</v>
      </c>
    </row>
    <row r="527" spans="1:19" x14ac:dyDescent="0.25">
      <c r="A527" s="69">
        <v>43600.046863425923</v>
      </c>
      <c r="B527" s="70" t="s">
        <v>4</v>
      </c>
      <c r="C527" s="71" t="s">
        <v>459</v>
      </c>
      <c r="R527" s="69">
        <v>43600.046863425923</v>
      </c>
      <c r="S527" s="75" t="s">
        <v>4</v>
      </c>
    </row>
    <row r="528" spans="1:19" x14ac:dyDescent="0.25">
      <c r="A528" s="69">
        <v>43600.046863425923</v>
      </c>
      <c r="B528" s="70" t="s">
        <v>4</v>
      </c>
      <c r="C528" s="71" t="s">
        <v>460</v>
      </c>
      <c r="R528" s="69">
        <v>43600.046863425923</v>
      </c>
      <c r="S528" s="75" t="s">
        <v>4</v>
      </c>
    </row>
    <row r="529" spans="1:19" x14ac:dyDescent="0.25">
      <c r="A529" s="69">
        <v>43600.046863425923</v>
      </c>
      <c r="B529" s="70" t="s">
        <v>4</v>
      </c>
      <c r="C529" s="71" t="s">
        <v>461</v>
      </c>
      <c r="R529" s="69">
        <v>43600.046863425923</v>
      </c>
      <c r="S529" s="75" t="s">
        <v>4</v>
      </c>
    </row>
    <row r="530" spans="1:19" x14ac:dyDescent="0.25">
      <c r="A530" s="69">
        <v>43600.046863425923</v>
      </c>
      <c r="B530" s="70" t="s">
        <v>4</v>
      </c>
      <c r="C530" s="71" t="s">
        <v>462</v>
      </c>
      <c r="R530" s="69">
        <v>43600.046863425923</v>
      </c>
      <c r="S530" s="75" t="s">
        <v>4</v>
      </c>
    </row>
    <row r="531" spans="1:19" x14ac:dyDescent="0.25">
      <c r="A531" s="69">
        <v>43600.046863425923</v>
      </c>
      <c r="B531" s="70" t="s">
        <v>4</v>
      </c>
      <c r="C531" s="71" t="s">
        <v>463</v>
      </c>
      <c r="R531" s="69">
        <v>43600.046863425923</v>
      </c>
      <c r="S531" s="75" t="s">
        <v>4</v>
      </c>
    </row>
    <row r="532" spans="1:19" x14ac:dyDescent="0.25">
      <c r="A532" s="69">
        <v>43600.046875</v>
      </c>
      <c r="B532" s="70" t="s">
        <v>4</v>
      </c>
      <c r="C532" s="71" t="s">
        <v>464</v>
      </c>
      <c r="R532" s="69">
        <v>43600.046875</v>
      </c>
      <c r="S532" s="75" t="s">
        <v>4</v>
      </c>
    </row>
    <row r="533" spans="1:19" x14ac:dyDescent="0.25">
      <c r="A533" s="69">
        <v>43600.046875</v>
      </c>
      <c r="B533" s="70" t="s">
        <v>4</v>
      </c>
      <c r="C533" s="71" t="s">
        <v>465</v>
      </c>
      <c r="R533" s="69">
        <v>43600.046875</v>
      </c>
      <c r="S533" s="75" t="s">
        <v>4</v>
      </c>
    </row>
    <row r="534" spans="1:19" x14ac:dyDescent="0.25">
      <c r="A534" s="69">
        <v>43600.046875</v>
      </c>
      <c r="B534" s="70" t="s">
        <v>4</v>
      </c>
      <c r="C534" s="71" t="s">
        <v>466</v>
      </c>
      <c r="R534" s="69">
        <v>43600.046875</v>
      </c>
      <c r="S534" s="75" t="s">
        <v>4</v>
      </c>
    </row>
    <row r="535" spans="1:19" x14ac:dyDescent="0.25">
      <c r="A535" s="69">
        <v>43600.046875</v>
      </c>
      <c r="B535" s="70" t="s">
        <v>4</v>
      </c>
      <c r="C535" s="71" t="s">
        <v>467</v>
      </c>
      <c r="R535" s="69">
        <v>43600.046875</v>
      </c>
      <c r="S535" s="75" t="s">
        <v>4</v>
      </c>
    </row>
    <row r="536" spans="1:19" x14ac:dyDescent="0.25">
      <c r="A536" s="69">
        <v>43600.046875</v>
      </c>
      <c r="B536" s="70" t="s">
        <v>4</v>
      </c>
      <c r="C536" s="71" t="s">
        <v>468</v>
      </c>
      <c r="R536" s="69">
        <v>43600.046875</v>
      </c>
      <c r="S536" s="75" t="s">
        <v>4</v>
      </c>
    </row>
    <row r="537" spans="1:19" x14ac:dyDescent="0.25">
      <c r="A537" s="69">
        <v>43600.046875</v>
      </c>
      <c r="B537" s="70" t="s">
        <v>4</v>
      </c>
      <c r="C537" s="71" t="s">
        <v>469</v>
      </c>
      <c r="R537" s="69">
        <v>43600.046875</v>
      </c>
      <c r="S537" s="75" t="s">
        <v>4</v>
      </c>
    </row>
    <row r="538" spans="1:19" x14ac:dyDescent="0.25">
      <c r="A538" s="69">
        <v>43600.046875</v>
      </c>
      <c r="B538" s="70" t="s">
        <v>4</v>
      </c>
      <c r="C538" s="71" t="s">
        <v>470</v>
      </c>
      <c r="R538" s="69">
        <v>43600.046875</v>
      </c>
      <c r="S538" s="75" t="s">
        <v>4</v>
      </c>
    </row>
    <row r="539" spans="1:19" x14ac:dyDescent="0.25">
      <c r="A539" s="69">
        <v>43600.046875</v>
      </c>
      <c r="B539" s="70" t="s">
        <v>4</v>
      </c>
      <c r="C539" s="71" t="s">
        <v>471</v>
      </c>
      <c r="R539" s="69">
        <v>43600.046875</v>
      </c>
      <c r="S539" s="75" t="s">
        <v>4</v>
      </c>
    </row>
    <row r="540" spans="1:19" x14ac:dyDescent="0.25">
      <c r="A540" s="69">
        <v>43600.046875</v>
      </c>
      <c r="B540" s="70" t="s">
        <v>4</v>
      </c>
      <c r="C540" s="71" t="s">
        <v>472</v>
      </c>
      <c r="R540" s="69">
        <v>43600.046875</v>
      </c>
      <c r="S540" s="75" t="s">
        <v>4</v>
      </c>
    </row>
    <row r="541" spans="1:19" x14ac:dyDescent="0.25">
      <c r="A541" s="69">
        <v>43600.046875</v>
      </c>
      <c r="B541" s="70" t="s">
        <v>4</v>
      </c>
      <c r="C541" s="71" t="s">
        <v>473</v>
      </c>
      <c r="R541" s="69">
        <v>43600.046875</v>
      </c>
      <c r="S541" s="75" t="s">
        <v>4</v>
      </c>
    </row>
    <row r="542" spans="1:19" x14ac:dyDescent="0.25">
      <c r="A542" s="69">
        <v>43600.046875</v>
      </c>
      <c r="B542" s="70" t="s">
        <v>4</v>
      </c>
      <c r="C542" s="71" t="s">
        <v>474</v>
      </c>
      <c r="R542" s="69">
        <v>43600.046875</v>
      </c>
      <c r="S542" s="75" t="s">
        <v>4</v>
      </c>
    </row>
    <row r="543" spans="1:19" x14ac:dyDescent="0.25">
      <c r="A543" s="69">
        <v>43600.046886574077</v>
      </c>
      <c r="B543" s="70" t="s">
        <v>4</v>
      </c>
      <c r="C543" s="71" t="s">
        <v>475</v>
      </c>
      <c r="R543" s="69">
        <v>43600.046886574077</v>
      </c>
      <c r="S543" s="75" t="s">
        <v>4</v>
      </c>
    </row>
    <row r="544" spans="1:19" x14ac:dyDescent="0.25">
      <c r="A544" s="69">
        <v>43600.046886574077</v>
      </c>
      <c r="B544" s="70" t="s">
        <v>4</v>
      </c>
      <c r="C544" s="71" t="s">
        <v>476</v>
      </c>
      <c r="R544" s="69">
        <v>43600.046886574077</v>
      </c>
      <c r="S544" s="75" t="s">
        <v>4</v>
      </c>
    </row>
    <row r="545" spans="1:19" x14ac:dyDescent="0.25">
      <c r="A545" s="69">
        <v>43600.046886574077</v>
      </c>
      <c r="B545" s="70" t="s">
        <v>4</v>
      </c>
      <c r="C545" s="71" t="s">
        <v>477</v>
      </c>
      <c r="R545" s="69">
        <v>43600.046886574077</v>
      </c>
      <c r="S545" s="75" t="s">
        <v>4</v>
      </c>
    </row>
    <row r="546" spans="1:19" x14ac:dyDescent="0.25">
      <c r="A546" s="69">
        <v>43600.046886574077</v>
      </c>
      <c r="B546" s="70" t="s">
        <v>4</v>
      </c>
      <c r="C546" s="71" t="s">
        <v>478</v>
      </c>
      <c r="R546" s="69">
        <v>43600.046886574077</v>
      </c>
      <c r="S546" s="75" t="s">
        <v>4</v>
      </c>
    </row>
    <row r="547" spans="1:19" x14ac:dyDescent="0.25">
      <c r="A547" s="69">
        <v>43600.046886574077</v>
      </c>
      <c r="B547" s="70" t="s">
        <v>4</v>
      </c>
      <c r="C547" s="71" t="s">
        <v>479</v>
      </c>
      <c r="R547" s="69">
        <v>43600.046886574077</v>
      </c>
      <c r="S547" s="75" t="s">
        <v>4</v>
      </c>
    </row>
    <row r="548" spans="1:19" x14ac:dyDescent="0.25">
      <c r="A548" s="69">
        <v>43600.046886574077</v>
      </c>
      <c r="B548" s="70" t="s">
        <v>4</v>
      </c>
      <c r="C548" s="71" t="s">
        <v>480</v>
      </c>
      <c r="R548" s="69">
        <v>43600.046886574077</v>
      </c>
      <c r="S548" s="75" t="s">
        <v>4</v>
      </c>
    </row>
    <row r="549" spans="1:19" x14ac:dyDescent="0.25">
      <c r="A549" s="69">
        <v>43600.046886574077</v>
      </c>
      <c r="B549" s="70" t="s">
        <v>4</v>
      </c>
      <c r="C549" s="71" t="s">
        <v>481</v>
      </c>
      <c r="R549" s="69">
        <v>43600.046886574077</v>
      </c>
      <c r="S549" s="75" t="s">
        <v>4</v>
      </c>
    </row>
    <row r="550" spans="1:19" x14ac:dyDescent="0.25">
      <c r="A550" s="69">
        <v>43600.046886574077</v>
      </c>
      <c r="B550" s="70" t="s">
        <v>4</v>
      </c>
      <c r="C550" s="71" t="s">
        <v>482</v>
      </c>
      <c r="R550" s="69">
        <v>43600.046886574077</v>
      </c>
      <c r="S550" s="75" t="s">
        <v>4</v>
      </c>
    </row>
    <row r="551" spans="1:19" x14ac:dyDescent="0.25">
      <c r="A551" s="69">
        <v>43600.046886574077</v>
      </c>
      <c r="B551" s="70" t="s">
        <v>4</v>
      </c>
      <c r="C551" s="71" t="s">
        <v>483</v>
      </c>
      <c r="R551" s="69">
        <v>43600.046886574077</v>
      </c>
      <c r="S551" s="75" t="s">
        <v>4</v>
      </c>
    </row>
    <row r="552" spans="1:19" x14ac:dyDescent="0.25">
      <c r="A552" s="69">
        <v>43600.046886574077</v>
      </c>
      <c r="B552" s="70" t="s">
        <v>4</v>
      </c>
      <c r="C552" s="71" t="s">
        <v>484</v>
      </c>
      <c r="R552" s="69">
        <v>43600.046886574077</v>
      </c>
      <c r="S552" s="75" t="s">
        <v>4</v>
      </c>
    </row>
    <row r="553" spans="1:19" x14ac:dyDescent="0.25">
      <c r="A553" s="69">
        <v>43600.046898148146</v>
      </c>
      <c r="B553" s="70" t="s">
        <v>4</v>
      </c>
      <c r="C553" s="71" t="s">
        <v>485</v>
      </c>
      <c r="R553" s="69">
        <v>43600.046898148146</v>
      </c>
      <c r="S553" s="75" t="s">
        <v>4</v>
      </c>
    </row>
    <row r="554" spans="1:19" x14ac:dyDescent="0.25">
      <c r="A554" s="69">
        <v>43600.046898148146</v>
      </c>
      <c r="B554" s="70" t="s">
        <v>4</v>
      </c>
      <c r="C554" s="71" t="s">
        <v>486</v>
      </c>
      <c r="R554" s="69">
        <v>43600.046898148146</v>
      </c>
      <c r="S554" s="75" t="s">
        <v>4</v>
      </c>
    </row>
    <row r="555" spans="1:19" x14ac:dyDescent="0.25">
      <c r="A555" s="69">
        <v>43600.046898148146</v>
      </c>
      <c r="B555" s="70" t="s">
        <v>4</v>
      </c>
      <c r="C555" s="71" t="s">
        <v>487</v>
      </c>
      <c r="R555" s="69">
        <v>43600.046898148146</v>
      </c>
      <c r="S555" s="75" t="s">
        <v>4</v>
      </c>
    </row>
    <row r="556" spans="1:19" x14ac:dyDescent="0.25">
      <c r="A556" s="69">
        <v>43600.046898148146</v>
      </c>
      <c r="B556" s="70" t="s">
        <v>4</v>
      </c>
      <c r="C556" s="71" t="s">
        <v>488</v>
      </c>
      <c r="R556" s="69">
        <v>43600.046898148146</v>
      </c>
      <c r="S556" s="75" t="s">
        <v>4</v>
      </c>
    </row>
    <row r="557" spans="1:19" x14ac:dyDescent="0.25">
      <c r="A557" s="69">
        <v>43600.046898148146</v>
      </c>
      <c r="B557" s="70" t="s">
        <v>4</v>
      </c>
      <c r="C557" s="71" t="s">
        <v>489</v>
      </c>
      <c r="R557" s="69">
        <v>43600.046898148146</v>
      </c>
      <c r="S557" s="75" t="s">
        <v>4</v>
      </c>
    </row>
    <row r="558" spans="1:19" x14ac:dyDescent="0.25">
      <c r="A558" s="69">
        <v>43600.046898148146</v>
      </c>
      <c r="B558" s="70" t="s">
        <v>4</v>
      </c>
      <c r="C558" s="71" t="s">
        <v>490</v>
      </c>
      <c r="R558" s="69">
        <v>43600.046898148146</v>
      </c>
      <c r="S558" s="75" t="s">
        <v>4</v>
      </c>
    </row>
    <row r="559" spans="1:19" x14ac:dyDescent="0.25">
      <c r="A559" s="69">
        <v>43600.046898148146</v>
      </c>
      <c r="B559" s="70" t="s">
        <v>4</v>
      </c>
      <c r="C559" s="71" t="s">
        <v>491</v>
      </c>
      <c r="R559" s="69">
        <v>43600.046898148146</v>
      </c>
      <c r="S559" s="75" t="s">
        <v>4</v>
      </c>
    </row>
    <row r="560" spans="1:19" x14ac:dyDescent="0.25">
      <c r="A560" s="69">
        <v>43600.046898148146</v>
      </c>
      <c r="B560" s="70" t="s">
        <v>4</v>
      </c>
      <c r="C560" s="71" t="s">
        <v>492</v>
      </c>
      <c r="R560" s="69">
        <v>43600.046898148146</v>
      </c>
      <c r="S560" s="75" t="s">
        <v>4</v>
      </c>
    </row>
    <row r="561" spans="1:19" x14ac:dyDescent="0.25">
      <c r="A561" s="69">
        <v>43600.046898148146</v>
      </c>
      <c r="B561" s="70" t="s">
        <v>4</v>
      </c>
      <c r="C561" s="71" t="s">
        <v>493</v>
      </c>
      <c r="R561" s="69">
        <v>43600.046898148146</v>
      </c>
      <c r="S561" s="75" t="s">
        <v>4</v>
      </c>
    </row>
    <row r="562" spans="1:19" x14ac:dyDescent="0.25">
      <c r="A562" s="69">
        <v>43600.046898148146</v>
      </c>
      <c r="B562" s="70" t="s">
        <v>4</v>
      </c>
      <c r="C562" s="71" t="s">
        <v>174</v>
      </c>
      <c r="R562" s="69">
        <v>43600.046898148146</v>
      </c>
      <c r="S562" s="75" t="s">
        <v>4</v>
      </c>
    </row>
    <row r="563" spans="1:19" x14ac:dyDescent="0.25">
      <c r="A563" s="69">
        <v>43600.046898148146</v>
      </c>
      <c r="B563" s="70" t="s">
        <v>4</v>
      </c>
      <c r="C563" s="71" t="s">
        <v>494</v>
      </c>
      <c r="R563" s="69">
        <v>43600.046898148146</v>
      </c>
      <c r="S563" s="75" t="s">
        <v>4</v>
      </c>
    </row>
    <row r="564" spans="1:19" x14ac:dyDescent="0.25">
      <c r="A564" s="69">
        <v>43600.046898148146</v>
      </c>
      <c r="B564" s="70" t="s">
        <v>4</v>
      </c>
      <c r="C564" s="71" t="s">
        <v>495</v>
      </c>
      <c r="R564" s="69">
        <v>43600.046898148146</v>
      </c>
      <c r="S564" s="75" t="s">
        <v>4</v>
      </c>
    </row>
    <row r="565" spans="1:19" x14ac:dyDescent="0.25">
      <c r="A565" s="69">
        <v>43600.046909722223</v>
      </c>
      <c r="B565" s="70" t="s">
        <v>4</v>
      </c>
      <c r="C565" s="71" t="s">
        <v>496</v>
      </c>
      <c r="R565" s="69">
        <v>43600.046909722223</v>
      </c>
      <c r="S565" s="75" t="s">
        <v>4</v>
      </c>
    </row>
    <row r="566" spans="1:19" x14ac:dyDescent="0.25">
      <c r="A566" s="69">
        <v>43600.046909722223</v>
      </c>
      <c r="B566" s="70" t="s">
        <v>4</v>
      </c>
      <c r="C566" s="71" t="s">
        <v>497</v>
      </c>
      <c r="R566" s="69">
        <v>43600.046909722223</v>
      </c>
      <c r="S566" s="75" t="s">
        <v>4</v>
      </c>
    </row>
    <row r="567" spans="1:19" x14ac:dyDescent="0.25">
      <c r="A567" s="69">
        <v>43600.046909722223</v>
      </c>
      <c r="B567" s="70" t="s">
        <v>4</v>
      </c>
      <c r="C567" s="71" t="s">
        <v>498</v>
      </c>
      <c r="R567" s="69">
        <v>43600.046909722223</v>
      </c>
      <c r="S567" s="75" t="s">
        <v>4</v>
      </c>
    </row>
    <row r="568" spans="1:19" x14ac:dyDescent="0.25">
      <c r="A568" s="69">
        <v>43600.046909722223</v>
      </c>
      <c r="B568" s="70" t="s">
        <v>4</v>
      </c>
      <c r="C568" s="71" t="s">
        <v>499</v>
      </c>
      <c r="R568" s="69">
        <v>43600.046909722223</v>
      </c>
      <c r="S568" s="75" t="s">
        <v>4</v>
      </c>
    </row>
    <row r="569" spans="1:19" x14ac:dyDescent="0.25">
      <c r="A569" s="69">
        <v>43600.046909722223</v>
      </c>
      <c r="B569" s="70" t="s">
        <v>4</v>
      </c>
      <c r="C569" s="71" t="s">
        <v>500</v>
      </c>
      <c r="R569" s="69">
        <v>43600.046909722223</v>
      </c>
      <c r="S569" s="75" t="s">
        <v>4</v>
      </c>
    </row>
    <row r="570" spans="1:19" x14ac:dyDescent="0.25">
      <c r="A570" s="69">
        <v>43600.046909722223</v>
      </c>
      <c r="B570" s="70" t="s">
        <v>4</v>
      </c>
      <c r="C570" s="71" t="s">
        <v>501</v>
      </c>
      <c r="R570" s="69">
        <v>43600.046909722223</v>
      </c>
      <c r="S570" s="75" t="s">
        <v>4</v>
      </c>
    </row>
    <row r="571" spans="1:19" x14ac:dyDescent="0.25">
      <c r="A571" s="69">
        <v>43600.046909722223</v>
      </c>
      <c r="B571" s="70" t="s">
        <v>4</v>
      </c>
      <c r="C571" s="71" t="s">
        <v>502</v>
      </c>
      <c r="R571" s="69">
        <v>43600.046909722223</v>
      </c>
      <c r="S571" s="75" t="s">
        <v>4</v>
      </c>
    </row>
    <row r="572" spans="1:19" x14ac:dyDescent="0.25">
      <c r="A572" s="69">
        <v>43600.046909722223</v>
      </c>
      <c r="B572" s="70" t="s">
        <v>4</v>
      </c>
      <c r="C572" s="71" t="s">
        <v>503</v>
      </c>
      <c r="R572" s="69">
        <v>43600.046909722223</v>
      </c>
      <c r="S572" s="75" t="s">
        <v>4</v>
      </c>
    </row>
    <row r="573" spans="1:19" x14ac:dyDescent="0.25">
      <c r="A573" s="69">
        <v>43600.046909722223</v>
      </c>
      <c r="B573" s="70" t="s">
        <v>4</v>
      </c>
      <c r="C573" s="71" t="s">
        <v>504</v>
      </c>
      <c r="R573" s="69">
        <v>43600.046909722223</v>
      </c>
      <c r="S573" s="75" t="s">
        <v>4</v>
      </c>
    </row>
    <row r="574" spans="1:19" x14ac:dyDescent="0.25">
      <c r="A574" s="69">
        <v>43600.046909722223</v>
      </c>
      <c r="B574" s="70" t="s">
        <v>4</v>
      </c>
      <c r="C574" s="71" t="s">
        <v>505</v>
      </c>
      <c r="R574" s="69">
        <v>43600.046909722223</v>
      </c>
      <c r="S574" s="75" t="s">
        <v>4</v>
      </c>
    </row>
    <row r="575" spans="1:19" x14ac:dyDescent="0.25">
      <c r="A575" s="69">
        <v>43600.046909722223</v>
      </c>
      <c r="B575" s="70" t="s">
        <v>4</v>
      </c>
      <c r="C575" s="71" t="s">
        <v>506</v>
      </c>
      <c r="R575" s="69">
        <v>43600.046909722223</v>
      </c>
      <c r="S575" s="75" t="s">
        <v>4</v>
      </c>
    </row>
    <row r="576" spans="1:19" x14ac:dyDescent="0.25">
      <c r="A576" s="69">
        <v>43600.0469212963</v>
      </c>
      <c r="B576" s="70" t="s">
        <v>4</v>
      </c>
      <c r="C576" s="71" t="s">
        <v>507</v>
      </c>
      <c r="R576" s="69">
        <v>43600.0469212963</v>
      </c>
      <c r="S576" s="75" t="s">
        <v>4</v>
      </c>
    </row>
    <row r="577" spans="1:28" x14ac:dyDescent="0.25">
      <c r="A577" s="69">
        <v>43600.0469212963</v>
      </c>
      <c r="B577" s="70" t="s">
        <v>4</v>
      </c>
      <c r="C577" s="71" t="s">
        <v>508</v>
      </c>
      <c r="R577" s="69">
        <v>43600.0469212963</v>
      </c>
      <c r="S577" s="75" t="s">
        <v>4</v>
      </c>
    </row>
    <row r="578" spans="1:28" x14ac:dyDescent="0.25">
      <c r="A578" s="69">
        <v>43600.0469212963</v>
      </c>
      <c r="B578" s="70" t="s">
        <v>4</v>
      </c>
      <c r="C578" s="71" t="s">
        <v>509</v>
      </c>
      <c r="R578" s="69">
        <v>43600.0469212963</v>
      </c>
      <c r="S578" s="75" t="s">
        <v>4</v>
      </c>
    </row>
    <row r="579" spans="1:28" x14ac:dyDescent="0.25">
      <c r="A579" s="69">
        <v>43600.0469212963</v>
      </c>
      <c r="B579" s="70" t="s">
        <v>4</v>
      </c>
      <c r="C579" s="71" t="s">
        <v>510</v>
      </c>
      <c r="R579" s="69">
        <v>43600.0469212963</v>
      </c>
      <c r="S579" s="75" t="s">
        <v>4</v>
      </c>
    </row>
    <row r="580" spans="1:28" x14ac:dyDescent="0.25">
      <c r="A580" s="69">
        <v>43600.0469212963</v>
      </c>
      <c r="B580" s="70" t="s">
        <v>4</v>
      </c>
      <c r="C580" s="71" t="s">
        <v>511</v>
      </c>
      <c r="R580" s="69">
        <v>43600.0469212963</v>
      </c>
      <c r="S580" s="75" t="s">
        <v>4</v>
      </c>
    </row>
    <row r="581" spans="1:28" x14ac:dyDescent="0.25">
      <c r="A581" s="69">
        <v>43600.0469212963</v>
      </c>
      <c r="B581" s="70" t="s">
        <v>4</v>
      </c>
      <c r="C581" s="71" t="s">
        <v>512</v>
      </c>
      <c r="R581" s="69">
        <v>43600.0469212963</v>
      </c>
      <c r="S581" s="75" t="s">
        <v>4</v>
      </c>
    </row>
    <row r="582" spans="1:28" x14ac:dyDescent="0.25">
      <c r="A582" s="69">
        <v>43600.0469212963</v>
      </c>
      <c r="B582" s="70" t="s">
        <v>4</v>
      </c>
      <c r="C582" s="71" t="s">
        <v>513</v>
      </c>
      <c r="R582" s="69">
        <v>43600.0469212963</v>
      </c>
      <c r="S582" s="75" t="s">
        <v>4</v>
      </c>
    </row>
    <row r="583" spans="1:28" x14ac:dyDescent="0.25">
      <c r="A583" s="69">
        <v>43600.0469212963</v>
      </c>
      <c r="B583" s="70" t="s">
        <v>4</v>
      </c>
      <c r="C583" s="71" t="s">
        <v>514</v>
      </c>
      <c r="R583" s="69">
        <v>43600.0469212963</v>
      </c>
      <c r="S583" s="75" t="s">
        <v>4</v>
      </c>
    </row>
    <row r="584" spans="1:28" x14ac:dyDescent="0.25">
      <c r="A584" s="69">
        <v>43600.0469212963</v>
      </c>
      <c r="B584" s="70" t="s">
        <v>4</v>
      </c>
      <c r="C584" s="71" t="s">
        <v>515</v>
      </c>
      <c r="R584" s="69">
        <v>43600.0469212963</v>
      </c>
      <c r="S584" s="75" t="s">
        <v>4</v>
      </c>
    </row>
    <row r="585" spans="1:28" x14ac:dyDescent="0.25">
      <c r="A585" s="69">
        <v>43600.0469212963</v>
      </c>
      <c r="B585" s="70" t="s">
        <v>4</v>
      </c>
      <c r="C585" s="71" t="s">
        <v>516</v>
      </c>
      <c r="R585" s="69">
        <v>43600.0469212963</v>
      </c>
      <c r="S585" s="75" t="s">
        <v>4</v>
      </c>
    </row>
    <row r="586" spans="1:28" x14ac:dyDescent="0.25">
      <c r="A586" s="69">
        <v>43600.047048611108</v>
      </c>
      <c r="B586" s="70" t="s">
        <v>4</v>
      </c>
      <c r="C586" s="71" t="s">
        <v>517</v>
      </c>
      <c r="R586" s="69">
        <v>43600.047048611108</v>
      </c>
      <c r="S586" s="75" t="s">
        <v>4</v>
      </c>
    </row>
    <row r="587" spans="1:28" x14ac:dyDescent="0.25">
      <c r="A587" s="69">
        <v>43600.047048611108</v>
      </c>
      <c r="B587" s="70" t="s">
        <v>263</v>
      </c>
      <c r="C587" s="71" t="s">
        <v>348</v>
      </c>
      <c r="R587" s="69">
        <v>43600.047048611108</v>
      </c>
      <c r="S587" s="75" t="s">
        <v>263</v>
      </c>
    </row>
    <row r="588" spans="1:28" x14ac:dyDescent="0.25">
      <c r="A588" s="69">
        <v>43600.047083333331</v>
      </c>
      <c r="B588" s="70" t="s">
        <v>263</v>
      </c>
      <c r="C588" s="71" t="s">
        <v>266</v>
      </c>
      <c r="R588" s="69">
        <v>43600.047083333331</v>
      </c>
      <c r="S588" s="75" t="s">
        <v>263</v>
      </c>
    </row>
    <row r="589" spans="1:28" x14ac:dyDescent="0.25">
      <c r="A589" s="69">
        <v>43600.047094907408</v>
      </c>
      <c r="B589" s="70" t="s">
        <v>4</v>
      </c>
      <c r="C589" s="71" t="s">
        <v>267</v>
      </c>
      <c r="R589" s="69">
        <v>43600.047094907408</v>
      </c>
      <c r="S589" s="75" t="s">
        <v>4</v>
      </c>
    </row>
    <row r="590" spans="1:28" x14ac:dyDescent="0.25">
      <c r="A590" s="69">
        <v>43600.047118055554</v>
      </c>
      <c r="B590" s="70" t="s">
        <v>518</v>
      </c>
      <c r="C590" s="71" t="s">
        <v>519</v>
      </c>
      <c r="I590" s="72">
        <v>11626.94140625</v>
      </c>
      <c r="J590" s="73">
        <v>11491.1640625</v>
      </c>
      <c r="K590" s="73">
        <v>12153.9404296875</v>
      </c>
      <c r="L590" s="73">
        <v>12012.0078125</v>
      </c>
      <c r="M590" s="73">
        <v>1.01598000526428</v>
      </c>
      <c r="N590" s="73">
        <v>6.3499999046325701</v>
      </c>
      <c r="O590" s="73">
        <v>7.8322501182556197</v>
      </c>
      <c r="P590" s="74">
        <v>1.07509994506836</v>
      </c>
      <c r="R590" s="69">
        <v>43600.047118055554</v>
      </c>
      <c r="S590" s="75" t="s">
        <v>518</v>
      </c>
      <c r="T590" s="76">
        <v>-2.8999999631196299E-3</v>
      </c>
      <c r="U590" s="70">
        <v>2014.98828125</v>
      </c>
      <c r="V590" s="70">
        <v>115.22135925293</v>
      </c>
      <c r="W590" s="70">
        <v>1999.25341796875</v>
      </c>
      <c r="X590" s="70">
        <v>1899.76696777344</v>
      </c>
      <c r="Y590" s="70">
        <v>21.850000381469702</v>
      </c>
      <c r="Z590" s="70">
        <v>320.5</v>
      </c>
      <c r="AA590" s="70">
        <v>522.96789550781205</v>
      </c>
      <c r="AB590" s="70">
        <v>417.87600708007801</v>
      </c>
    </row>
    <row r="591" spans="1:28" x14ac:dyDescent="0.25">
      <c r="A591" s="69">
        <v>43600.0471412037</v>
      </c>
      <c r="B591" s="70" t="s">
        <v>270</v>
      </c>
      <c r="C591" s="71" t="s">
        <v>271</v>
      </c>
      <c r="R591" s="69">
        <v>43600.0471412037</v>
      </c>
      <c r="S591" s="75" t="s">
        <v>270</v>
      </c>
    </row>
    <row r="592" spans="1:28" x14ac:dyDescent="0.25">
      <c r="A592" s="69">
        <v>43600.0471412037</v>
      </c>
      <c r="B592" s="70" t="s">
        <v>270</v>
      </c>
      <c r="C592" s="71" t="s">
        <v>520</v>
      </c>
      <c r="R592" s="69">
        <v>43600.0471412037</v>
      </c>
      <c r="S592" s="75" t="s">
        <v>270</v>
      </c>
    </row>
    <row r="593" spans="1:28" x14ac:dyDescent="0.25">
      <c r="A593" s="69">
        <v>43600.0471412037</v>
      </c>
      <c r="B593" s="70" t="s">
        <v>270</v>
      </c>
      <c r="C593" s="71" t="s">
        <v>521</v>
      </c>
      <c r="R593" s="69">
        <v>43600.0471412037</v>
      </c>
      <c r="S593" s="75" t="s">
        <v>270</v>
      </c>
    </row>
    <row r="594" spans="1:28" x14ac:dyDescent="0.25">
      <c r="A594" s="69">
        <v>43600.0471412037</v>
      </c>
      <c r="B594" s="70" t="s">
        <v>270</v>
      </c>
      <c r="C594" s="71" t="s">
        <v>522</v>
      </c>
      <c r="R594" s="69">
        <v>43600.0471412037</v>
      </c>
      <c r="S594" s="75" t="s">
        <v>270</v>
      </c>
    </row>
    <row r="595" spans="1:28" x14ac:dyDescent="0.25">
      <c r="A595" s="69">
        <v>43600.0471412037</v>
      </c>
      <c r="B595" s="70" t="s">
        <v>270</v>
      </c>
      <c r="C595" s="71" t="s">
        <v>523</v>
      </c>
      <c r="R595" s="69">
        <v>43600.0471412037</v>
      </c>
      <c r="S595" s="75" t="s">
        <v>270</v>
      </c>
    </row>
    <row r="596" spans="1:28" x14ac:dyDescent="0.25">
      <c r="A596" s="69">
        <v>43600.0471412037</v>
      </c>
      <c r="B596" s="70" t="s">
        <v>270</v>
      </c>
      <c r="C596" s="71" t="s">
        <v>524</v>
      </c>
      <c r="R596" s="69">
        <v>43600.0471412037</v>
      </c>
      <c r="S596" s="75" t="s">
        <v>270</v>
      </c>
    </row>
    <row r="597" spans="1:28" x14ac:dyDescent="0.25">
      <c r="A597" s="69">
        <v>43600.0471412037</v>
      </c>
      <c r="B597" s="70" t="s">
        <v>270</v>
      </c>
      <c r="C597" s="71" t="s">
        <v>525</v>
      </c>
      <c r="R597" s="69">
        <v>43600.0471412037</v>
      </c>
      <c r="S597" s="75" t="s">
        <v>270</v>
      </c>
    </row>
    <row r="598" spans="1:28" x14ac:dyDescent="0.25">
      <c r="A598" s="69">
        <v>43600.0471412037</v>
      </c>
      <c r="B598" s="70" t="s">
        <v>270</v>
      </c>
      <c r="C598" s="71" t="s">
        <v>526</v>
      </c>
      <c r="R598" s="69">
        <v>43600.0471412037</v>
      </c>
      <c r="S598" s="75" t="s">
        <v>270</v>
      </c>
    </row>
    <row r="599" spans="1:28" x14ac:dyDescent="0.25">
      <c r="A599" s="69">
        <v>43600.0471412037</v>
      </c>
      <c r="B599" s="70" t="s">
        <v>4</v>
      </c>
      <c r="C599" s="71" t="s">
        <v>279</v>
      </c>
      <c r="R599" s="69">
        <v>43600.0471412037</v>
      </c>
      <c r="S599" s="75" t="s">
        <v>4</v>
      </c>
    </row>
    <row r="600" spans="1:28" x14ac:dyDescent="0.25">
      <c r="A600" s="69">
        <v>43600.047152777777</v>
      </c>
      <c r="B600" s="70" t="s">
        <v>270</v>
      </c>
      <c r="C600" s="71" t="s">
        <v>527</v>
      </c>
      <c r="R600" s="69">
        <v>43600.047152777777</v>
      </c>
      <c r="S600" s="75" t="s">
        <v>270</v>
      </c>
    </row>
    <row r="601" spans="1:28" x14ac:dyDescent="0.25">
      <c r="A601" s="69">
        <v>43600.047164351854</v>
      </c>
      <c r="B601" s="70" t="s">
        <v>270</v>
      </c>
      <c r="C601" s="71" t="s">
        <v>528</v>
      </c>
      <c r="R601" s="69">
        <v>43600.047164351854</v>
      </c>
      <c r="S601" s="75" t="s">
        <v>270</v>
      </c>
    </row>
    <row r="602" spans="1:28" x14ac:dyDescent="0.25">
      <c r="A602" s="69">
        <v>43600.047164351854</v>
      </c>
      <c r="B602" s="70" t="s">
        <v>4</v>
      </c>
      <c r="C602" s="71" t="s">
        <v>529</v>
      </c>
      <c r="R602" s="69">
        <v>43600.047164351854</v>
      </c>
      <c r="S602" s="75" t="s">
        <v>4</v>
      </c>
    </row>
    <row r="603" spans="1:28" x14ac:dyDescent="0.25">
      <c r="A603" s="69">
        <v>43600.047164351854</v>
      </c>
      <c r="B603" s="70" t="s">
        <v>4</v>
      </c>
      <c r="C603" s="71" t="s">
        <v>530</v>
      </c>
      <c r="R603" s="69">
        <v>43600.047164351854</v>
      </c>
      <c r="S603" s="75" t="s">
        <v>4</v>
      </c>
    </row>
    <row r="604" spans="1:28" x14ac:dyDescent="0.25">
      <c r="A604" s="69">
        <v>43600.047164351854</v>
      </c>
      <c r="B604" s="70" t="s">
        <v>4</v>
      </c>
      <c r="C604" s="71" t="s">
        <v>531</v>
      </c>
      <c r="R604" s="69">
        <v>43600.047164351854</v>
      </c>
      <c r="S604" s="75" t="s">
        <v>4</v>
      </c>
    </row>
    <row r="605" spans="1:28" x14ac:dyDescent="0.25">
      <c r="A605" s="69">
        <v>43600.047164351854</v>
      </c>
      <c r="B605" s="70" t="s">
        <v>4</v>
      </c>
      <c r="C605" s="71" t="s">
        <v>532</v>
      </c>
      <c r="R605" s="69">
        <v>43600.047164351854</v>
      </c>
      <c r="S605" s="75" t="s">
        <v>4</v>
      </c>
    </row>
    <row r="606" spans="1:28" x14ac:dyDescent="0.25">
      <c r="A606" s="69">
        <v>43600.047164351854</v>
      </c>
      <c r="B606" s="70" t="s">
        <v>4</v>
      </c>
      <c r="C606" s="71" t="s">
        <v>245</v>
      </c>
      <c r="I606" s="72">
        <v>11626.9384765625</v>
      </c>
      <c r="J606" s="73">
        <v>11491.185546875</v>
      </c>
      <c r="K606" s="73">
        <v>12153.9384765625</v>
      </c>
      <c r="L606" s="73">
        <v>12012.03125</v>
      </c>
      <c r="M606" s="73">
        <v>1.01599192619324</v>
      </c>
      <c r="N606" s="73">
        <v>6.3499999046325701</v>
      </c>
      <c r="O606" s="73">
        <v>7.8322501182556197</v>
      </c>
      <c r="P606" s="74">
        <v>1.07509994506836</v>
      </c>
      <c r="R606" s="69">
        <v>43600.047164351854</v>
      </c>
      <c r="S606" s="75" t="s">
        <v>4</v>
      </c>
      <c r="T606" s="76">
        <v>-2.8999999631196299E-3</v>
      </c>
      <c r="U606" s="70">
        <v>2014.98828125</v>
      </c>
      <c r="V606" s="70">
        <v>115.22135925293</v>
      </c>
      <c r="W606" s="70">
        <v>1999.23571777344</v>
      </c>
      <c r="X606" s="70">
        <v>1899.76696777344</v>
      </c>
      <c r="Y606" s="70">
        <v>21.850000381469702</v>
      </c>
      <c r="Z606" s="70">
        <v>320.5</v>
      </c>
      <c r="AA606" s="70">
        <v>522.96392822265602</v>
      </c>
      <c r="AB606" s="70">
        <v>417.87213134765602</v>
      </c>
    </row>
    <row r="607" spans="1:28" x14ac:dyDescent="0.25">
      <c r="A607" s="69">
        <v>43600.047175925924</v>
      </c>
      <c r="B607" s="70" t="s">
        <v>246</v>
      </c>
      <c r="C607" s="71" t="s">
        <v>533</v>
      </c>
      <c r="R607" s="69">
        <v>43600.047175925924</v>
      </c>
      <c r="S607" s="75" t="s">
        <v>246</v>
      </c>
    </row>
    <row r="608" spans="1:28" x14ac:dyDescent="0.25">
      <c r="A608" s="69">
        <v>43600.047175925924</v>
      </c>
      <c r="B608" s="70" t="s">
        <v>246</v>
      </c>
      <c r="C608" s="71" t="s">
        <v>449</v>
      </c>
      <c r="R608" s="69">
        <v>43600.047175925924</v>
      </c>
      <c r="S608" s="75" t="s">
        <v>246</v>
      </c>
    </row>
    <row r="609" spans="1:19" x14ac:dyDescent="0.25">
      <c r="A609" s="69">
        <v>43600.047175925924</v>
      </c>
      <c r="B609" s="70" t="s">
        <v>246</v>
      </c>
      <c r="C609" s="71" t="s">
        <v>534</v>
      </c>
      <c r="R609" s="69">
        <v>43600.047175925924</v>
      </c>
      <c r="S609" s="75" t="s">
        <v>246</v>
      </c>
    </row>
    <row r="610" spans="1:19" x14ac:dyDescent="0.25">
      <c r="A610" s="69">
        <v>43600.047175925924</v>
      </c>
      <c r="B610" s="70" t="s">
        <v>4</v>
      </c>
      <c r="C610" s="71" t="s">
        <v>535</v>
      </c>
      <c r="R610" s="69">
        <v>43600.047175925924</v>
      </c>
      <c r="S610" s="75" t="s">
        <v>4</v>
      </c>
    </row>
    <row r="611" spans="1:19" x14ac:dyDescent="0.25">
      <c r="A611" s="69">
        <v>43600.047175925924</v>
      </c>
      <c r="B611" s="70" t="s">
        <v>4</v>
      </c>
      <c r="C611" s="71" t="s">
        <v>536</v>
      </c>
      <c r="R611" s="69">
        <v>43600.047175925924</v>
      </c>
      <c r="S611" s="75" t="s">
        <v>4</v>
      </c>
    </row>
    <row r="612" spans="1:19" x14ac:dyDescent="0.25">
      <c r="A612" s="69">
        <v>43600.047175925924</v>
      </c>
      <c r="B612" s="70" t="s">
        <v>4</v>
      </c>
      <c r="C612" s="71" t="s">
        <v>537</v>
      </c>
      <c r="R612" s="69">
        <v>43600.047175925924</v>
      </c>
      <c r="S612" s="75" t="s">
        <v>4</v>
      </c>
    </row>
    <row r="613" spans="1:19" x14ac:dyDescent="0.25">
      <c r="A613" s="69">
        <v>43600.047175925924</v>
      </c>
      <c r="B613" s="70" t="s">
        <v>4</v>
      </c>
      <c r="C613" s="71" t="s">
        <v>538</v>
      </c>
      <c r="R613" s="69">
        <v>43600.047175925924</v>
      </c>
      <c r="S613" s="75" t="s">
        <v>4</v>
      </c>
    </row>
    <row r="614" spans="1:19" x14ac:dyDescent="0.25">
      <c r="A614" s="69">
        <v>43600.047175925924</v>
      </c>
      <c r="B614" s="70" t="s">
        <v>4</v>
      </c>
      <c r="C614" s="71" t="s">
        <v>539</v>
      </c>
      <c r="R614" s="69">
        <v>43600.047175925924</v>
      </c>
      <c r="S614" s="75" t="s">
        <v>4</v>
      </c>
    </row>
    <row r="615" spans="1:19" x14ac:dyDescent="0.25">
      <c r="A615" s="69">
        <v>43600.0471875</v>
      </c>
      <c r="B615" s="70" t="s">
        <v>4</v>
      </c>
      <c r="C615" s="71" t="s">
        <v>540</v>
      </c>
      <c r="R615" s="69">
        <v>43600.0471875</v>
      </c>
      <c r="S615" s="75" t="s">
        <v>4</v>
      </c>
    </row>
    <row r="616" spans="1:19" x14ac:dyDescent="0.25">
      <c r="A616" s="69">
        <v>43600.0471875</v>
      </c>
      <c r="B616" s="70" t="s">
        <v>4</v>
      </c>
      <c r="C616" s="71" t="s">
        <v>541</v>
      </c>
      <c r="R616" s="69">
        <v>43600.0471875</v>
      </c>
      <c r="S616" s="75" t="s">
        <v>4</v>
      </c>
    </row>
    <row r="617" spans="1:19" x14ac:dyDescent="0.25">
      <c r="A617" s="69">
        <v>43600.0471875</v>
      </c>
      <c r="B617" s="70" t="s">
        <v>4</v>
      </c>
      <c r="C617" s="71" t="s">
        <v>542</v>
      </c>
      <c r="R617" s="69">
        <v>43600.0471875</v>
      </c>
      <c r="S617" s="75" t="s">
        <v>4</v>
      </c>
    </row>
    <row r="618" spans="1:19" x14ac:dyDescent="0.25">
      <c r="A618" s="69">
        <v>43600.0471875</v>
      </c>
      <c r="B618" s="70" t="s">
        <v>4</v>
      </c>
      <c r="C618" s="71" t="s">
        <v>543</v>
      </c>
      <c r="R618" s="69">
        <v>43600.0471875</v>
      </c>
      <c r="S618" s="75" t="s">
        <v>4</v>
      </c>
    </row>
    <row r="619" spans="1:19" x14ac:dyDescent="0.25">
      <c r="A619" s="69">
        <v>43600.0471875</v>
      </c>
      <c r="B619" s="70" t="s">
        <v>4</v>
      </c>
      <c r="C619" s="71" t="s">
        <v>544</v>
      </c>
      <c r="R619" s="69">
        <v>43600.0471875</v>
      </c>
      <c r="S619" s="75" t="s">
        <v>4</v>
      </c>
    </row>
    <row r="620" spans="1:19" x14ac:dyDescent="0.25">
      <c r="A620" s="69">
        <v>43600.0471875</v>
      </c>
      <c r="B620" s="70" t="s">
        <v>4</v>
      </c>
      <c r="C620" s="71" t="s">
        <v>545</v>
      </c>
      <c r="R620" s="69">
        <v>43600.0471875</v>
      </c>
      <c r="S620" s="75" t="s">
        <v>4</v>
      </c>
    </row>
    <row r="621" spans="1:19" x14ac:dyDescent="0.25">
      <c r="A621" s="69">
        <v>43600.0471875</v>
      </c>
      <c r="B621" s="70" t="s">
        <v>4</v>
      </c>
      <c r="C621" s="71" t="s">
        <v>546</v>
      </c>
      <c r="R621" s="69">
        <v>43600.0471875</v>
      </c>
      <c r="S621" s="75" t="s">
        <v>4</v>
      </c>
    </row>
    <row r="622" spans="1:19" x14ac:dyDescent="0.25">
      <c r="A622" s="69">
        <v>43600.0471875</v>
      </c>
      <c r="B622" s="70" t="s">
        <v>4</v>
      </c>
      <c r="C622" s="71" t="s">
        <v>547</v>
      </c>
      <c r="R622" s="69">
        <v>43600.0471875</v>
      </c>
      <c r="S622" s="75" t="s">
        <v>4</v>
      </c>
    </row>
    <row r="623" spans="1:19" x14ac:dyDescent="0.25">
      <c r="A623" s="69">
        <v>43600.0471875</v>
      </c>
      <c r="B623" s="70" t="s">
        <v>4</v>
      </c>
      <c r="C623" s="71" t="s">
        <v>548</v>
      </c>
      <c r="R623" s="69">
        <v>43600.0471875</v>
      </c>
      <c r="S623" s="75" t="s">
        <v>4</v>
      </c>
    </row>
    <row r="624" spans="1:19" x14ac:dyDescent="0.25">
      <c r="A624" s="69">
        <v>43600.0471875</v>
      </c>
      <c r="B624" s="70" t="s">
        <v>4</v>
      </c>
      <c r="C624" s="71" t="s">
        <v>549</v>
      </c>
      <c r="R624" s="69">
        <v>43600.0471875</v>
      </c>
      <c r="S624" s="75" t="s">
        <v>4</v>
      </c>
    </row>
    <row r="625" spans="1:19" x14ac:dyDescent="0.25">
      <c r="A625" s="69">
        <v>43600.0471875</v>
      </c>
      <c r="B625" s="70" t="s">
        <v>4</v>
      </c>
      <c r="C625" s="71" t="s">
        <v>550</v>
      </c>
      <c r="R625" s="69">
        <v>43600.0471875</v>
      </c>
      <c r="S625" s="75" t="s">
        <v>4</v>
      </c>
    </row>
    <row r="626" spans="1:19" x14ac:dyDescent="0.25">
      <c r="A626" s="69">
        <v>43600.047199074077</v>
      </c>
      <c r="B626" s="70" t="s">
        <v>4</v>
      </c>
      <c r="C626" s="71" t="s">
        <v>551</v>
      </c>
      <c r="R626" s="69">
        <v>43600.047199074077</v>
      </c>
      <c r="S626" s="75" t="s">
        <v>4</v>
      </c>
    </row>
    <row r="627" spans="1:19" x14ac:dyDescent="0.25">
      <c r="A627" s="69">
        <v>43600.047199074077</v>
      </c>
      <c r="B627" s="70" t="s">
        <v>4</v>
      </c>
      <c r="C627" s="71" t="s">
        <v>552</v>
      </c>
      <c r="R627" s="69">
        <v>43600.047199074077</v>
      </c>
      <c r="S627" s="75" t="s">
        <v>4</v>
      </c>
    </row>
    <row r="628" spans="1:19" x14ac:dyDescent="0.25">
      <c r="A628" s="69">
        <v>43600.047199074077</v>
      </c>
      <c r="B628" s="70" t="s">
        <v>4</v>
      </c>
      <c r="C628" s="71" t="s">
        <v>553</v>
      </c>
      <c r="R628" s="69">
        <v>43600.047199074077</v>
      </c>
      <c r="S628" s="75" t="s">
        <v>4</v>
      </c>
    </row>
    <row r="629" spans="1:19" x14ac:dyDescent="0.25">
      <c r="A629" s="69">
        <v>43600.047199074077</v>
      </c>
      <c r="B629" s="70" t="s">
        <v>4</v>
      </c>
      <c r="C629" s="71" t="s">
        <v>554</v>
      </c>
      <c r="R629" s="69">
        <v>43600.047199074077</v>
      </c>
      <c r="S629" s="75" t="s">
        <v>4</v>
      </c>
    </row>
    <row r="630" spans="1:19" x14ac:dyDescent="0.25">
      <c r="A630" s="69">
        <v>43600.047199074077</v>
      </c>
      <c r="B630" s="70" t="s">
        <v>4</v>
      </c>
      <c r="C630" s="71" t="s">
        <v>555</v>
      </c>
      <c r="R630" s="69">
        <v>43600.047199074077</v>
      </c>
      <c r="S630" s="75" t="s">
        <v>4</v>
      </c>
    </row>
    <row r="631" spans="1:19" x14ac:dyDescent="0.25">
      <c r="A631" s="69">
        <v>43600.047199074077</v>
      </c>
      <c r="B631" s="70" t="s">
        <v>4</v>
      </c>
      <c r="C631" s="71" t="s">
        <v>556</v>
      </c>
      <c r="R631" s="69">
        <v>43600.047199074077</v>
      </c>
      <c r="S631" s="75" t="s">
        <v>4</v>
      </c>
    </row>
    <row r="632" spans="1:19" x14ac:dyDescent="0.25">
      <c r="A632" s="69">
        <v>43600.047199074077</v>
      </c>
      <c r="B632" s="70" t="s">
        <v>4</v>
      </c>
      <c r="C632" s="71" t="s">
        <v>557</v>
      </c>
      <c r="R632" s="69">
        <v>43600.047199074077</v>
      </c>
      <c r="S632" s="75" t="s">
        <v>4</v>
      </c>
    </row>
    <row r="633" spans="1:19" x14ac:dyDescent="0.25">
      <c r="A633" s="69">
        <v>43600.047199074077</v>
      </c>
      <c r="B633" s="70" t="s">
        <v>4</v>
      </c>
      <c r="C633" s="71" t="s">
        <v>558</v>
      </c>
      <c r="R633" s="69">
        <v>43600.047199074077</v>
      </c>
      <c r="S633" s="75" t="s">
        <v>4</v>
      </c>
    </row>
    <row r="634" spans="1:19" x14ac:dyDescent="0.25">
      <c r="A634" s="69">
        <v>43600.047199074077</v>
      </c>
      <c r="B634" s="70" t="s">
        <v>4</v>
      </c>
      <c r="C634" s="71" t="s">
        <v>559</v>
      </c>
      <c r="R634" s="69">
        <v>43600.047199074077</v>
      </c>
      <c r="S634" s="75" t="s">
        <v>4</v>
      </c>
    </row>
    <row r="635" spans="1:19" x14ac:dyDescent="0.25">
      <c r="A635" s="69">
        <v>43600.047199074077</v>
      </c>
      <c r="B635" s="70" t="s">
        <v>4</v>
      </c>
      <c r="C635" s="71" t="s">
        <v>560</v>
      </c>
      <c r="R635" s="69">
        <v>43600.047199074077</v>
      </c>
      <c r="S635" s="75" t="s">
        <v>4</v>
      </c>
    </row>
    <row r="636" spans="1:19" x14ac:dyDescent="0.25">
      <c r="A636" s="69">
        <v>43600.047199074077</v>
      </c>
      <c r="B636" s="70" t="s">
        <v>4</v>
      </c>
      <c r="C636" s="71" t="s">
        <v>561</v>
      </c>
      <c r="R636" s="69">
        <v>43600.047199074077</v>
      </c>
      <c r="S636" s="75" t="s">
        <v>4</v>
      </c>
    </row>
    <row r="637" spans="1:19" x14ac:dyDescent="0.25">
      <c r="A637" s="69">
        <v>43600.047210648147</v>
      </c>
      <c r="B637" s="70" t="s">
        <v>4</v>
      </c>
      <c r="C637" s="71" t="s">
        <v>562</v>
      </c>
      <c r="R637" s="69">
        <v>43600.047210648147</v>
      </c>
      <c r="S637" s="75" t="s">
        <v>4</v>
      </c>
    </row>
    <row r="638" spans="1:19" x14ac:dyDescent="0.25">
      <c r="A638" s="69">
        <v>43600.047210648147</v>
      </c>
      <c r="B638" s="70" t="s">
        <v>4</v>
      </c>
      <c r="C638" s="71" t="s">
        <v>563</v>
      </c>
      <c r="R638" s="69">
        <v>43600.047210648147</v>
      </c>
      <c r="S638" s="75" t="s">
        <v>4</v>
      </c>
    </row>
    <row r="639" spans="1:19" x14ac:dyDescent="0.25">
      <c r="A639" s="69">
        <v>43600.047210648147</v>
      </c>
      <c r="B639" s="70" t="s">
        <v>4</v>
      </c>
      <c r="C639" s="71" t="s">
        <v>564</v>
      </c>
      <c r="R639" s="69">
        <v>43600.047210648147</v>
      </c>
      <c r="S639" s="75" t="s">
        <v>4</v>
      </c>
    </row>
    <row r="640" spans="1:19" x14ac:dyDescent="0.25">
      <c r="A640" s="69">
        <v>43600.047210648147</v>
      </c>
      <c r="B640" s="70" t="s">
        <v>4</v>
      </c>
      <c r="C640" s="71" t="s">
        <v>565</v>
      </c>
      <c r="R640" s="69">
        <v>43600.047210648147</v>
      </c>
      <c r="S640" s="75" t="s">
        <v>4</v>
      </c>
    </row>
    <row r="641" spans="1:19" x14ac:dyDescent="0.25">
      <c r="A641" s="69">
        <v>43600.047210648147</v>
      </c>
      <c r="B641" s="70" t="s">
        <v>4</v>
      </c>
      <c r="C641" s="71" t="s">
        <v>566</v>
      </c>
      <c r="R641" s="69">
        <v>43600.047210648147</v>
      </c>
      <c r="S641" s="75" t="s">
        <v>4</v>
      </c>
    </row>
    <row r="642" spans="1:19" x14ac:dyDescent="0.25">
      <c r="A642" s="69">
        <v>43600.047210648147</v>
      </c>
      <c r="B642" s="70" t="s">
        <v>4</v>
      </c>
      <c r="C642" s="71" t="s">
        <v>567</v>
      </c>
      <c r="R642" s="69">
        <v>43600.047210648147</v>
      </c>
      <c r="S642" s="75" t="s">
        <v>4</v>
      </c>
    </row>
    <row r="643" spans="1:19" x14ac:dyDescent="0.25">
      <c r="A643" s="69">
        <v>43600.047210648147</v>
      </c>
      <c r="B643" s="70" t="s">
        <v>4</v>
      </c>
      <c r="C643" s="71" t="s">
        <v>568</v>
      </c>
      <c r="R643" s="69">
        <v>43600.047210648147</v>
      </c>
      <c r="S643" s="75" t="s">
        <v>4</v>
      </c>
    </row>
    <row r="644" spans="1:19" x14ac:dyDescent="0.25">
      <c r="A644" s="69">
        <v>43600.047210648147</v>
      </c>
      <c r="B644" s="70" t="s">
        <v>4</v>
      </c>
      <c r="C644" s="71" t="s">
        <v>569</v>
      </c>
      <c r="R644" s="69">
        <v>43600.047210648147</v>
      </c>
      <c r="S644" s="75" t="s">
        <v>4</v>
      </c>
    </row>
    <row r="645" spans="1:19" x14ac:dyDescent="0.25">
      <c r="A645" s="69">
        <v>43600.047210648147</v>
      </c>
      <c r="B645" s="70" t="s">
        <v>4</v>
      </c>
      <c r="C645" s="71" t="s">
        <v>570</v>
      </c>
      <c r="R645" s="69">
        <v>43600.047210648147</v>
      </c>
      <c r="S645" s="75" t="s">
        <v>4</v>
      </c>
    </row>
    <row r="646" spans="1:19" x14ac:dyDescent="0.25">
      <c r="A646" s="69">
        <v>43600.047210648147</v>
      </c>
      <c r="B646" s="70" t="s">
        <v>4</v>
      </c>
      <c r="C646" s="71" t="s">
        <v>571</v>
      </c>
      <c r="R646" s="69">
        <v>43600.047210648147</v>
      </c>
      <c r="S646" s="75" t="s">
        <v>4</v>
      </c>
    </row>
    <row r="647" spans="1:19" x14ac:dyDescent="0.25">
      <c r="A647" s="69">
        <v>43600.047222222223</v>
      </c>
      <c r="B647" s="70" t="s">
        <v>4</v>
      </c>
      <c r="C647" s="71" t="s">
        <v>572</v>
      </c>
      <c r="R647" s="69">
        <v>43600.047222222223</v>
      </c>
      <c r="S647" s="75" t="s">
        <v>4</v>
      </c>
    </row>
    <row r="648" spans="1:19" x14ac:dyDescent="0.25">
      <c r="A648" s="69">
        <v>43600.047222222223</v>
      </c>
      <c r="B648" s="70" t="s">
        <v>4</v>
      </c>
      <c r="C648" s="71" t="s">
        <v>573</v>
      </c>
      <c r="R648" s="69">
        <v>43600.047222222223</v>
      </c>
      <c r="S648" s="75" t="s">
        <v>4</v>
      </c>
    </row>
    <row r="649" spans="1:19" x14ac:dyDescent="0.25">
      <c r="A649" s="69">
        <v>43600.047222222223</v>
      </c>
      <c r="B649" s="70" t="s">
        <v>4</v>
      </c>
      <c r="C649" s="71" t="s">
        <v>574</v>
      </c>
      <c r="R649" s="69">
        <v>43600.047222222223</v>
      </c>
      <c r="S649" s="75" t="s">
        <v>4</v>
      </c>
    </row>
    <row r="650" spans="1:19" x14ac:dyDescent="0.25">
      <c r="A650" s="69">
        <v>43600.047222222223</v>
      </c>
      <c r="B650" s="70" t="s">
        <v>4</v>
      </c>
      <c r="C650" s="71" t="s">
        <v>575</v>
      </c>
      <c r="R650" s="69">
        <v>43600.047222222223</v>
      </c>
      <c r="S650" s="75" t="s">
        <v>4</v>
      </c>
    </row>
    <row r="651" spans="1:19" x14ac:dyDescent="0.25">
      <c r="A651" s="69">
        <v>43600.047222222223</v>
      </c>
      <c r="B651" s="70" t="s">
        <v>4</v>
      </c>
      <c r="C651" s="71" t="s">
        <v>576</v>
      </c>
      <c r="R651" s="69">
        <v>43600.047222222223</v>
      </c>
      <c r="S651" s="75" t="s">
        <v>4</v>
      </c>
    </row>
    <row r="652" spans="1:19" x14ac:dyDescent="0.25">
      <c r="A652" s="69">
        <v>43600.047222222223</v>
      </c>
      <c r="B652" s="70" t="s">
        <v>4</v>
      </c>
      <c r="C652" s="71" t="s">
        <v>577</v>
      </c>
      <c r="R652" s="69">
        <v>43600.047222222223</v>
      </c>
      <c r="S652" s="75" t="s">
        <v>4</v>
      </c>
    </row>
    <row r="653" spans="1:19" x14ac:dyDescent="0.25">
      <c r="A653" s="69">
        <v>43600.047222222223</v>
      </c>
      <c r="B653" s="70" t="s">
        <v>4</v>
      </c>
      <c r="C653" s="71" t="s">
        <v>578</v>
      </c>
      <c r="R653" s="69">
        <v>43600.047222222223</v>
      </c>
      <c r="S653" s="75" t="s">
        <v>4</v>
      </c>
    </row>
    <row r="654" spans="1:19" x14ac:dyDescent="0.25">
      <c r="A654" s="69">
        <v>43600.047222222223</v>
      </c>
      <c r="B654" s="70" t="s">
        <v>4</v>
      </c>
      <c r="C654" s="71" t="s">
        <v>579</v>
      </c>
      <c r="R654" s="69">
        <v>43600.047222222223</v>
      </c>
      <c r="S654" s="75" t="s">
        <v>4</v>
      </c>
    </row>
    <row r="655" spans="1:19" x14ac:dyDescent="0.25">
      <c r="A655" s="69">
        <v>43600.047222222223</v>
      </c>
      <c r="B655" s="70" t="s">
        <v>4</v>
      </c>
      <c r="C655" s="71" t="s">
        <v>174</v>
      </c>
      <c r="R655" s="69">
        <v>43600.047222222223</v>
      </c>
      <c r="S655" s="75" t="s">
        <v>4</v>
      </c>
    </row>
    <row r="656" spans="1:19" x14ac:dyDescent="0.25">
      <c r="A656" s="69">
        <v>43600.047222222223</v>
      </c>
      <c r="B656" s="70" t="s">
        <v>4</v>
      </c>
      <c r="C656" s="71" t="s">
        <v>580</v>
      </c>
      <c r="R656" s="69">
        <v>43600.047222222223</v>
      </c>
      <c r="S656" s="75" t="s">
        <v>4</v>
      </c>
    </row>
    <row r="657" spans="1:19" x14ac:dyDescent="0.25">
      <c r="A657" s="69">
        <v>43600.047222222223</v>
      </c>
      <c r="B657" s="70" t="s">
        <v>4</v>
      </c>
      <c r="C657" s="71" t="s">
        <v>581</v>
      </c>
      <c r="R657" s="69">
        <v>43600.047222222223</v>
      </c>
      <c r="S657" s="75" t="s">
        <v>4</v>
      </c>
    </row>
    <row r="658" spans="1:19" x14ac:dyDescent="0.25">
      <c r="A658" s="69">
        <v>43600.047233796293</v>
      </c>
      <c r="B658" s="70" t="s">
        <v>4</v>
      </c>
      <c r="C658" s="71" t="s">
        <v>582</v>
      </c>
      <c r="R658" s="69">
        <v>43600.047233796293</v>
      </c>
      <c r="S658" s="75" t="s">
        <v>4</v>
      </c>
    </row>
    <row r="659" spans="1:19" x14ac:dyDescent="0.25">
      <c r="A659" s="69">
        <v>43600.047233796293</v>
      </c>
      <c r="B659" s="70" t="s">
        <v>4</v>
      </c>
      <c r="C659" s="71" t="s">
        <v>583</v>
      </c>
      <c r="R659" s="69">
        <v>43600.047233796293</v>
      </c>
      <c r="S659" s="75" t="s">
        <v>4</v>
      </c>
    </row>
    <row r="660" spans="1:19" x14ac:dyDescent="0.25">
      <c r="A660" s="69">
        <v>43600.047233796293</v>
      </c>
      <c r="B660" s="70" t="s">
        <v>4</v>
      </c>
      <c r="C660" s="71" t="s">
        <v>584</v>
      </c>
      <c r="R660" s="69">
        <v>43600.047233796293</v>
      </c>
      <c r="S660" s="75" t="s">
        <v>4</v>
      </c>
    </row>
    <row r="661" spans="1:19" x14ac:dyDescent="0.25">
      <c r="A661" s="69">
        <v>43600.047233796293</v>
      </c>
      <c r="B661" s="70" t="s">
        <v>4</v>
      </c>
      <c r="C661" s="71" t="s">
        <v>585</v>
      </c>
      <c r="R661" s="69">
        <v>43600.047233796293</v>
      </c>
      <c r="S661" s="75" t="s">
        <v>4</v>
      </c>
    </row>
    <row r="662" spans="1:19" x14ac:dyDescent="0.25">
      <c r="A662" s="69">
        <v>43600.047233796293</v>
      </c>
      <c r="B662" s="70" t="s">
        <v>4</v>
      </c>
      <c r="C662" s="71" t="s">
        <v>586</v>
      </c>
      <c r="R662" s="69">
        <v>43600.047233796293</v>
      </c>
      <c r="S662" s="75" t="s">
        <v>4</v>
      </c>
    </row>
    <row r="663" spans="1:19" x14ac:dyDescent="0.25">
      <c r="A663" s="69">
        <v>43600.047233796293</v>
      </c>
      <c r="B663" s="70" t="s">
        <v>4</v>
      </c>
      <c r="C663" s="71" t="s">
        <v>587</v>
      </c>
      <c r="R663" s="69">
        <v>43600.047233796293</v>
      </c>
      <c r="S663" s="75" t="s">
        <v>4</v>
      </c>
    </row>
    <row r="664" spans="1:19" x14ac:dyDescent="0.25">
      <c r="A664" s="69">
        <v>43600.047233796293</v>
      </c>
      <c r="B664" s="70" t="s">
        <v>4</v>
      </c>
      <c r="C664" s="71" t="s">
        <v>588</v>
      </c>
      <c r="R664" s="69">
        <v>43600.047233796293</v>
      </c>
      <c r="S664" s="75" t="s">
        <v>4</v>
      </c>
    </row>
    <row r="665" spans="1:19" x14ac:dyDescent="0.25">
      <c r="A665" s="69">
        <v>43600.047233796293</v>
      </c>
      <c r="B665" s="70" t="s">
        <v>4</v>
      </c>
      <c r="C665" s="71" t="s">
        <v>589</v>
      </c>
      <c r="R665" s="69">
        <v>43600.047233796293</v>
      </c>
      <c r="S665" s="75" t="s">
        <v>4</v>
      </c>
    </row>
    <row r="666" spans="1:19" x14ac:dyDescent="0.25">
      <c r="A666" s="69">
        <v>43600.047233796293</v>
      </c>
      <c r="B666" s="70" t="s">
        <v>4</v>
      </c>
      <c r="C666" s="71" t="s">
        <v>590</v>
      </c>
      <c r="R666" s="69">
        <v>43600.047233796293</v>
      </c>
      <c r="S666" s="75" t="s">
        <v>4</v>
      </c>
    </row>
    <row r="667" spans="1:19" x14ac:dyDescent="0.25">
      <c r="A667" s="69">
        <v>43600.047233796293</v>
      </c>
      <c r="B667" s="70" t="s">
        <v>4</v>
      </c>
      <c r="C667" s="71" t="s">
        <v>591</v>
      </c>
      <c r="R667" s="69">
        <v>43600.047233796293</v>
      </c>
      <c r="S667" s="75" t="s">
        <v>4</v>
      </c>
    </row>
    <row r="668" spans="1:19" x14ac:dyDescent="0.25">
      <c r="A668" s="69">
        <v>43600.047233796293</v>
      </c>
      <c r="B668" s="70" t="s">
        <v>4</v>
      </c>
      <c r="C668" s="71" t="s">
        <v>592</v>
      </c>
      <c r="R668" s="69">
        <v>43600.047233796293</v>
      </c>
      <c r="S668" s="75" t="s">
        <v>4</v>
      </c>
    </row>
    <row r="669" spans="1:19" x14ac:dyDescent="0.25">
      <c r="A669" s="69">
        <v>43600.04724537037</v>
      </c>
      <c r="B669" s="70" t="s">
        <v>4</v>
      </c>
      <c r="C669" s="71" t="s">
        <v>593</v>
      </c>
      <c r="R669" s="69">
        <v>43600.04724537037</v>
      </c>
      <c r="S669" s="75" t="s">
        <v>4</v>
      </c>
    </row>
    <row r="670" spans="1:19" x14ac:dyDescent="0.25">
      <c r="A670" s="69">
        <v>43600.04724537037</v>
      </c>
      <c r="B670" s="70" t="s">
        <v>4</v>
      </c>
      <c r="C670" s="71" t="s">
        <v>594</v>
      </c>
      <c r="R670" s="69">
        <v>43600.04724537037</v>
      </c>
      <c r="S670" s="75" t="s">
        <v>4</v>
      </c>
    </row>
    <row r="671" spans="1:19" x14ac:dyDescent="0.25">
      <c r="A671" s="69">
        <v>43600.04724537037</v>
      </c>
      <c r="B671" s="70" t="s">
        <v>4</v>
      </c>
      <c r="C671" s="71" t="s">
        <v>595</v>
      </c>
      <c r="R671" s="69">
        <v>43600.04724537037</v>
      </c>
      <c r="S671" s="75" t="s">
        <v>4</v>
      </c>
    </row>
    <row r="672" spans="1:19" x14ac:dyDescent="0.25">
      <c r="A672" s="69">
        <v>43600.04724537037</v>
      </c>
      <c r="B672" s="70" t="s">
        <v>4</v>
      </c>
      <c r="C672" s="71" t="s">
        <v>596</v>
      </c>
      <c r="R672" s="69">
        <v>43600.04724537037</v>
      </c>
      <c r="S672" s="75" t="s">
        <v>4</v>
      </c>
    </row>
    <row r="673" spans="1:28" x14ac:dyDescent="0.25">
      <c r="A673" s="69">
        <v>43600.04724537037</v>
      </c>
      <c r="B673" s="70" t="s">
        <v>4</v>
      </c>
      <c r="C673" s="71" t="s">
        <v>597</v>
      </c>
      <c r="R673" s="69">
        <v>43600.04724537037</v>
      </c>
      <c r="S673" s="75" t="s">
        <v>4</v>
      </c>
    </row>
    <row r="674" spans="1:28" x14ac:dyDescent="0.25">
      <c r="A674" s="69">
        <v>43600.04724537037</v>
      </c>
      <c r="B674" s="70" t="s">
        <v>4</v>
      </c>
      <c r="C674" s="71" t="s">
        <v>598</v>
      </c>
      <c r="R674" s="69">
        <v>43600.04724537037</v>
      </c>
      <c r="S674" s="75" t="s">
        <v>4</v>
      </c>
    </row>
    <row r="675" spans="1:28" x14ac:dyDescent="0.25">
      <c r="A675" s="69">
        <v>43600.04724537037</v>
      </c>
      <c r="B675" s="70" t="s">
        <v>4</v>
      </c>
      <c r="C675" s="71" t="s">
        <v>599</v>
      </c>
      <c r="R675" s="69">
        <v>43600.04724537037</v>
      </c>
      <c r="S675" s="75" t="s">
        <v>4</v>
      </c>
    </row>
    <row r="676" spans="1:28" x14ac:dyDescent="0.25">
      <c r="A676" s="69">
        <v>43600.04724537037</v>
      </c>
      <c r="B676" s="70" t="s">
        <v>4</v>
      </c>
      <c r="C676" s="71" t="s">
        <v>600</v>
      </c>
      <c r="R676" s="69">
        <v>43600.04724537037</v>
      </c>
      <c r="S676" s="75" t="s">
        <v>4</v>
      </c>
    </row>
    <row r="677" spans="1:28" x14ac:dyDescent="0.25">
      <c r="A677" s="69">
        <v>43600.04724537037</v>
      </c>
      <c r="B677" s="70" t="s">
        <v>4</v>
      </c>
      <c r="C677" s="71" t="s">
        <v>601</v>
      </c>
      <c r="R677" s="69">
        <v>43600.04724537037</v>
      </c>
      <c r="S677" s="75" t="s">
        <v>4</v>
      </c>
    </row>
    <row r="678" spans="1:28" x14ac:dyDescent="0.25">
      <c r="A678" s="69">
        <v>43600.04724537037</v>
      </c>
      <c r="B678" s="70" t="s">
        <v>4</v>
      </c>
      <c r="C678" s="71" t="s">
        <v>602</v>
      </c>
      <c r="R678" s="69">
        <v>43600.04724537037</v>
      </c>
      <c r="S678" s="75" t="s">
        <v>4</v>
      </c>
    </row>
    <row r="679" spans="1:28" x14ac:dyDescent="0.25">
      <c r="A679" s="69">
        <v>43600.047372685185</v>
      </c>
      <c r="B679" s="70" t="s">
        <v>4</v>
      </c>
      <c r="C679" s="71" t="s">
        <v>603</v>
      </c>
      <c r="R679" s="69">
        <v>43600.047372685185</v>
      </c>
      <c r="S679" s="75" t="s">
        <v>4</v>
      </c>
    </row>
    <row r="680" spans="1:28" x14ac:dyDescent="0.25">
      <c r="A680" s="69">
        <v>43600.047372685185</v>
      </c>
      <c r="B680" s="70" t="s">
        <v>263</v>
      </c>
      <c r="C680" s="71" t="s">
        <v>264</v>
      </c>
      <c r="R680" s="69">
        <v>43600.047372685185</v>
      </c>
      <c r="S680" s="75" t="s">
        <v>263</v>
      </c>
    </row>
    <row r="681" spans="1:28" x14ac:dyDescent="0.25">
      <c r="A681" s="69">
        <v>43600.047384259262</v>
      </c>
      <c r="B681" s="70" t="s">
        <v>263</v>
      </c>
      <c r="C681" s="71" t="s">
        <v>265</v>
      </c>
      <c r="R681" s="69">
        <v>43600.047384259262</v>
      </c>
      <c r="S681" s="75" t="s">
        <v>263</v>
      </c>
    </row>
    <row r="682" spans="1:28" x14ac:dyDescent="0.25">
      <c r="A682" s="69">
        <v>43600.047395833331</v>
      </c>
      <c r="B682" s="70" t="s">
        <v>263</v>
      </c>
      <c r="C682" s="71" t="s">
        <v>266</v>
      </c>
      <c r="R682" s="69">
        <v>43600.047395833331</v>
      </c>
      <c r="S682" s="75" t="s">
        <v>263</v>
      </c>
    </row>
    <row r="683" spans="1:28" x14ac:dyDescent="0.25">
      <c r="A683" s="69">
        <v>43600.047407407408</v>
      </c>
      <c r="B683" s="70" t="s">
        <v>4</v>
      </c>
      <c r="C683" s="71" t="s">
        <v>267</v>
      </c>
      <c r="R683" s="69">
        <v>43600.047407407408</v>
      </c>
      <c r="S683" s="75" t="s">
        <v>4</v>
      </c>
    </row>
    <row r="684" spans="1:28" x14ac:dyDescent="0.25">
      <c r="A684" s="69">
        <v>43600.047430555554</v>
      </c>
      <c r="B684" s="70" t="s">
        <v>604</v>
      </c>
      <c r="C684" s="71" t="s">
        <v>605</v>
      </c>
      <c r="I684" s="72">
        <v>12150.9150390625</v>
      </c>
      <c r="J684" s="73">
        <v>11993.76953125</v>
      </c>
      <c r="K684" s="73">
        <v>7308.92578125</v>
      </c>
      <c r="L684" s="73">
        <v>7214.3994140625</v>
      </c>
      <c r="M684" s="73">
        <v>1.0158100128173799</v>
      </c>
      <c r="N684" s="73">
        <v>7.9500002861022896</v>
      </c>
      <c r="O684" s="73">
        <v>9.2866497039794904</v>
      </c>
      <c r="P684" s="74">
        <v>1.39230000972748</v>
      </c>
      <c r="R684" s="69">
        <v>43600.047430555554</v>
      </c>
      <c r="S684" s="75" t="s">
        <v>604</v>
      </c>
      <c r="T684" s="76">
        <v>-3.1000000890344399E-3</v>
      </c>
      <c r="U684" s="70">
        <v>3477.70556640625</v>
      </c>
      <c r="V684" s="70">
        <v>57.097316741943402</v>
      </c>
      <c r="W684" s="70">
        <v>3454.32495117187</v>
      </c>
      <c r="X684" s="70">
        <v>3420.60815429688</v>
      </c>
      <c r="Y684" s="70">
        <v>22.600000381469702</v>
      </c>
      <c r="Z684" s="70">
        <v>347.64999389648398</v>
      </c>
      <c r="AA684" s="70">
        <v>579.59246826171898</v>
      </c>
      <c r="AB684" s="70">
        <v>435.28564453125</v>
      </c>
    </row>
    <row r="685" spans="1:28" x14ac:dyDescent="0.25">
      <c r="A685" s="69">
        <v>43600.047453703701</v>
      </c>
      <c r="B685" s="70" t="s">
        <v>270</v>
      </c>
      <c r="C685" s="71" t="s">
        <v>271</v>
      </c>
      <c r="R685" s="69">
        <v>43600.047453703701</v>
      </c>
      <c r="S685" s="75" t="s">
        <v>270</v>
      </c>
    </row>
    <row r="686" spans="1:28" x14ac:dyDescent="0.25">
      <c r="A686" s="69">
        <v>43600.047453703701</v>
      </c>
      <c r="B686" s="70" t="s">
        <v>270</v>
      </c>
      <c r="C686" s="71" t="s">
        <v>606</v>
      </c>
      <c r="R686" s="69">
        <v>43600.047453703701</v>
      </c>
      <c r="S686" s="75" t="s">
        <v>270</v>
      </c>
    </row>
    <row r="687" spans="1:28" x14ac:dyDescent="0.25">
      <c r="A687" s="69">
        <v>43600.047453703701</v>
      </c>
      <c r="B687" s="70" t="s">
        <v>270</v>
      </c>
      <c r="C687" s="71" t="s">
        <v>607</v>
      </c>
      <c r="R687" s="69">
        <v>43600.047453703701</v>
      </c>
      <c r="S687" s="75" t="s">
        <v>270</v>
      </c>
    </row>
    <row r="688" spans="1:28" x14ac:dyDescent="0.25">
      <c r="A688" s="69">
        <v>43600.047453703701</v>
      </c>
      <c r="B688" s="70" t="s">
        <v>270</v>
      </c>
      <c r="C688" s="71" t="s">
        <v>608</v>
      </c>
      <c r="R688" s="69">
        <v>43600.047453703701</v>
      </c>
      <c r="S688" s="75" t="s">
        <v>270</v>
      </c>
    </row>
    <row r="689" spans="1:28" x14ac:dyDescent="0.25">
      <c r="A689" s="69">
        <v>43600.047453703701</v>
      </c>
      <c r="B689" s="70" t="s">
        <v>270</v>
      </c>
      <c r="C689" s="71" t="s">
        <v>609</v>
      </c>
      <c r="R689" s="69">
        <v>43600.047453703701</v>
      </c>
      <c r="S689" s="75" t="s">
        <v>270</v>
      </c>
    </row>
    <row r="690" spans="1:28" x14ac:dyDescent="0.25">
      <c r="A690" s="69">
        <v>43600.047453703701</v>
      </c>
      <c r="B690" s="70" t="s">
        <v>270</v>
      </c>
      <c r="C690" s="71" t="s">
        <v>610</v>
      </c>
      <c r="R690" s="69">
        <v>43600.047453703701</v>
      </c>
      <c r="S690" s="75" t="s">
        <v>270</v>
      </c>
    </row>
    <row r="691" spans="1:28" x14ac:dyDescent="0.25">
      <c r="A691" s="69">
        <v>43600.047453703701</v>
      </c>
      <c r="B691" s="70" t="s">
        <v>270</v>
      </c>
      <c r="C691" s="71" t="s">
        <v>611</v>
      </c>
      <c r="R691" s="69">
        <v>43600.047453703701</v>
      </c>
      <c r="S691" s="75" t="s">
        <v>270</v>
      </c>
    </row>
    <row r="692" spans="1:28" x14ac:dyDescent="0.25">
      <c r="A692" s="69">
        <v>43600.047453703701</v>
      </c>
      <c r="B692" s="70" t="s">
        <v>270</v>
      </c>
      <c r="C692" s="71" t="s">
        <v>612</v>
      </c>
      <c r="R692" s="69">
        <v>43600.047453703701</v>
      </c>
      <c r="S692" s="75" t="s">
        <v>270</v>
      </c>
    </row>
    <row r="693" spans="1:28" x14ac:dyDescent="0.25">
      <c r="A693" s="69">
        <v>43600.047453703701</v>
      </c>
      <c r="B693" s="70" t="s">
        <v>4</v>
      </c>
      <c r="C693" s="71" t="s">
        <v>279</v>
      </c>
      <c r="R693" s="69">
        <v>43600.047453703701</v>
      </c>
      <c r="S693" s="75" t="s">
        <v>4</v>
      </c>
    </row>
    <row r="694" spans="1:28" x14ac:dyDescent="0.25">
      <c r="A694" s="69">
        <v>43600.047465277778</v>
      </c>
      <c r="B694" s="70" t="s">
        <v>270</v>
      </c>
      <c r="C694" s="71" t="s">
        <v>613</v>
      </c>
      <c r="R694" s="69">
        <v>43600.047465277778</v>
      </c>
      <c r="S694" s="75" t="s">
        <v>270</v>
      </c>
    </row>
    <row r="695" spans="1:28" x14ac:dyDescent="0.25">
      <c r="A695" s="69">
        <v>43600.047476851854</v>
      </c>
      <c r="B695" s="70" t="s">
        <v>4</v>
      </c>
      <c r="C695" s="71" t="s">
        <v>614</v>
      </c>
      <c r="R695" s="69">
        <v>43600.047476851854</v>
      </c>
      <c r="S695" s="75" t="s">
        <v>4</v>
      </c>
    </row>
    <row r="696" spans="1:28" x14ac:dyDescent="0.25">
      <c r="A696" s="69">
        <v>43600.047476851854</v>
      </c>
      <c r="B696" s="70" t="s">
        <v>4</v>
      </c>
      <c r="C696" s="71" t="s">
        <v>615</v>
      </c>
      <c r="R696" s="69">
        <v>43600.047476851854</v>
      </c>
      <c r="S696" s="75" t="s">
        <v>4</v>
      </c>
    </row>
    <row r="697" spans="1:28" x14ac:dyDescent="0.25">
      <c r="A697" s="69">
        <v>43600.047476851854</v>
      </c>
      <c r="B697" s="70" t="s">
        <v>4</v>
      </c>
      <c r="C697" s="71" t="s">
        <v>616</v>
      </c>
      <c r="R697" s="69">
        <v>43600.047476851854</v>
      </c>
      <c r="S697" s="75" t="s">
        <v>4</v>
      </c>
    </row>
    <row r="698" spans="1:28" x14ac:dyDescent="0.25">
      <c r="A698" s="69">
        <v>43600.047476851854</v>
      </c>
      <c r="B698" s="70" t="s">
        <v>4</v>
      </c>
      <c r="C698" s="71" t="s">
        <v>617</v>
      </c>
      <c r="R698" s="69">
        <v>43600.047476851854</v>
      </c>
      <c r="S698" s="75" t="s">
        <v>4</v>
      </c>
    </row>
    <row r="699" spans="1:28" x14ac:dyDescent="0.25">
      <c r="A699" s="69">
        <v>43600.047476851854</v>
      </c>
      <c r="B699" s="70" t="s">
        <v>4</v>
      </c>
      <c r="C699" s="71" t="s">
        <v>618</v>
      </c>
      <c r="R699" s="69">
        <v>43600.047476851854</v>
      </c>
      <c r="S699" s="75" t="s">
        <v>4</v>
      </c>
    </row>
    <row r="700" spans="1:28" x14ac:dyDescent="0.25">
      <c r="A700" s="69">
        <v>43600.047476851854</v>
      </c>
      <c r="B700" s="70" t="s">
        <v>4</v>
      </c>
      <c r="C700" s="71" t="s">
        <v>245</v>
      </c>
      <c r="I700" s="72">
        <v>12150.939453125</v>
      </c>
      <c r="J700" s="73">
        <v>11993.7431640625</v>
      </c>
      <c r="K700" s="73">
        <v>7308.93994140625</v>
      </c>
      <c r="L700" s="73">
        <v>7214.361328125</v>
      </c>
      <c r="M700" s="73">
        <v>1.0158171653747601</v>
      </c>
      <c r="N700" s="73">
        <v>7.9500002861022896</v>
      </c>
      <c r="O700" s="73">
        <v>9.2866497039794904</v>
      </c>
      <c r="P700" s="74">
        <v>1.39230000972748</v>
      </c>
      <c r="R700" s="69">
        <v>43600.047476851854</v>
      </c>
      <c r="S700" s="75" t="s">
        <v>4</v>
      </c>
      <c r="T700" s="76">
        <v>-3.1000000890344399E-3</v>
      </c>
      <c r="U700" s="70">
        <v>3477.70556640625</v>
      </c>
      <c r="V700" s="70">
        <v>57.097316741943402</v>
      </c>
      <c r="W700" s="70">
        <v>3454.30151367188</v>
      </c>
      <c r="X700" s="70">
        <v>3420.60815429688</v>
      </c>
      <c r="Y700" s="70">
        <v>22.600000381469702</v>
      </c>
      <c r="Z700" s="70">
        <v>347.64999389648398</v>
      </c>
      <c r="AA700" s="70">
        <v>579.61370849609398</v>
      </c>
      <c r="AB700" s="70">
        <v>435.30554199218801</v>
      </c>
    </row>
    <row r="701" spans="1:28" x14ac:dyDescent="0.25">
      <c r="A701" s="69">
        <v>43600.047488425924</v>
      </c>
      <c r="B701" s="70" t="s">
        <v>246</v>
      </c>
      <c r="C701" s="71" t="s">
        <v>619</v>
      </c>
      <c r="R701" s="69">
        <v>43600.047488425924</v>
      </c>
      <c r="S701" s="75" t="s">
        <v>246</v>
      </c>
    </row>
    <row r="702" spans="1:28" x14ac:dyDescent="0.25">
      <c r="A702" s="69">
        <v>43600.047488425924</v>
      </c>
      <c r="B702" s="70" t="s">
        <v>246</v>
      </c>
      <c r="C702" s="71" t="s">
        <v>620</v>
      </c>
      <c r="R702" s="69">
        <v>43600.047488425924</v>
      </c>
      <c r="S702" s="75" t="s">
        <v>246</v>
      </c>
    </row>
    <row r="703" spans="1:28" x14ac:dyDescent="0.25">
      <c r="A703" s="69">
        <v>43600.047488425924</v>
      </c>
      <c r="B703" s="70" t="s">
        <v>246</v>
      </c>
      <c r="C703" s="71" t="s">
        <v>621</v>
      </c>
      <c r="R703" s="69">
        <v>43600.047488425924</v>
      </c>
      <c r="S703" s="75" t="s">
        <v>246</v>
      </c>
    </row>
    <row r="704" spans="1:28" x14ac:dyDescent="0.25">
      <c r="A704" s="69">
        <v>43600.047488425924</v>
      </c>
      <c r="B704" s="70" t="s">
        <v>4</v>
      </c>
      <c r="C704" s="71" t="s">
        <v>622</v>
      </c>
      <c r="R704" s="69">
        <v>43600.047488425924</v>
      </c>
      <c r="S704" s="75" t="s">
        <v>4</v>
      </c>
    </row>
    <row r="705" spans="1:19" x14ac:dyDescent="0.25">
      <c r="A705" s="69">
        <v>43600.047488425924</v>
      </c>
      <c r="B705" s="70" t="s">
        <v>4</v>
      </c>
      <c r="C705" s="71" t="s">
        <v>623</v>
      </c>
      <c r="R705" s="69">
        <v>43600.047488425924</v>
      </c>
      <c r="S705" s="75" t="s">
        <v>4</v>
      </c>
    </row>
    <row r="706" spans="1:19" x14ac:dyDescent="0.25">
      <c r="A706" s="69">
        <v>43600.047488425924</v>
      </c>
      <c r="B706" s="70" t="s">
        <v>4</v>
      </c>
      <c r="C706" s="71" t="s">
        <v>624</v>
      </c>
      <c r="R706" s="69">
        <v>43600.047488425924</v>
      </c>
      <c r="S706" s="75" t="s">
        <v>4</v>
      </c>
    </row>
    <row r="707" spans="1:19" x14ac:dyDescent="0.25">
      <c r="A707" s="69">
        <v>43600.047488425924</v>
      </c>
      <c r="B707" s="70" t="s">
        <v>4</v>
      </c>
      <c r="C707" s="71" t="s">
        <v>625</v>
      </c>
      <c r="R707" s="69">
        <v>43600.047488425924</v>
      </c>
      <c r="S707" s="75" t="s">
        <v>4</v>
      </c>
    </row>
    <row r="708" spans="1:19" x14ac:dyDescent="0.25">
      <c r="A708" s="69">
        <v>43600.047488425924</v>
      </c>
      <c r="B708" s="70" t="s">
        <v>4</v>
      </c>
      <c r="C708" s="71" t="s">
        <v>626</v>
      </c>
      <c r="R708" s="69">
        <v>43600.047488425924</v>
      </c>
      <c r="S708" s="75" t="s">
        <v>4</v>
      </c>
    </row>
    <row r="709" spans="1:19" x14ac:dyDescent="0.25">
      <c r="A709" s="69">
        <v>43600.047500000001</v>
      </c>
      <c r="B709" s="70" t="s">
        <v>4</v>
      </c>
      <c r="C709" s="71" t="s">
        <v>627</v>
      </c>
      <c r="R709" s="69">
        <v>43600.047500000001</v>
      </c>
      <c r="S709" s="75" t="s">
        <v>4</v>
      </c>
    </row>
    <row r="710" spans="1:19" x14ac:dyDescent="0.25">
      <c r="A710" s="69">
        <v>43600.047500000001</v>
      </c>
      <c r="B710" s="70" t="s">
        <v>4</v>
      </c>
      <c r="C710" s="71" t="s">
        <v>628</v>
      </c>
      <c r="R710" s="69">
        <v>43600.047500000001</v>
      </c>
      <c r="S710" s="75" t="s">
        <v>4</v>
      </c>
    </row>
    <row r="711" spans="1:19" x14ac:dyDescent="0.25">
      <c r="A711" s="69">
        <v>43600.047500000001</v>
      </c>
      <c r="B711" s="70" t="s">
        <v>4</v>
      </c>
      <c r="C711" s="71" t="s">
        <v>629</v>
      </c>
      <c r="R711" s="69">
        <v>43600.047500000001</v>
      </c>
      <c r="S711" s="75" t="s">
        <v>4</v>
      </c>
    </row>
    <row r="712" spans="1:19" x14ac:dyDescent="0.25">
      <c r="A712" s="69">
        <v>43600.047500000001</v>
      </c>
      <c r="B712" s="70" t="s">
        <v>4</v>
      </c>
      <c r="C712" s="71" t="s">
        <v>630</v>
      </c>
      <c r="R712" s="69">
        <v>43600.047500000001</v>
      </c>
      <c r="S712" s="75" t="s">
        <v>4</v>
      </c>
    </row>
    <row r="713" spans="1:19" x14ac:dyDescent="0.25">
      <c r="A713" s="69">
        <v>43600.047500000001</v>
      </c>
      <c r="B713" s="70" t="s">
        <v>4</v>
      </c>
      <c r="C713" s="71" t="s">
        <v>631</v>
      </c>
      <c r="R713" s="69">
        <v>43600.047500000001</v>
      </c>
      <c r="S713" s="75" t="s">
        <v>4</v>
      </c>
    </row>
    <row r="714" spans="1:19" x14ac:dyDescent="0.25">
      <c r="A714" s="69">
        <v>43600.047500000001</v>
      </c>
      <c r="B714" s="70" t="s">
        <v>4</v>
      </c>
      <c r="C714" s="71" t="s">
        <v>632</v>
      </c>
      <c r="R714" s="69">
        <v>43600.047500000001</v>
      </c>
      <c r="S714" s="75" t="s">
        <v>4</v>
      </c>
    </row>
    <row r="715" spans="1:19" x14ac:dyDescent="0.25">
      <c r="A715" s="69">
        <v>43600.047500000001</v>
      </c>
      <c r="B715" s="70" t="s">
        <v>4</v>
      </c>
      <c r="C715" s="71" t="s">
        <v>633</v>
      </c>
      <c r="R715" s="69">
        <v>43600.047500000001</v>
      </c>
      <c r="S715" s="75" t="s">
        <v>4</v>
      </c>
    </row>
    <row r="716" spans="1:19" x14ac:dyDescent="0.25">
      <c r="A716" s="69">
        <v>43600.047500000001</v>
      </c>
      <c r="B716" s="70" t="s">
        <v>4</v>
      </c>
      <c r="C716" s="71" t="s">
        <v>634</v>
      </c>
      <c r="R716" s="69">
        <v>43600.047500000001</v>
      </c>
      <c r="S716" s="75" t="s">
        <v>4</v>
      </c>
    </row>
    <row r="717" spans="1:19" x14ac:dyDescent="0.25">
      <c r="A717" s="69">
        <v>43600.047500000001</v>
      </c>
      <c r="B717" s="70" t="s">
        <v>4</v>
      </c>
      <c r="C717" s="71" t="s">
        <v>635</v>
      </c>
      <c r="R717" s="69">
        <v>43600.047500000001</v>
      </c>
      <c r="S717" s="75" t="s">
        <v>4</v>
      </c>
    </row>
    <row r="718" spans="1:19" x14ac:dyDescent="0.25">
      <c r="A718" s="69">
        <v>43600.047500000001</v>
      </c>
      <c r="B718" s="70" t="s">
        <v>4</v>
      </c>
      <c r="C718" s="71" t="s">
        <v>636</v>
      </c>
      <c r="R718" s="69">
        <v>43600.047500000001</v>
      </c>
      <c r="S718" s="75" t="s">
        <v>4</v>
      </c>
    </row>
    <row r="719" spans="1:19" x14ac:dyDescent="0.25">
      <c r="A719" s="69">
        <v>43600.047500000001</v>
      </c>
      <c r="B719" s="70" t="s">
        <v>4</v>
      </c>
      <c r="C719" s="71" t="s">
        <v>637</v>
      </c>
      <c r="R719" s="69">
        <v>43600.047500000001</v>
      </c>
      <c r="S719" s="75" t="s">
        <v>4</v>
      </c>
    </row>
    <row r="720" spans="1:19" x14ac:dyDescent="0.25">
      <c r="A720" s="69">
        <v>43600.047511574077</v>
      </c>
      <c r="B720" s="70" t="s">
        <v>4</v>
      </c>
      <c r="C720" s="71" t="s">
        <v>638</v>
      </c>
      <c r="R720" s="69">
        <v>43600.047511574077</v>
      </c>
      <c r="S720" s="75" t="s">
        <v>4</v>
      </c>
    </row>
    <row r="721" spans="1:19" x14ac:dyDescent="0.25">
      <c r="A721" s="69">
        <v>43600.047511574077</v>
      </c>
      <c r="B721" s="70" t="s">
        <v>4</v>
      </c>
      <c r="C721" s="71" t="s">
        <v>639</v>
      </c>
      <c r="R721" s="69">
        <v>43600.047511574077</v>
      </c>
      <c r="S721" s="75" t="s">
        <v>4</v>
      </c>
    </row>
    <row r="722" spans="1:19" x14ac:dyDescent="0.25">
      <c r="A722" s="69">
        <v>43600.047511574077</v>
      </c>
      <c r="B722" s="70" t="s">
        <v>4</v>
      </c>
      <c r="C722" s="71" t="s">
        <v>640</v>
      </c>
      <c r="R722" s="69">
        <v>43600.047511574077</v>
      </c>
      <c r="S722" s="75" t="s">
        <v>4</v>
      </c>
    </row>
    <row r="723" spans="1:19" x14ac:dyDescent="0.25">
      <c r="A723" s="69">
        <v>43600.047511574077</v>
      </c>
      <c r="B723" s="70" t="s">
        <v>4</v>
      </c>
      <c r="C723" s="71" t="s">
        <v>641</v>
      </c>
      <c r="R723" s="69">
        <v>43600.047511574077</v>
      </c>
      <c r="S723" s="75" t="s">
        <v>4</v>
      </c>
    </row>
    <row r="724" spans="1:19" x14ac:dyDescent="0.25">
      <c r="A724" s="69">
        <v>43600.047511574077</v>
      </c>
      <c r="B724" s="70" t="s">
        <v>4</v>
      </c>
      <c r="C724" s="71" t="s">
        <v>642</v>
      </c>
      <c r="R724" s="69">
        <v>43600.047511574077</v>
      </c>
      <c r="S724" s="75" t="s">
        <v>4</v>
      </c>
    </row>
    <row r="725" spans="1:19" x14ac:dyDescent="0.25">
      <c r="A725" s="69">
        <v>43600.047511574077</v>
      </c>
      <c r="B725" s="70" t="s">
        <v>4</v>
      </c>
      <c r="C725" s="71" t="s">
        <v>643</v>
      </c>
      <c r="R725" s="69">
        <v>43600.047511574077</v>
      </c>
      <c r="S725" s="75" t="s">
        <v>4</v>
      </c>
    </row>
    <row r="726" spans="1:19" x14ac:dyDescent="0.25">
      <c r="A726" s="69">
        <v>43600.047511574077</v>
      </c>
      <c r="B726" s="70" t="s">
        <v>4</v>
      </c>
      <c r="C726" s="71" t="s">
        <v>644</v>
      </c>
      <c r="R726" s="69">
        <v>43600.047511574077</v>
      </c>
      <c r="S726" s="75" t="s">
        <v>4</v>
      </c>
    </row>
    <row r="727" spans="1:19" x14ac:dyDescent="0.25">
      <c r="A727" s="69">
        <v>43600.047511574077</v>
      </c>
      <c r="B727" s="70" t="s">
        <v>4</v>
      </c>
      <c r="C727" s="71" t="s">
        <v>645</v>
      </c>
      <c r="R727" s="69">
        <v>43600.047511574077</v>
      </c>
      <c r="S727" s="75" t="s">
        <v>4</v>
      </c>
    </row>
    <row r="728" spans="1:19" x14ac:dyDescent="0.25">
      <c r="A728" s="69">
        <v>43600.047511574077</v>
      </c>
      <c r="B728" s="70" t="s">
        <v>4</v>
      </c>
      <c r="C728" s="71" t="s">
        <v>646</v>
      </c>
      <c r="R728" s="69">
        <v>43600.047511574077</v>
      </c>
      <c r="S728" s="75" t="s">
        <v>4</v>
      </c>
    </row>
    <row r="729" spans="1:19" x14ac:dyDescent="0.25">
      <c r="A729" s="69">
        <v>43600.047511574077</v>
      </c>
      <c r="B729" s="70" t="s">
        <v>4</v>
      </c>
      <c r="C729" s="71" t="s">
        <v>647</v>
      </c>
      <c r="R729" s="69">
        <v>43600.047511574077</v>
      </c>
      <c r="S729" s="75" t="s">
        <v>4</v>
      </c>
    </row>
    <row r="730" spans="1:19" x14ac:dyDescent="0.25">
      <c r="A730" s="69">
        <v>43600.047511574077</v>
      </c>
      <c r="B730" s="70" t="s">
        <v>4</v>
      </c>
      <c r="C730" s="71" t="s">
        <v>648</v>
      </c>
      <c r="R730" s="69">
        <v>43600.047511574077</v>
      </c>
      <c r="S730" s="75" t="s">
        <v>4</v>
      </c>
    </row>
    <row r="731" spans="1:19" x14ac:dyDescent="0.25">
      <c r="A731" s="69">
        <v>43600.047523148147</v>
      </c>
      <c r="B731" s="70" t="s">
        <v>4</v>
      </c>
      <c r="C731" s="71" t="s">
        <v>649</v>
      </c>
      <c r="R731" s="69">
        <v>43600.047523148147</v>
      </c>
      <c r="S731" s="75" t="s">
        <v>4</v>
      </c>
    </row>
    <row r="732" spans="1:19" x14ac:dyDescent="0.25">
      <c r="A732" s="69">
        <v>43600.047523148147</v>
      </c>
      <c r="B732" s="70" t="s">
        <v>4</v>
      </c>
      <c r="C732" s="71" t="s">
        <v>650</v>
      </c>
      <c r="R732" s="69">
        <v>43600.047523148147</v>
      </c>
      <c r="S732" s="75" t="s">
        <v>4</v>
      </c>
    </row>
    <row r="733" spans="1:19" x14ac:dyDescent="0.25">
      <c r="A733" s="69">
        <v>43600.047523148147</v>
      </c>
      <c r="B733" s="70" t="s">
        <v>4</v>
      </c>
      <c r="C733" s="71" t="s">
        <v>651</v>
      </c>
      <c r="R733" s="69">
        <v>43600.047523148147</v>
      </c>
      <c r="S733" s="75" t="s">
        <v>4</v>
      </c>
    </row>
    <row r="734" spans="1:19" x14ac:dyDescent="0.25">
      <c r="A734" s="69">
        <v>43600.047523148147</v>
      </c>
      <c r="B734" s="70" t="s">
        <v>4</v>
      </c>
      <c r="C734" s="71" t="s">
        <v>652</v>
      </c>
      <c r="R734" s="69">
        <v>43600.047523148147</v>
      </c>
      <c r="S734" s="75" t="s">
        <v>4</v>
      </c>
    </row>
    <row r="735" spans="1:19" x14ac:dyDescent="0.25">
      <c r="A735" s="69">
        <v>43600.047523148147</v>
      </c>
      <c r="B735" s="70" t="s">
        <v>4</v>
      </c>
      <c r="C735" s="71" t="s">
        <v>653</v>
      </c>
      <c r="R735" s="69">
        <v>43600.047523148147</v>
      </c>
      <c r="S735" s="75" t="s">
        <v>4</v>
      </c>
    </row>
    <row r="736" spans="1:19" x14ac:dyDescent="0.25">
      <c r="A736" s="69">
        <v>43600.047523148147</v>
      </c>
      <c r="B736" s="70" t="s">
        <v>4</v>
      </c>
      <c r="C736" s="71" t="s">
        <v>654</v>
      </c>
      <c r="R736" s="69">
        <v>43600.047523148147</v>
      </c>
      <c r="S736" s="75" t="s">
        <v>4</v>
      </c>
    </row>
    <row r="737" spans="1:19" x14ac:dyDescent="0.25">
      <c r="A737" s="69">
        <v>43600.047523148147</v>
      </c>
      <c r="B737" s="70" t="s">
        <v>4</v>
      </c>
      <c r="C737" s="71" t="s">
        <v>655</v>
      </c>
      <c r="R737" s="69">
        <v>43600.047523148147</v>
      </c>
      <c r="S737" s="75" t="s">
        <v>4</v>
      </c>
    </row>
    <row r="738" spans="1:19" x14ac:dyDescent="0.25">
      <c r="A738" s="69">
        <v>43600.047523148147</v>
      </c>
      <c r="B738" s="70" t="s">
        <v>4</v>
      </c>
      <c r="C738" s="71" t="s">
        <v>656</v>
      </c>
      <c r="R738" s="69">
        <v>43600.047523148147</v>
      </c>
      <c r="S738" s="75" t="s">
        <v>4</v>
      </c>
    </row>
    <row r="739" spans="1:19" x14ac:dyDescent="0.25">
      <c r="A739" s="69">
        <v>43600.047523148147</v>
      </c>
      <c r="B739" s="70" t="s">
        <v>4</v>
      </c>
      <c r="C739" s="71" t="s">
        <v>657</v>
      </c>
      <c r="R739" s="69">
        <v>43600.047523148147</v>
      </c>
      <c r="S739" s="75" t="s">
        <v>4</v>
      </c>
    </row>
    <row r="740" spans="1:19" x14ac:dyDescent="0.25">
      <c r="A740" s="69">
        <v>43600.047523148147</v>
      </c>
      <c r="B740" s="70" t="s">
        <v>4</v>
      </c>
      <c r="C740" s="71" t="s">
        <v>658</v>
      </c>
      <c r="R740" s="69">
        <v>43600.047523148147</v>
      </c>
      <c r="S740" s="75" t="s">
        <v>4</v>
      </c>
    </row>
    <row r="741" spans="1:19" x14ac:dyDescent="0.25">
      <c r="A741" s="69">
        <v>43600.047534722224</v>
      </c>
      <c r="B741" s="70" t="s">
        <v>4</v>
      </c>
      <c r="C741" s="71" t="s">
        <v>659</v>
      </c>
      <c r="R741" s="69">
        <v>43600.047534722224</v>
      </c>
      <c r="S741" s="75" t="s">
        <v>4</v>
      </c>
    </row>
    <row r="742" spans="1:19" x14ac:dyDescent="0.25">
      <c r="A742" s="69">
        <v>43600.047534722224</v>
      </c>
      <c r="B742" s="70" t="s">
        <v>4</v>
      </c>
      <c r="C742" s="71" t="s">
        <v>660</v>
      </c>
      <c r="R742" s="69">
        <v>43600.047534722224</v>
      </c>
      <c r="S742" s="75" t="s">
        <v>4</v>
      </c>
    </row>
    <row r="743" spans="1:19" x14ac:dyDescent="0.25">
      <c r="A743" s="69">
        <v>43600.047534722224</v>
      </c>
      <c r="B743" s="70" t="s">
        <v>4</v>
      </c>
      <c r="C743" s="71" t="s">
        <v>168</v>
      </c>
      <c r="R743" s="69">
        <v>43600.047534722224</v>
      </c>
      <c r="S743" s="75" t="s">
        <v>4</v>
      </c>
    </row>
    <row r="744" spans="1:19" x14ac:dyDescent="0.25">
      <c r="A744" s="69">
        <v>43600.047534722224</v>
      </c>
      <c r="B744" s="70" t="s">
        <v>4</v>
      </c>
      <c r="C744" s="71" t="s">
        <v>661</v>
      </c>
      <c r="R744" s="69">
        <v>43600.047534722224</v>
      </c>
      <c r="S744" s="75" t="s">
        <v>4</v>
      </c>
    </row>
    <row r="745" spans="1:19" x14ac:dyDescent="0.25">
      <c r="A745" s="69">
        <v>43600.047534722224</v>
      </c>
      <c r="B745" s="70" t="s">
        <v>4</v>
      </c>
      <c r="C745" s="71" t="s">
        <v>662</v>
      </c>
      <c r="R745" s="69">
        <v>43600.047534722224</v>
      </c>
      <c r="S745" s="75" t="s">
        <v>4</v>
      </c>
    </row>
    <row r="746" spans="1:19" x14ac:dyDescent="0.25">
      <c r="A746" s="69">
        <v>43600.047534722224</v>
      </c>
      <c r="B746" s="70" t="s">
        <v>4</v>
      </c>
      <c r="C746" s="71" t="s">
        <v>663</v>
      </c>
      <c r="R746" s="69">
        <v>43600.047534722224</v>
      </c>
      <c r="S746" s="75" t="s">
        <v>4</v>
      </c>
    </row>
    <row r="747" spans="1:19" x14ac:dyDescent="0.25">
      <c r="A747" s="69">
        <v>43600.047534722224</v>
      </c>
      <c r="B747" s="70" t="s">
        <v>4</v>
      </c>
      <c r="C747" s="71" t="s">
        <v>664</v>
      </c>
      <c r="R747" s="69">
        <v>43600.047534722224</v>
      </c>
      <c r="S747" s="75" t="s">
        <v>4</v>
      </c>
    </row>
    <row r="748" spans="1:19" x14ac:dyDescent="0.25">
      <c r="A748" s="69">
        <v>43600.047534722224</v>
      </c>
      <c r="B748" s="70" t="s">
        <v>4</v>
      </c>
      <c r="C748" s="71" t="s">
        <v>173</v>
      </c>
      <c r="R748" s="69">
        <v>43600.047534722224</v>
      </c>
      <c r="S748" s="75" t="s">
        <v>4</v>
      </c>
    </row>
    <row r="749" spans="1:19" x14ac:dyDescent="0.25">
      <c r="A749" s="69">
        <v>43600.047534722224</v>
      </c>
      <c r="B749" s="70" t="s">
        <v>4</v>
      </c>
      <c r="C749" s="71" t="s">
        <v>174</v>
      </c>
      <c r="R749" s="69">
        <v>43600.047534722224</v>
      </c>
      <c r="S749" s="75" t="s">
        <v>4</v>
      </c>
    </row>
    <row r="750" spans="1:19" x14ac:dyDescent="0.25">
      <c r="A750" s="69">
        <v>43600.047534722224</v>
      </c>
      <c r="B750" s="70" t="s">
        <v>4</v>
      </c>
      <c r="C750" s="71" t="s">
        <v>175</v>
      </c>
      <c r="R750" s="69">
        <v>43600.047534722224</v>
      </c>
      <c r="S750" s="75" t="s">
        <v>4</v>
      </c>
    </row>
    <row r="751" spans="1:19" x14ac:dyDescent="0.25">
      <c r="A751" s="69">
        <v>43600.047534722224</v>
      </c>
      <c r="B751" s="70" t="s">
        <v>4</v>
      </c>
      <c r="C751" s="71" t="s">
        <v>665</v>
      </c>
      <c r="R751" s="69">
        <v>43600.047534722224</v>
      </c>
      <c r="S751" s="75" t="s">
        <v>4</v>
      </c>
    </row>
    <row r="752" spans="1:19" x14ac:dyDescent="0.25">
      <c r="A752" s="69">
        <v>43600.047546296293</v>
      </c>
      <c r="B752" s="70" t="s">
        <v>4</v>
      </c>
      <c r="C752" s="71" t="s">
        <v>666</v>
      </c>
      <c r="R752" s="69">
        <v>43600.047546296293</v>
      </c>
      <c r="S752" s="75" t="s">
        <v>4</v>
      </c>
    </row>
    <row r="753" spans="1:19" x14ac:dyDescent="0.25">
      <c r="A753" s="69">
        <v>43600.047546296293</v>
      </c>
      <c r="B753" s="70" t="s">
        <v>4</v>
      </c>
      <c r="C753" s="71" t="s">
        <v>667</v>
      </c>
      <c r="R753" s="69">
        <v>43600.047546296293</v>
      </c>
      <c r="S753" s="75" t="s">
        <v>4</v>
      </c>
    </row>
    <row r="754" spans="1:19" x14ac:dyDescent="0.25">
      <c r="A754" s="69">
        <v>43600.047546296293</v>
      </c>
      <c r="B754" s="70" t="s">
        <v>4</v>
      </c>
      <c r="C754" s="71" t="s">
        <v>668</v>
      </c>
      <c r="R754" s="69">
        <v>43600.047546296293</v>
      </c>
      <c r="S754" s="75" t="s">
        <v>4</v>
      </c>
    </row>
    <row r="755" spans="1:19" x14ac:dyDescent="0.25">
      <c r="A755" s="69">
        <v>43600.047546296293</v>
      </c>
      <c r="B755" s="70" t="s">
        <v>4</v>
      </c>
      <c r="C755" s="71" t="s">
        <v>669</v>
      </c>
      <c r="R755" s="69">
        <v>43600.047546296293</v>
      </c>
      <c r="S755" s="75" t="s">
        <v>4</v>
      </c>
    </row>
    <row r="756" spans="1:19" x14ac:dyDescent="0.25">
      <c r="A756" s="69">
        <v>43600.047546296293</v>
      </c>
      <c r="B756" s="70" t="s">
        <v>4</v>
      </c>
      <c r="C756" s="71" t="s">
        <v>670</v>
      </c>
      <c r="R756" s="69">
        <v>43600.047546296293</v>
      </c>
      <c r="S756" s="75" t="s">
        <v>4</v>
      </c>
    </row>
    <row r="757" spans="1:19" x14ac:dyDescent="0.25">
      <c r="A757" s="69">
        <v>43600.047546296293</v>
      </c>
      <c r="B757" s="70" t="s">
        <v>4</v>
      </c>
      <c r="C757" s="71" t="s">
        <v>671</v>
      </c>
      <c r="R757" s="69">
        <v>43600.047546296293</v>
      </c>
      <c r="S757" s="75" t="s">
        <v>4</v>
      </c>
    </row>
    <row r="758" spans="1:19" x14ac:dyDescent="0.25">
      <c r="A758" s="69">
        <v>43600.047546296293</v>
      </c>
      <c r="B758" s="70" t="s">
        <v>4</v>
      </c>
      <c r="C758" s="71" t="s">
        <v>672</v>
      </c>
      <c r="R758" s="69">
        <v>43600.047546296293</v>
      </c>
      <c r="S758" s="75" t="s">
        <v>4</v>
      </c>
    </row>
    <row r="759" spans="1:19" x14ac:dyDescent="0.25">
      <c r="A759" s="69">
        <v>43600.047546296293</v>
      </c>
      <c r="B759" s="70" t="s">
        <v>4</v>
      </c>
      <c r="C759" s="71" t="s">
        <v>673</v>
      </c>
      <c r="R759" s="69">
        <v>43600.047546296293</v>
      </c>
      <c r="S759" s="75" t="s">
        <v>4</v>
      </c>
    </row>
    <row r="760" spans="1:19" x14ac:dyDescent="0.25">
      <c r="A760" s="69">
        <v>43600.047546296293</v>
      </c>
      <c r="B760" s="70" t="s">
        <v>4</v>
      </c>
      <c r="C760" s="71" t="s">
        <v>674</v>
      </c>
      <c r="R760" s="69">
        <v>43600.047546296293</v>
      </c>
      <c r="S760" s="75" t="s">
        <v>4</v>
      </c>
    </row>
    <row r="761" spans="1:19" x14ac:dyDescent="0.25">
      <c r="A761" s="69">
        <v>43600.047546296293</v>
      </c>
      <c r="B761" s="70" t="s">
        <v>4</v>
      </c>
      <c r="C761" s="71" t="s">
        <v>675</v>
      </c>
      <c r="R761" s="69">
        <v>43600.047546296293</v>
      </c>
      <c r="S761" s="75" t="s">
        <v>4</v>
      </c>
    </row>
    <row r="762" spans="1:19" x14ac:dyDescent="0.25">
      <c r="A762" s="69">
        <v>43600.047546296293</v>
      </c>
      <c r="B762" s="70" t="s">
        <v>4</v>
      </c>
      <c r="C762" s="71" t="s">
        <v>676</v>
      </c>
      <c r="R762" s="69">
        <v>43600.047546296293</v>
      </c>
      <c r="S762" s="75" t="s">
        <v>4</v>
      </c>
    </row>
    <row r="763" spans="1:19" x14ac:dyDescent="0.25">
      <c r="A763" s="69">
        <v>43600.04755787037</v>
      </c>
      <c r="B763" s="70" t="s">
        <v>4</v>
      </c>
      <c r="C763" s="71" t="s">
        <v>677</v>
      </c>
      <c r="R763" s="69">
        <v>43600.04755787037</v>
      </c>
      <c r="S763" s="75" t="s">
        <v>4</v>
      </c>
    </row>
    <row r="764" spans="1:19" x14ac:dyDescent="0.25">
      <c r="A764" s="69">
        <v>43600.04755787037</v>
      </c>
      <c r="B764" s="70" t="s">
        <v>4</v>
      </c>
      <c r="C764" s="71" t="s">
        <v>678</v>
      </c>
      <c r="R764" s="69">
        <v>43600.04755787037</v>
      </c>
      <c r="S764" s="75" t="s">
        <v>4</v>
      </c>
    </row>
    <row r="765" spans="1:19" x14ac:dyDescent="0.25">
      <c r="A765" s="69">
        <v>43600.04755787037</v>
      </c>
      <c r="B765" s="70" t="s">
        <v>4</v>
      </c>
      <c r="C765" s="71" t="s">
        <v>679</v>
      </c>
      <c r="R765" s="69">
        <v>43600.04755787037</v>
      </c>
      <c r="S765" s="75" t="s">
        <v>4</v>
      </c>
    </row>
    <row r="766" spans="1:19" x14ac:dyDescent="0.25">
      <c r="A766" s="69">
        <v>43600.04755787037</v>
      </c>
      <c r="B766" s="70" t="s">
        <v>4</v>
      </c>
      <c r="C766" s="71" t="s">
        <v>680</v>
      </c>
      <c r="R766" s="69">
        <v>43600.04755787037</v>
      </c>
      <c r="S766" s="75" t="s">
        <v>4</v>
      </c>
    </row>
    <row r="767" spans="1:19" x14ac:dyDescent="0.25">
      <c r="A767" s="69">
        <v>43600.04755787037</v>
      </c>
      <c r="B767" s="70" t="s">
        <v>4</v>
      </c>
      <c r="C767" s="71" t="s">
        <v>681</v>
      </c>
      <c r="R767" s="69">
        <v>43600.04755787037</v>
      </c>
      <c r="S767" s="75" t="s">
        <v>4</v>
      </c>
    </row>
    <row r="768" spans="1:19" x14ac:dyDescent="0.25">
      <c r="A768" s="69">
        <v>43600.04755787037</v>
      </c>
      <c r="B768" s="70" t="s">
        <v>4</v>
      </c>
      <c r="C768" s="71" t="s">
        <v>682</v>
      </c>
      <c r="R768" s="69">
        <v>43600.04755787037</v>
      </c>
      <c r="S768" s="75" t="s">
        <v>4</v>
      </c>
    </row>
    <row r="769" spans="1:28" x14ac:dyDescent="0.25">
      <c r="A769" s="69">
        <v>43600.04755787037</v>
      </c>
      <c r="B769" s="70" t="s">
        <v>4</v>
      </c>
      <c r="C769" s="71" t="s">
        <v>683</v>
      </c>
      <c r="R769" s="69">
        <v>43600.04755787037</v>
      </c>
      <c r="S769" s="75" t="s">
        <v>4</v>
      </c>
    </row>
    <row r="770" spans="1:28" x14ac:dyDescent="0.25">
      <c r="A770" s="69">
        <v>43600.04755787037</v>
      </c>
      <c r="B770" s="70" t="s">
        <v>4</v>
      </c>
      <c r="C770" s="71" t="s">
        <v>684</v>
      </c>
      <c r="R770" s="69">
        <v>43600.04755787037</v>
      </c>
      <c r="S770" s="75" t="s">
        <v>4</v>
      </c>
    </row>
    <row r="771" spans="1:28" x14ac:dyDescent="0.25">
      <c r="A771" s="69">
        <v>43600.04755787037</v>
      </c>
      <c r="B771" s="70" t="s">
        <v>4</v>
      </c>
      <c r="C771" s="71" t="s">
        <v>685</v>
      </c>
      <c r="R771" s="69">
        <v>43600.04755787037</v>
      </c>
      <c r="S771" s="75" t="s">
        <v>4</v>
      </c>
    </row>
    <row r="772" spans="1:28" x14ac:dyDescent="0.25">
      <c r="A772" s="69">
        <v>43600.04755787037</v>
      </c>
      <c r="B772" s="70" t="s">
        <v>4</v>
      </c>
      <c r="C772" s="71" t="s">
        <v>686</v>
      </c>
      <c r="R772" s="69">
        <v>43600.04755787037</v>
      </c>
      <c r="S772" s="75" t="s">
        <v>4</v>
      </c>
    </row>
    <row r="773" spans="1:28" x14ac:dyDescent="0.25">
      <c r="A773" s="69">
        <v>43600.048344907409</v>
      </c>
      <c r="B773" s="70" t="s">
        <v>687</v>
      </c>
      <c r="C773" s="71" t="s">
        <v>688</v>
      </c>
      <c r="R773" s="69">
        <v>43600.048344907409</v>
      </c>
      <c r="S773" s="75" t="s">
        <v>687</v>
      </c>
    </row>
    <row r="774" spans="1:28" x14ac:dyDescent="0.25">
      <c r="A774" s="69">
        <v>43600.048391203702</v>
      </c>
      <c r="B774" s="70" t="s">
        <v>4</v>
      </c>
      <c r="C774" s="71" t="s">
        <v>689</v>
      </c>
      <c r="R774" s="69">
        <v>43600.048391203702</v>
      </c>
      <c r="S774" s="75" t="s">
        <v>4</v>
      </c>
    </row>
    <row r="775" spans="1:28" x14ac:dyDescent="0.25">
      <c r="A775" s="69">
        <v>43600.048391203702</v>
      </c>
      <c r="B775" s="70" t="s">
        <v>263</v>
      </c>
      <c r="C775" s="71" t="s">
        <v>348</v>
      </c>
      <c r="R775" s="69">
        <v>43600.048391203702</v>
      </c>
      <c r="S775" s="75" t="s">
        <v>263</v>
      </c>
    </row>
    <row r="776" spans="1:28" x14ac:dyDescent="0.25">
      <c r="A776" s="69">
        <v>43600.048402777778</v>
      </c>
      <c r="B776" s="70" t="s">
        <v>263</v>
      </c>
      <c r="C776" s="71" t="s">
        <v>266</v>
      </c>
      <c r="R776" s="69">
        <v>43600.048402777778</v>
      </c>
      <c r="S776" s="75" t="s">
        <v>263</v>
      </c>
    </row>
    <row r="777" spans="1:28" x14ac:dyDescent="0.25">
      <c r="A777" s="69">
        <v>43600.048425925925</v>
      </c>
      <c r="B777" s="70" t="s">
        <v>4</v>
      </c>
      <c r="C777" s="71" t="s">
        <v>267</v>
      </c>
      <c r="R777" s="69">
        <v>43600.048425925925</v>
      </c>
      <c r="S777" s="75" t="s">
        <v>4</v>
      </c>
    </row>
    <row r="778" spans="1:28" x14ac:dyDescent="0.25">
      <c r="A778" s="69">
        <v>43600.048437500001</v>
      </c>
      <c r="B778" s="70" t="s">
        <v>690</v>
      </c>
      <c r="C778" s="71" t="s">
        <v>691</v>
      </c>
      <c r="I778" s="72">
        <v>12151.0302734375</v>
      </c>
      <c r="J778" s="73">
        <v>11988.8359375</v>
      </c>
      <c r="K778" s="73">
        <v>9753.0302734375</v>
      </c>
      <c r="L778" s="73">
        <v>9622.84765625</v>
      </c>
      <c r="M778" s="73">
        <v>1.0157662630081199</v>
      </c>
      <c r="N778" s="73">
        <v>7.8499999046325701</v>
      </c>
      <c r="O778" s="73">
        <v>9.3145503997802699</v>
      </c>
      <c r="P778" s="74">
        <v>1.4081000089645399</v>
      </c>
      <c r="R778" s="69">
        <v>43600.048437500001</v>
      </c>
      <c r="S778" s="75" t="s">
        <v>690</v>
      </c>
      <c r="T778" s="76">
        <v>-3.5999999381601802E-3</v>
      </c>
      <c r="U778" s="70">
        <v>3559.884765625</v>
      </c>
      <c r="V778" s="70">
        <v>84.8902587890625</v>
      </c>
      <c r="W778" s="70">
        <v>3532.72094726563</v>
      </c>
      <c r="X778" s="70">
        <v>3474.99462890625</v>
      </c>
      <c r="Y778" s="70">
        <v>22.850000381469702</v>
      </c>
      <c r="Z778" s="70">
        <v>348.70001220703102</v>
      </c>
      <c r="AA778" s="70">
        <v>583.15441894531295</v>
      </c>
      <c r="AB778" s="70">
        <v>434.27307128906301</v>
      </c>
    </row>
    <row r="779" spans="1:28" x14ac:dyDescent="0.25">
      <c r="A779" s="69">
        <v>43600.048449074071</v>
      </c>
      <c r="B779" s="70" t="s">
        <v>270</v>
      </c>
      <c r="C779" s="71" t="s">
        <v>271</v>
      </c>
      <c r="R779" s="69">
        <v>43600.048449074071</v>
      </c>
      <c r="S779" s="75" t="s">
        <v>270</v>
      </c>
    </row>
    <row r="780" spans="1:28" x14ac:dyDescent="0.25">
      <c r="A780" s="69">
        <v>43600.048449074071</v>
      </c>
      <c r="B780" s="70" t="s">
        <v>270</v>
      </c>
      <c r="C780" s="71" t="s">
        <v>692</v>
      </c>
      <c r="R780" s="69">
        <v>43600.048449074071</v>
      </c>
      <c r="S780" s="75" t="s">
        <v>270</v>
      </c>
    </row>
    <row r="781" spans="1:28" x14ac:dyDescent="0.25">
      <c r="A781" s="69">
        <v>43600.048449074071</v>
      </c>
      <c r="B781" s="70" t="s">
        <v>270</v>
      </c>
      <c r="C781" s="71" t="s">
        <v>693</v>
      </c>
      <c r="R781" s="69">
        <v>43600.048449074071</v>
      </c>
      <c r="S781" s="75" t="s">
        <v>270</v>
      </c>
    </row>
    <row r="782" spans="1:28" x14ac:dyDescent="0.25">
      <c r="A782" s="69">
        <v>43600.048449074071</v>
      </c>
      <c r="B782" s="70" t="s">
        <v>270</v>
      </c>
      <c r="C782" s="71" t="s">
        <v>694</v>
      </c>
      <c r="R782" s="69">
        <v>43600.048449074071</v>
      </c>
      <c r="S782" s="75" t="s">
        <v>270</v>
      </c>
    </row>
    <row r="783" spans="1:28" x14ac:dyDescent="0.25">
      <c r="A783" s="69">
        <v>43600.048449074071</v>
      </c>
      <c r="B783" s="70" t="s">
        <v>270</v>
      </c>
      <c r="C783" s="71" t="s">
        <v>695</v>
      </c>
      <c r="R783" s="69">
        <v>43600.048449074071</v>
      </c>
      <c r="S783" s="75" t="s">
        <v>270</v>
      </c>
    </row>
    <row r="784" spans="1:28" x14ac:dyDescent="0.25">
      <c r="A784" s="69">
        <v>43600.048449074071</v>
      </c>
      <c r="B784" s="70" t="s">
        <v>270</v>
      </c>
      <c r="C784" s="71" t="s">
        <v>696</v>
      </c>
      <c r="R784" s="69">
        <v>43600.048449074071</v>
      </c>
      <c r="S784" s="75" t="s">
        <v>270</v>
      </c>
    </row>
    <row r="785" spans="1:28" x14ac:dyDescent="0.25">
      <c r="A785" s="69">
        <v>43600.048449074071</v>
      </c>
      <c r="B785" s="70" t="s">
        <v>270</v>
      </c>
      <c r="C785" s="71" t="s">
        <v>697</v>
      </c>
      <c r="R785" s="69">
        <v>43600.048449074071</v>
      </c>
      <c r="S785" s="75" t="s">
        <v>270</v>
      </c>
    </row>
    <row r="786" spans="1:28" x14ac:dyDescent="0.25">
      <c r="A786" s="69">
        <v>43600.048449074071</v>
      </c>
      <c r="B786" s="70" t="s">
        <v>270</v>
      </c>
      <c r="C786" s="71" t="s">
        <v>698</v>
      </c>
      <c r="R786" s="69">
        <v>43600.048449074071</v>
      </c>
      <c r="S786" s="75" t="s">
        <v>270</v>
      </c>
    </row>
    <row r="787" spans="1:28" x14ac:dyDescent="0.25">
      <c r="A787" s="69">
        <v>43600.048449074071</v>
      </c>
      <c r="B787" s="70" t="s">
        <v>4</v>
      </c>
      <c r="C787" s="71" t="s">
        <v>279</v>
      </c>
      <c r="R787" s="69">
        <v>43600.048449074071</v>
      </c>
      <c r="S787" s="75" t="s">
        <v>4</v>
      </c>
    </row>
    <row r="788" spans="1:28" x14ac:dyDescent="0.25">
      <c r="A788" s="69">
        <v>43600.048472222225</v>
      </c>
      <c r="B788" s="70" t="s">
        <v>270</v>
      </c>
      <c r="C788" s="71" t="s">
        <v>699</v>
      </c>
      <c r="R788" s="69">
        <v>43600.048472222225</v>
      </c>
      <c r="S788" s="75" t="s">
        <v>270</v>
      </c>
    </row>
    <row r="789" spans="1:28" x14ac:dyDescent="0.25">
      <c r="A789" s="69">
        <v>43600.048472222225</v>
      </c>
      <c r="B789" s="70" t="s">
        <v>4</v>
      </c>
      <c r="C789" s="71" t="s">
        <v>700</v>
      </c>
      <c r="R789" s="69">
        <v>43600.048472222225</v>
      </c>
      <c r="S789" s="75" t="s">
        <v>4</v>
      </c>
    </row>
    <row r="790" spans="1:28" x14ac:dyDescent="0.25">
      <c r="A790" s="69">
        <v>43600.048472222225</v>
      </c>
      <c r="B790" s="70" t="s">
        <v>4</v>
      </c>
      <c r="C790" s="71" t="s">
        <v>701</v>
      </c>
      <c r="R790" s="69">
        <v>43600.048472222225</v>
      </c>
      <c r="S790" s="75" t="s">
        <v>4</v>
      </c>
    </row>
    <row r="791" spans="1:28" x14ac:dyDescent="0.25">
      <c r="A791" s="69">
        <v>43600.048472222225</v>
      </c>
      <c r="B791" s="70" t="s">
        <v>4</v>
      </c>
      <c r="C791" s="71" t="s">
        <v>617</v>
      </c>
      <c r="R791" s="69">
        <v>43600.048472222225</v>
      </c>
      <c r="S791" s="75" t="s">
        <v>4</v>
      </c>
    </row>
    <row r="792" spans="1:28" x14ac:dyDescent="0.25">
      <c r="A792" s="69">
        <v>43600.048472222225</v>
      </c>
      <c r="B792" s="70" t="s">
        <v>4</v>
      </c>
      <c r="C792" s="71" t="s">
        <v>702</v>
      </c>
      <c r="R792" s="69">
        <v>43600.048472222225</v>
      </c>
      <c r="S792" s="75" t="s">
        <v>4</v>
      </c>
    </row>
    <row r="793" spans="1:28" x14ac:dyDescent="0.25">
      <c r="A793" s="69">
        <v>43600.048472222225</v>
      </c>
      <c r="B793" s="70" t="s">
        <v>4</v>
      </c>
      <c r="C793" s="71" t="s">
        <v>245</v>
      </c>
      <c r="I793" s="72">
        <v>12151.068359375</v>
      </c>
      <c r="J793" s="73">
        <v>11988.8623046875</v>
      </c>
      <c r="K793" s="73">
        <v>9753.068359375</v>
      </c>
      <c r="L793" s="73">
        <v>9622.8740234375</v>
      </c>
      <c r="M793" s="73">
        <v>1.0157170295715301</v>
      </c>
      <c r="N793" s="73">
        <v>7.8499999046325701</v>
      </c>
      <c r="O793" s="73">
        <v>9.3145503997802699</v>
      </c>
      <c r="P793" s="74">
        <v>1.4081000089645399</v>
      </c>
      <c r="R793" s="69">
        <v>43600.048472222225</v>
      </c>
      <c r="S793" s="75" t="s">
        <v>4</v>
      </c>
      <c r="T793" s="76">
        <v>-3.5999999381601802E-3</v>
      </c>
      <c r="U793" s="70">
        <v>3559.884765625</v>
      </c>
      <c r="V793" s="70">
        <v>84.8902587890625</v>
      </c>
      <c r="W793" s="70">
        <v>3532.90625</v>
      </c>
      <c r="X793" s="70">
        <v>3474.99462890625</v>
      </c>
      <c r="Y793" s="70">
        <v>22.850000381469702</v>
      </c>
      <c r="Z793" s="70">
        <v>348.70001220703102</v>
      </c>
      <c r="AA793" s="70">
        <v>583.15484619140602</v>
      </c>
      <c r="AB793" s="70">
        <v>434.273681640625</v>
      </c>
    </row>
    <row r="794" spans="1:28" x14ac:dyDescent="0.25">
      <c r="A794" s="69">
        <v>43600.048483796294</v>
      </c>
      <c r="B794" s="70" t="s">
        <v>246</v>
      </c>
      <c r="C794" s="71" t="s">
        <v>703</v>
      </c>
      <c r="R794" s="69">
        <v>43600.048483796294</v>
      </c>
      <c r="S794" s="75" t="s">
        <v>246</v>
      </c>
    </row>
    <row r="795" spans="1:28" x14ac:dyDescent="0.25">
      <c r="A795" s="69">
        <v>43600.048483796294</v>
      </c>
      <c r="B795" s="70" t="s">
        <v>246</v>
      </c>
      <c r="C795" s="71" t="s">
        <v>704</v>
      </c>
      <c r="R795" s="69">
        <v>43600.048483796294</v>
      </c>
      <c r="S795" s="75" t="s">
        <v>246</v>
      </c>
    </row>
    <row r="796" spans="1:28" x14ac:dyDescent="0.25">
      <c r="A796" s="69">
        <v>43600.048483796294</v>
      </c>
      <c r="B796" s="70" t="s">
        <v>246</v>
      </c>
      <c r="C796" s="71" t="s">
        <v>704</v>
      </c>
      <c r="R796" s="69">
        <v>43600.048483796294</v>
      </c>
      <c r="S796" s="75" t="s">
        <v>246</v>
      </c>
    </row>
    <row r="797" spans="1:28" x14ac:dyDescent="0.25">
      <c r="A797" s="69">
        <v>43600.048483796294</v>
      </c>
      <c r="B797" s="70" t="s">
        <v>4</v>
      </c>
      <c r="C797" s="71" t="s">
        <v>705</v>
      </c>
      <c r="R797" s="69">
        <v>43600.048483796294</v>
      </c>
      <c r="S797" s="75" t="s">
        <v>4</v>
      </c>
    </row>
    <row r="798" spans="1:28" x14ac:dyDescent="0.25">
      <c r="A798" s="69">
        <v>43600.048483796294</v>
      </c>
      <c r="B798" s="70" t="s">
        <v>4</v>
      </c>
      <c r="C798" s="71" t="s">
        <v>706</v>
      </c>
      <c r="R798" s="69">
        <v>43600.048483796294</v>
      </c>
      <c r="S798" s="75" t="s">
        <v>4</v>
      </c>
    </row>
    <row r="799" spans="1:28" x14ac:dyDescent="0.25">
      <c r="A799" s="69">
        <v>43600.048483796294</v>
      </c>
      <c r="B799" s="70" t="s">
        <v>4</v>
      </c>
      <c r="C799" s="71" t="s">
        <v>707</v>
      </c>
      <c r="R799" s="69">
        <v>43600.048483796294</v>
      </c>
      <c r="S799" s="75" t="s">
        <v>4</v>
      </c>
    </row>
    <row r="800" spans="1:28" x14ac:dyDescent="0.25">
      <c r="A800" s="69">
        <v>43600.048483796294</v>
      </c>
      <c r="B800" s="70" t="s">
        <v>4</v>
      </c>
      <c r="C800" s="71" t="s">
        <v>708</v>
      </c>
      <c r="R800" s="69">
        <v>43600.048483796294</v>
      </c>
      <c r="S800" s="75" t="s">
        <v>4</v>
      </c>
    </row>
    <row r="801" spans="1:19" x14ac:dyDescent="0.25">
      <c r="A801" s="69">
        <v>43600.048483796294</v>
      </c>
      <c r="B801" s="70" t="s">
        <v>4</v>
      </c>
      <c r="C801" s="71" t="s">
        <v>709</v>
      </c>
      <c r="R801" s="69">
        <v>43600.048483796294</v>
      </c>
      <c r="S801" s="75" t="s">
        <v>4</v>
      </c>
    </row>
    <row r="802" spans="1:19" x14ac:dyDescent="0.25">
      <c r="A802" s="69">
        <v>43600.048495370371</v>
      </c>
      <c r="B802" s="70" t="s">
        <v>4</v>
      </c>
      <c r="C802" s="71" t="s">
        <v>710</v>
      </c>
      <c r="R802" s="69">
        <v>43600.048495370371</v>
      </c>
      <c r="S802" s="75" t="s">
        <v>4</v>
      </c>
    </row>
    <row r="803" spans="1:19" x14ac:dyDescent="0.25">
      <c r="A803" s="69">
        <v>43600.048495370371</v>
      </c>
      <c r="B803" s="70" t="s">
        <v>4</v>
      </c>
      <c r="C803" s="71" t="s">
        <v>711</v>
      </c>
      <c r="R803" s="69">
        <v>43600.048495370371</v>
      </c>
      <c r="S803" s="75" t="s">
        <v>4</v>
      </c>
    </row>
    <row r="804" spans="1:19" x14ac:dyDescent="0.25">
      <c r="A804" s="69">
        <v>43600.048495370371</v>
      </c>
      <c r="B804" s="70" t="s">
        <v>4</v>
      </c>
      <c r="C804" s="71" t="s">
        <v>712</v>
      </c>
      <c r="R804" s="69">
        <v>43600.048495370371</v>
      </c>
      <c r="S804" s="75" t="s">
        <v>4</v>
      </c>
    </row>
    <row r="805" spans="1:19" x14ac:dyDescent="0.25">
      <c r="A805" s="69">
        <v>43600.048495370371</v>
      </c>
      <c r="B805" s="70" t="s">
        <v>4</v>
      </c>
      <c r="C805" s="71" t="s">
        <v>713</v>
      </c>
      <c r="R805" s="69">
        <v>43600.048495370371</v>
      </c>
      <c r="S805" s="75" t="s">
        <v>4</v>
      </c>
    </row>
    <row r="806" spans="1:19" x14ac:dyDescent="0.25">
      <c r="A806" s="69">
        <v>43600.048495370371</v>
      </c>
      <c r="B806" s="70" t="s">
        <v>4</v>
      </c>
      <c r="C806" s="71" t="s">
        <v>714</v>
      </c>
      <c r="R806" s="69">
        <v>43600.048495370371</v>
      </c>
      <c r="S806" s="75" t="s">
        <v>4</v>
      </c>
    </row>
    <row r="807" spans="1:19" x14ac:dyDescent="0.25">
      <c r="A807" s="69">
        <v>43600.048495370371</v>
      </c>
      <c r="B807" s="70" t="s">
        <v>4</v>
      </c>
      <c r="C807" s="71" t="s">
        <v>715</v>
      </c>
      <c r="R807" s="69">
        <v>43600.048495370371</v>
      </c>
      <c r="S807" s="75" t="s">
        <v>4</v>
      </c>
    </row>
    <row r="808" spans="1:19" x14ac:dyDescent="0.25">
      <c r="A808" s="69">
        <v>43600.048495370371</v>
      </c>
      <c r="B808" s="70" t="s">
        <v>4</v>
      </c>
      <c r="C808" s="71" t="s">
        <v>716</v>
      </c>
      <c r="R808" s="69">
        <v>43600.048495370371</v>
      </c>
      <c r="S808" s="75" t="s">
        <v>4</v>
      </c>
    </row>
    <row r="809" spans="1:19" x14ac:dyDescent="0.25">
      <c r="A809" s="69">
        <v>43600.048495370371</v>
      </c>
      <c r="B809" s="70" t="s">
        <v>4</v>
      </c>
      <c r="C809" s="71" t="s">
        <v>717</v>
      </c>
      <c r="R809" s="69">
        <v>43600.048495370371</v>
      </c>
      <c r="S809" s="75" t="s">
        <v>4</v>
      </c>
    </row>
    <row r="810" spans="1:19" x14ac:dyDescent="0.25">
      <c r="A810" s="69">
        <v>43600.048495370371</v>
      </c>
      <c r="B810" s="70" t="s">
        <v>4</v>
      </c>
      <c r="C810" s="71" t="s">
        <v>718</v>
      </c>
      <c r="R810" s="69">
        <v>43600.048495370371</v>
      </c>
      <c r="S810" s="75" t="s">
        <v>4</v>
      </c>
    </row>
    <row r="811" spans="1:19" x14ac:dyDescent="0.25">
      <c r="A811" s="69">
        <v>43600.048495370371</v>
      </c>
      <c r="B811" s="70" t="s">
        <v>4</v>
      </c>
      <c r="C811" s="71" t="s">
        <v>636</v>
      </c>
      <c r="R811" s="69">
        <v>43600.048495370371</v>
      </c>
      <c r="S811" s="75" t="s">
        <v>4</v>
      </c>
    </row>
    <row r="812" spans="1:19" x14ac:dyDescent="0.25">
      <c r="A812" s="69">
        <v>43600.048495370371</v>
      </c>
      <c r="B812" s="70" t="s">
        <v>4</v>
      </c>
      <c r="C812" s="71" t="s">
        <v>719</v>
      </c>
      <c r="R812" s="69">
        <v>43600.048495370371</v>
      </c>
      <c r="S812" s="75" t="s">
        <v>4</v>
      </c>
    </row>
    <row r="813" spans="1:19" x14ac:dyDescent="0.25">
      <c r="A813" s="69">
        <v>43600.048506944448</v>
      </c>
      <c r="B813" s="70" t="s">
        <v>4</v>
      </c>
      <c r="C813" s="71" t="s">
        <v>720</v>
      </c>
      <c r="R813" s="69">
        <v>43600.048506944448</v>
      </c>
      <c r="S813" s="75" t="s">
        <v>4</v>
      </c>
    </row>
    <row r="814" spans="1:19" x14ac:dyDescent="0.25">
      <c r="A814" s="69">
        <v>43600.048506944448</v>
      </c>
      <c r="B814" s="70" t="s">
        <v>4</v>
      </c>
      <c r="C814" s="71" t="s">
        <v>721</v>
      </c>
      <c r="R814" s="69">
        <v>43600.048506944448</v>
      </c>
      <c r="S814" s="75" t="s">
        <v>4</v>
      </c>
    </row>
    <row r="815" spans="1:19" x14ac:dyDescent="0.25">
      <c r="A815" s="69">
        <v>43600.048506944448</v>
      </c>
      <c r="B815" s="70" t="s">
        <v>4</v>
      </c>
      <c r="C815" s="71" t="s">
        <v>722</v>
      </c>
      <c r="R815" s="69">
        <v>43600.048506944448</v>
      </c>
      <c r="S815" s="75" t="s">
        <v>4</v>
      </c>
    </row>
    <row r="816" spans="1:19" x14ac:dyDescent="0.25">
      <c r="A816" s="69">
        <v>43600.048506944448</v>
      </c>
      <c r="B816" s="70" t="s">
        <v>4</v>
      </c>
      <c r="C816" s="71" t="s">
        <v>723</v>
      </c>
      <c r="R816" s="69">
        <v>43600.048506944448</v>
      </c>
      <c r="S816" s="75" t="s">
        <v>4</v>
      </c>
    </row>
    <row r="817" spans="1:19" x14ac:dyDescent="0.25">
      <c r="A817" s="69">
        <v>43600.048506944448</v>
      </c>
      <c r="B817" s="70" t="s">
        <v>4</v>
      </c>
      <c r="C817" s="71" t="s">
        <v>724</v>
      </c>
      <c r="R817" s="69">
        <v>43600.048506944448</v>
      </c>
      <c r="S817" s="75" t="s">
        <v>4</v>
      </c>
    </row>
    <row r="818" spans="1:19" x14ac:dyDescent="0.25">
      <c r="A818" s="69">
        <v>43600.048506944448</v>
      </c>
      <c r="B818" s="70" t="s">
        <v>4</v>
      </c>
      <c r="C818" s="71" t="s">
        <v>725</v>
      </c>
      <c r="R818" s="69">
        <v>43600.048506944448</v>
      </c>
      <c r="S818" s="75" t="s">
        <v>4</v>
      </c>
    </row>
    <row r="819" spans="1:19" x14ac:dyDescent="0.25">
      <c r="A819" s="69">
        <v>43600.048506944448</v>
      </c>
      <c r="B819" s="70" t="s">
        <v>4</v>
      </c>
      <c r="C819" s="71" t="s">
        <v>726</v>
      </c>
      <c r="R819" s="69">
        <v>43600.048506944448</v>
      </c>
      <c r="S819" s="75" t="s">
        <v>4</v>
      </c>
    </row>
    <row r="820" spans="1:19" x14ac:dyDescent="0.25">
      <c r="A820" s="69">
        <v>43600.048506944448</v>
      </c>
      <c r="B820" s="70" t="s">
        <v>4</v>
      </c>
      <c r="C820" s="71" t="s">
        <v>727</v>
      </c>
      <c r="R820" s="69">
        <v>43600.048506944448</v>
      </c>
      <c r="S820" s="75" t="s">
        <v>4</v>
      </c>
    </row>
    <row r="821" spans="1:19" x14ac:dyDescent="0.25">
      <c r="A821" s="69">
        <v>43600.048506944448</v>
      </c>
      <c r="B821" s="70" t="s">
        <v>4</v>
      </c>
      <c r="C821" s="71" t="s">
        <v>728</v>
      </c>
      <c r="R821" s="69">
        <v>43600.048506944448</v>
      </c>
      <c r="S821" s="75" t="s">
        <v>4</v>
      </c>
    </row>
    <row r="822" spans="1:19" x14ac:dyDescent="0.25">
      <c r="A822" s="69">
        <v>43600.048506944448</v>
      </c>
      <c r="B822" s="70" t="s">
        <v>4</v>
      </c>
      <c r="C822" s="71" t="s">
        <v>729</v>
      </c>
      <c r="R822" s="69">
        <v>43600.048506944448</v>
      </c>
      <c r="S822" s="75" t="s">
        <v>4</v>
      </c>
    </row>
    <row r="823" spans="1:19" x14ac:dyDescent="0.25">
      <c r="A823" s="69">
        <v>43600.048518518517</v>
      </c>
      <c r="B823" s="70" t="s">
        <v>4</v>
      </c>
      <c r="C823" s="71" t="s">
        <v>730</v>
      </c>
      <c r="R823" s="69">
        <v>43600.048518518517</v>
      </c>
      <c r="S823" s="75" t="s">
        <v>4</v>
      </c>
    </row>
    <row r="824" spans="1:19" x14ac:dyDescent="0.25">
      <c r="A824" s="69">
        <v>43600.048518518517</v>
      </c>
      <c r="B824" s="70" t="s">
        <v>4</v>
      </c>
      <c r="C824" s="71" t="s">
        <v>731</v>
      </c>
      <c r="R824" s="69">
        <v>43600.048518518517</v>
      </c>
      <c r="S824" s="75" t="s">
        <v>4</v>
      </c>
    </row>
    <row r="825" spans="1:19" x14ac:dyDescent="0.25">
      <c r="A825" s="69">
        <v>43600.048518518517</v>
      </c>
      <c r="B825" s="70" t="s">
        <v>4</v>
      </c>
      <c r="C825" s="71" t="s">
        <v>732</v>
      </c>
      <c r="R825" s="69">
        <v>43600.048518518517</v>
      </c>
      <c r="S825" s="75" t="s">
        <v>4</v>
      </c>
    </row>
    <row r="826" spans="1:19" x14ac:dyDescent="0.25">
      <c r="A826" s="69">
        <v>43600.048518518517</v>
      </c>
      <c r="B826" s="70" t="s">
        <v>4</v>
      </c>
      <c r="C826" s="71" t="s">
        <v>733</v>
      </c>
      <c r="R826" s="69">
        <v>43600.048518518517</v>
      </c>
      <c r="S826" s="75" t="s">
        <v>4</v>
      </c>
    </row>
    <row r="827" spans="1:19" x14ac:dyDescent="0.25">
      <c r="A827" s="69">
        <v>43600.048518518517</v>
      </c>
      <c r="B827" s="70" t="s">
        <v>4</v>
      </c>
      <c r="C827" s="71" t="s">
        <v>734</v>
      </c>
      <c r="R827" s="69">
        <v>43600.048518518517</v>
      </c>
      <c r="S827" s="75" t="s">
        <v>4</v>
      </c>
    </row>
    <row r="828" spans="1:19" x14ac:dyDescent="0.25">
      <c r="A828" s="69">
        <v>43600.048518518517</v>
      </c>
      <c r="B828" s="70" t="s">
        <v>4</v>
      </c>
      <c r="C828" s="71" t="s">
        <v>735</v>
      </c>
      <c r="R828" s="69">
        <v>43600.048518518517</v>
      </c>
      <c r="S828" s="75" t="s">
        <v>4</v>
      </c>
    </row>
    <row r="829" spans="1:19" x14ac:dyDescent="0.25">
      <c r="A829" s="69">
        <v>43600.048518518517</v>
      </c>
      <c r="B829" s="70" t="s">
        <v>4</v>
      </c>
      <c r="C829" s="71" t="s">
        <v>736</v>
      </c>
      <c r="R829" s="69">
        <v>43600.048518518517</v>
      </c>
      <c r="S829" s="75" t="s">
        <v>4</v>
      </c>
    </row>
    <row r="830" spans="1:19" x14ac:dyDescent="0.25">
      <c r="A830" s="69">
        <v>43600.048518518517</v>
      </c>
      <c r="B830" s="70" t="s">
        <v>4</v>
      </c>
      <c r="C830" s="71" t="s">
        <v>737</v>
      </c>
      <c r="R830" s="69">
        <v>43600.048518518517</v>
      </c>
      <c r="S830" s="75" t="s">
        <v>4</v>
      </c>
    </row>
    <row r="831" spans="1:19" x14ac:dyDescent="0.25">
      <c r="A831" s="69">
        <v>43600.048518518517</v>
      </c>
      <c r="B831" s="70" t="s">
        <v>4</v>
      </c>
      <c r="C831" s="71" t="s">
        <v>738</v>
      </c>
      <c r="R831" s="69">
        <v>43600.048518518517</v>
      </c>
      <c r="S831" s="75" t="s">
        <v>4</v>
      </c>
    </row>
    <row r="832" spans="1:19" x14ac:dyDescent="0.25">
      <c r="A832" s="69">
        <v>43600.048518518517</v>
      </c>
      <c r="B832" s="70" t="s">
        <v>4</v>
      </c>
      <c r="C832" s="71" t="s">
        <v>739</v>
      </c>
      <c r="R832" s="69">
        <v>43600.048518518517</v>
      </c>
      <c r="S832" s="75" t="s">
        <v>4</v>
      </c>
    </row>
    <row r="833" spans="1:19" x14ac:dyDescent="0.25">
      <c r="A833" s="69">
        <v>43600.048518518517</v>
      </c>
      <c r="B833" s="70" t="s">
        <v>4</v>
      </c>
      <c r="C833" s="71" t="s">
        <v>490</v>
      </c>
      <c r="R833" s="69">
        <v>43600.048518518517</v>
      </c>
      <c r="S833" s="75" t="s">
        <v>4</v>
      </c>
    </row>
    <row r="834" spans="1:19" x14ac:dyDescent="0.25">
      <c r="A834" s="69">
        <v>43600.048518518517</v>
      </c>
      <c r="B834" s="70" t="s">
        <v>4</v>
      </c>
      <c r="C834" s="71" t="s">
        <v>740</v>
      </c>
      <c r="R834" s="69">
        <v>43600.048518518517</v>
      </c>
      <c r="S834" s="75" t="s">
        <v>4</v>
      </c>
    </row>
    <row r="835" spans="1:19" x14ac:dyDescent="0.25">
      <c r="A835" s="69">
        <v>43600.048530092594</v>
      </c>
      <c r="B835" s="70" t="s">
        <v>4</v>
      </c>
      <c r="C835" s="71" t="s">
        <v>741</v>
      </c>
      <c r="R835" s="69">
        <v>43600.048530092594</v>
      </c>
      <c r="S835" s="75" t="s">
        <v>4</v>
      </c>
    </row>
    <row r="836" spans="1:19" x14ac:dyDescent="0.25">
      <c r="A836" s="69">
        <v>43600.048530092594</v>
      </c>
      <c r="B836" s="70" t="s">
        <v>4</v>
      </c>
      <c r="C836" s="71" t="s">
        <v>660</v>
      </c>
      <c r="R836" s="69">
        <v>43600.048530092594</v>
      </c>
      <c r="S836" s="75" t="s">
        <v>4</v>
      </c>
    </row>
    <row r="837" spans="1:19" x14ac:dyDescent="0.25">
      <c r="A837" s="69">
        <v>43600.048530092594</v>
      </c>
      <c r="B837" s="70" t="s">
        <v>4</v>
      </c>
      <c r="C837" s="71" t="s">
        <v>168</v>
      </c>
      <c r="R837" s="69">
        <v>43600.048530092594</v>
      </c>
      <c r="S837" s="75" t="s">
        <v>4</v>
      </c>
    </row>
    <row r="838" spans="1:19" x14ac:dyDescent="0.25">
      <c r="A838" s="69">
        <v>43600.048530092594</v>
      </c>
      <c r="B838" s="70" t="s">
        <v>4</v>
      </c>
      <c r="C838" s="71" t="s">
        <v>742</v>
      </c>
      <c r="R838" s="69">
        <v>43600.048530092594</v>
      </c>
      <c r="S838" s="75" t="s">
        <v>4</v>
      </c>
    </row>
    <row r="839" spans="1:19" x14ac:dyDescent="0.25">
      <c r="A839" s="69">
        <v>43600.048530092594</v>
      </c>
      <c r="B839" s="70" t="s">
        <v>4</v>
      </c>
      <c r="C839" s="71" t="s">
        <v>743</v>
      </c>
      <c r="R839" s="69">
        <v>43600.048530092594</v>
      </c>
      <c r="S839" s="75" t="s">
        <v>4</v>
      </c>
    </row>
    <row r="840" spans="1:19" x14ac:dyDescent="0.25">
      <c r="A840" s="69">
        <v>43600.048530092594</v>
      </c>
      <c r="B840" s="70" t="s">
        <v>4</v>
      </c>
      <c r="C840" s="71" t="s">
        <v>744</v>
      </c>
      <c r="R840" s="69">
        <v>43600.048530092594</v>
      </c>
      <c r="S840" s="75" t="s">
        <v>4</v>
      </c>
    </row>
    <row r="841" spans="1:19" x14ac:dyDescent="0.25">
      <c r="A841" s="69">
        <v>43600.048530092594</v>
      </c>
      <c r="B841" s="70" t="s">
        <v>4</v>
      </c>
      <c r="C841" s="71" t="s">
        <v>745</v>
      </c>
      <c r="R841" s="69">
        <v>43600.048530092594</v>
      </c>
      <c r="S841" s="75" t="s">
        <v>4</v>
      </c>
    </row>
    <row r="842" spans="1:19" x14ac:dyDescent="0.25">
      <c r="A842" s="69">
        <v>43600.048530092594</v>
      </c>
      <c r="B842" s="70" t="s">
        <v>4</v>
      </c>
      <c r="C842" s="71" t="s">
        <v>746</v>
      </c>
      <c r="R842" s="69">
        <v>43600.048530092594</v>
      </c>
      <c r="S842" s="75" t="s">
        <v>4</v>
      </c>
    </row>
    <row r="843" spans="1:19" x14ac:dyDescent="0.25">
      <c r="A843" s="69">
        <v>43600.048530092594</v>
      </c>
      <c r="B843" s="70" t="s">
        <v>4</v>
      </c>
      <c r="C843" s="71" t="s">
        <v>747</v>
      </c>
      <c r="R843" s="69">
        <v>43600.048530092594</v>
      </c>
      <c r="S843" s="75" t="s">
        <v>4</v>
      </c>
    </row>
    <row r="844" spans="1:19" x14ac:dyDescent="0.25">
      <c r="A844" s="69">
        <v>43600.048530092594</v>
      </c>
      <c r="B844" s="70" t="s">
        <v>4</v>
      </c>
      <c r="C844" s="71" t="s">
        <v>327</v>
      </c>
      <c r="R844" s="69">
        <v>43600.048530092594</v>
      </c>
      <c r="S844" s="75" t="s">
        <v>4</v>
      </c>
    </row>
    <row r="845" spans="1:19" x14ac:dyDescent="0.25">
      <c r="A845" s="69">
        <v>43600.048530092594</v>
      </c>
      <c r="B845" s="70" t="s">
        <v>4</v>
      </c>
      <c r="C845" s="71" t="s">
        <v>410</v>
      </c>
      <c r="R845" s="69">
        <v>43600.048530092594</v>
      </c>
      <c r="S845" s="75" t="s">
        <v>4</v>
      </c>
    </row>
    <row r="846" spans="1:19" x14ac:dyDescent="0.25">
      <c r="A846" s="69">
        <v>43600.048541666663</v>
      </c>
      <c r="B846" s="70" t="s">
        <v>4</v>
      </c>
      <c r="C846" s="71" t="s">
        <v>666</v>
      </c>
      <c r="R846" s="69">
        <v>43600.048541666663</v>
      </c>
      <c r="S846" s="75" t="s">
        <v>4</v>
      </c>
    </row>
    <row r="847" spans="1:19" x14ac:dyDescent="0.25">
      <c r="A847" s="69">
        <v>43600.048541666663</v>
      </c>
      <c r="B847" s="70" t="s">
        <v>4</v>
      </c>
      <c r="C847" s="71" t="s">
        <v>748</v>
      </c>
      <c r="R847" s="69">
        <v>43600.048541666663</v>
      </c>
      <c r="S847" s="75" t="s">
        <v>4</v>
      </c>
    </row>
    <row r="848" spans="1:19" x14ac:dyDescent="0.25">
      <c r="A848" s="69">
        <v>43600.048541666663</v>
      </c>
      <c r="B848" s="70" t="s">
        <v>4</v>
      </c>
      <c r="C848" s="71" t="s">
        <v>749</v>
      </c>
      <c r="R848" s="69">
        <v>43600.048541666663</v>
      </c>
      <c r="S848" s="75" t="s">
        <v>4</v>
      </c>
    </row>
    <row r="849" spans="1:19" x14ac:dyDescent="0.25">
      <c r="A849" s="69">
        <v>43600.048541666663</v>
      </c>
      <c r="B849" s="70" t="s">
        <v>4</v>
      </c>
      <c r="C849" s="71" t="s">
        <v>750</v>
      </c>
      <c r="R849" s="69">
        <v>43600.048541666663</v>
      </c>
      <c r="S849" s="75" t="s">
        <v>4</v>
      </c>
    </row>
    <row r="850" spans="1:19" x14ac:dyDescent="0.25">
      <c r="A850" s="69">
        <v>43600.048541666663</v>
      </c>
      <c r="B850" s="70" t="s">
        <v>4</v>
      </c>
      <c r="C850" s="71" t="s">
        <v>751</v>
      </c>
      <c r="R850" s="69">
        <v>43600.048541666663</v>
      </c>
      <c r="S850" s="75" t="s">
        <v>4</v>
      </c>
    </row>
    <row r="851" spans="1:19" x14ac:dyDescent="0.25">
      <c r="A851" s="69">
        <v>43600.048541666663</v>
      </c>
      <c r="B851" s="70" t="s">
        <v>4</v>
      </c>
      <c r="C851" s="71" t="s">
        <v>752</v>
      </c>
      <c r="R851" s="69">
        <v>43600.048541666663</v>
      </c>
      <c r="S851" s="75" t="s">
        <v>4</v>
      </c>
    </row>
    <row r="852" spans="1:19" x14ac:dyDescent="0.25">
      <c r="A852" s="69">
        <v>43600.048541666663</v>
      </c>
      <c r="B852" s="70" t="s">
        <v>4</v>
      </c>
      <c r="C852" s="71" t="s">
        <v>753</v>
      </c>
      <c r="R852" s="69">
        <v>43600.048541666663</v>
      </c>
      <c r="S852" s="75" t="s">
        <v>4</v>
      </c>
    </row>
    <row r="853" spans="1:19" x14ac:dyDescent="0.25">
      <c r="A853" s="69">
        <v>43600.048541666663</v>
      </c>
      <c r="B853" s="70" t="s">
        <v>4</v>
      </c>
      <c r="C853" s="71" t="s">
        <v>754</v>
      </c>
      <c r="R853" s="69">
        <v>43600.048541666663</v>
      </c>
      <c r="S853" s="75" t="s">
        <v>4</v>
      </c>
    </row>
    <row r="854" spans="1:19" x14ac:dyDescent="0.25">
      <c r="A854" s="69">
        <v>43600.048541666663</v>
      </c>
      <c r="B854" s="70" t="s">
        <v>4</v>
      </c>
      <c r="C854" s="71" t="s">
        <v>755</v>
      </c>
      <c r="R854" s="69">
        <v>43600.048541666663</v>
      </c>
      <c r="S854" s="75" t="s">
        <v>4</v>
      </c>
    </row>
    <row r="855" spans="1:19" x14ac:dyDescent="0.25">
      <c r="A855" s="69">
        <v>43600.048541666663</v>
      </c>
      <c r="B855" s="70" t="s">
        <v>4</v>
      </c>
      <c r="C855" s="71" t="s">
        <v>756</v>
      </c>
      <c r="R855" s="69">
        <v>43600.048541666663</v>
      </c>
      <c r="S855" s="75" t="s">
        <v>4</v>
      </c>
    </row>
    <row r="856" spans="1:19" x14ac:dyDescent="0.25">
      <c r="A856" s="69">
        <v>43600.04855324074</v>
      </c>
      <c r="B856" s="70" t="s">
        <v>4</v>
      </c>
      <c r="C856" s="71" t="s">
        <v>757</v>
      </c>
      <c r="R856" s="69">
        <v>43600.04855324074</v>
      </c>
      <c r="S856" s="75" t="s">
        <v>4</v>
      </c>
    </row>
    <row r="857" spans="1:19" x14ac:dyDescent="0.25">
      <c r="A857" s="69">
        <v>43600.04855324074</v>
      </c>
      <c r="B857" s="70" t="s">
        <v>4</v>
      </c>
      <c r="C857" s="71" t="s">
        <v>758</v>
      </c>
      <c r="R857" s="69">
        <v>43600.04855324074</v>
      </c>
      <c r="S857" s="75" t="s">
        <v>4</v>
      </c>
    </row>
    <row r="858" spans="1:19" x14ac:dyDescent="0.25">
      <c r="A858" s="69">
        <v>43600.04855324074</v>
      </c>
      <c r="B858" s="70" t="s">
        <v>4</v>
      </c>
      <c r="C858" s="71" t="s">
        <v>759</v>
      </c>
      <c r="R858" s="69">
        <v>43600.04855324074</v>
      </c>
      <c r="S858" s="75" t="s">
        <v>4</v>
      </c>
    </row>
    <row r="859" spans="1:19" x14ac:dyDescent="0.25">
      <c r="A859" s="69">
        <v>43600.04855324074</v>
      </c>
      <c r="B859" s="70" t="s">
        <v>4</v>
      </c>
      <c r="C859" s="71" t="s">
        <v>760</v>
      </c>
      <c r="R859" s="69">
        <v>43600.04855324074</v>
      </c>
      <c r="S859" s="75" t="s">
        <v>4</v>
      </c>
    </row>
    <row r="860" spans="1:19" x14ac:dyDescent="0.25">
      <c r="A860" s="69">
        <v>43600.04855324074</v>
      </c>
      <c r="B860" s="70" t="s">
        <v>4</v>
      </c>
      <c r="C860" s="71" t="s">
        <v>761</v>
      </c>
      <c r="R860" s="69">
        <v>43600.04855324074</v>
      </c>
      <c r="S860" s="75" t="s">
        <v>4</v>
      </c>
    </row>
    <row r="861" spans="1:19" x14ac:dyDescent="0.25">
      <c r="A861" s="69">
        <v>43600.04855324074</v>
      </c>
      <c r="B861" s="70" t="s">
        <v>4</v>
      </c>
      <c r="C861" s="71" t="s">
        <v>762</v>
      </c>
      <c r="R861" s="69">
        <v>43600.04855324074</v>
      </c>
      <c r="S861" s="75" t="s">
        <v>4</v>
      </c>
    </row>
    <row r="862" spans="1:19" x14ac:dyDescent="0.25">
      <c r="A862" s="69">
        <v>43600.04855324074</v>
      </c>
      <c r="B862" s="70" t="s">
        <v>4</v>
      </c>
      <c r="C862" s="71" t="s">
        <v>682</v>
      </c>
      <c r="R862" s="69">
        <v>43600.04855324074</v>
      </c>
      <c r="S862" s="75" t="s">
        <v>4</v>
      </c>
    </row>
    <row r="863" spans="1:19" x14ac:dyDescent="0.25">
      <c r="A863" s="69">
        <v>43600.04855324074</v>
      </c>
      <c r="B863" s="70" t="s">
        <v>4</v>
      </c>
      <c r="C863" s="71" t="s">
        <v>683</v>
      </c>
      <c r="R863" s="69">
        <v>43600.04855324074</v>
      </c>
      <c r="S863" s="75" t="s">
        <v>4</v>
      </c>
    </row>
    <row r="864" spans="1:19" x14ac:dyDescent="0.25">
      <c r="A864" s="69">
        <v>43600.04855324074</v>
      </c>
      <c r="B864" s="70" t="s">
        <v>4</v>
      </c>
      <c r="C864" s="71" t="s">
        <v>763</v>
      </c>
      <c r="R864" s="69">
        <v>43600.04855324074</v>
      </c>
      <c r="S864" s="75" t="s">
        <v>4</v>
      </c>
    </row>
    <row r="865" spans="1:28" x14ac:dyDescent="0.25">
      <c r="A865" s="69">
        <v>43600.04855324074</v>
      </c>
      <c r="B865" s="70" t="s">
        <v>4</v>
      </c>
      <c r="C865" s="71" t="s">
        <v>764</v>
      </c>
      <c r="R865" s="69">
        <v>43600.04855324074</v>
      </c>
      <c r="S865" s="75" t="s">
        <v>4</v>
      </c>
    </row>
    <row r="866" spans="1:28" x14ac:dyDescent="0.25">
      <c r="A866" s="69">
        <v>43600.04855324074</v>
      </c>
      <c r="B866" s="70" t="s">
        <v>4</v>
      </c>
      <c r="C866" s="71" t="s">
        <v>765</v>
      </c>
      <c r="R866" s="69">
        <v>43600.04855324074</v>
      </c>
      <c r="S866" s="75" t="s">
        <v>4</v>
      </c>
    </row>
    <row r="867" spans="1:28" x14ac:dyDescent="0.25">
      <c r="A867" s="69">
        <v>43600.048680555556</v>
      </c>
      <c r="B867" s="70" t="s">
        <v>4</v>
      </c>
      <c r="C867" s="71" t="s">
        <v>766</v>
      </c>
      <c r="R867" s="69">
        <v>43600.048680555556</v>
      </c>
      <c r="S867" s="75" t="s">
        <v>4</v>
      </c>
    </row>
    <row r="868" spans="1:28" x14ac:dyDescent="0.25">
      <c r="A868" s="69">
        <v>43600.048680555556</v>
      </c>
      <c r="B868" s="70" t="s">
        <v>263</v>
      </c>
      <c r="C868" s="71" t="s">
        <v>348</v>
      </c>
      <c r="R868" s="69">
        <v>43600.048680555556</v>
      </c>
      <c r="S868" s="75" t="s">
        <v>263</v>
      </c>
    </row>
    <row r="869" spans="1:28" x14ac:dyDescent="0.25">
      <c r="A869" s="69">
        <v>43600.048692129632</v>
      </c>
      <c r="B869" s="70" t="s">
        <v>263</v>
      </c>
      <c r="C869" s="71" t="s">
        <v>266</v>
      </c>
      <c r="R869" s="69">
        <v>43600.048692129632</v>
      </c>
      <c r="S869" s="75" t="s">
        <v>263</v>
      </c>
    </row>
    <row r="870" spans="1:28" x14ac:dyDescent="0.25">
      <c r="A870" s="69">
        <v>43600.048703703702</v>
      </c>
      <c r="B870" s="70" t="s">
        <v>4</v>
      </c>
      <c r="C870" s="71" t="s">
        <v>267</v>
      </c>
      <c r="R870" s="69">
        <v>43600.048703703702</v>
      </c>
      <c r="S870" s="75" t="s">
        <v>4</v>
      </c>
    </row>
    <row r="871" spans="1:28" x14ac:dyDescent="0.25">
      <c r="A871" s="69">
        <v>43600.048726851855</v>
      </c>
      <c r="B871" s="70" t="s">
        <v>767</v>
      </c>
      <c r="C871" s="71" t="s">
        <v>768</v>
      </c>
      <c r="I871" s="72">
        <v>12150.990234375</v>
      </c>
      <c r="J871" s="73">
        <v>11987.76171875</v>
      </c>
      <c r="K871" s="73">
        <v>12181.990234375</v>
      </c>
      <c r="L871" s="73">
        <v>12018.3447265625</v>
      </c>
      <c r="M871" s="73">
        <v>1.0157368183136</v>
      </c>
      <c r="N871" s="73">
        <v>7.9500002861022896</v>
      </c>
      <c r="O871" s="73">
        <v>9.2498502731323207</v>
      </c>
      <c r="P871" s="74">
        <v>1.3594000339508101</v>
      </c>
      <c r="R871" s="69">
        <v>43600.048726851855</v>
      </c>
      <c r="S871" s="75" t="s">
        <v>767</v>
      </c>
      <c r="T871" s="76">
        <v>-3.50000010803342E-3</v>
      </c>
      <c r="U871" s="70">
        <v>3146.66015625</v>
      </c>
      <c r="V871" s="70">
        <v>123.81467437744099</v>
      </c>
      <c r="W871" s="70">
        <v>3123.060546875</v>
      </c>
      <c r="X871" s="70">
        <v>3022.84545898438</v>
      </c>
      <c r="Y871" s="70">
        <v>22.899999618530298</v>
      </c>
      <c r="Z871" s="70">
        <v>347.70001220703102</v>
      </c>
      <c r="AA871" s="70">
        <v>570.83435058593795</v>
      </c>
      <c r="AB871" s="70">
        <v>433.33151245117199</v>
      </c>
    </row>
    <row r="872" spans="1:28" x14ac:dyDescent="0.25">
      <c r="A872" s="69">
        <v>43600.048738425925</v>
      </c>
      <c r="B872" s="70" t="s">
        <v>270</v>
      </c>
      <c r="C872" s="71" t="s">
        <v>271</v>
      </c>
      <c r="R872" s="69">
        <v>43600.048738425925</v>
      </c>
      <c r="S872" s="75" t="s">
        <v>270</v>
      </c>
    </row>
    <row r="873" spans="1:28" x14ac:dyDescent="0.25">
      <c r="A873" s="69">
        <v>43600.048738425925</v>
      </c>
      <c r="B873" s="70" t="s">
        <v>270</v>
      </c>
      <c r="C873" s="71" t="s">
        <v>769</v>
      </c>
      <c r="R873" s="69">
        <v>43600.048738425925</v>
      </c>
      <c r="S873" s="75" t="s">
        <v>270</v>
      </c>
    </row>
    <row r="874" spans="1:28" x14ac:dyDescent="0.25">
      <c r="A874" s="69">
        <v>43600.048738425925</v>
      </c>
      <c r="B874" s="70" t="s">
        <v>270</v>
      </c>
      <c r="C874" s="71" t="s">
        <v>770</v>
      </c>
      <c r="R874" s="69">
        <v>43600.048738425925</v>
      </c>
      <c r="S874" s="75" t="s">
        <v>270</v>
      </c>
    </row>
    <row r="875" spans="1:28" x14ac:dyDescent="0.25">
      <c r="A875" s="69">
        <v>43600.048738425925</v>
      </c>
      <c r="B875" s="70" t="s">
        <v>270</v>
      </c>
      <c r="C875" s="71" t="s">
        <v>771</v>
      </c>
      <c r="R875" s="69">
        <v>43600.048738425925</v>
      </c>
      <c r="S875" s="75" t="s">
        <v>270</v>
      </c>
    </row>
    <row r="876" spans="1:28" x14ac:dyDescent="0.25">
      <c r="A876" s="69">
        <v>43600.048738425925</v>
      </c>
      <c r="B876" s="70" t="s">
        <v>270</v>
      </c>
      <c r="C876" s="71" t="s">
        <v>772</v>
      </c>
      <c r="R876" s="69">
        <v>43600.048738425925</v>
      </c>
      <c r="S876" s="75" t="s">
        <v>270</v>
      </c>
    </row>
    <row r="877" spans="1:28" x14ac:dyDescent="0.25">
      <c r="A877" s="69">
        <v>43600.048738425925</v>
      </c>
      <c r="B877" s="70" t="s">
        <v>270</v>
      </c>
      <c r="C877" s="71" t="s">
        <v>773</v>
      </c>
      <c r="R877" s="69">
        <v>43600.048738425925</v>
      </c>
      <c r="S877" s="75" t="s">
        <v>270</v>
      </c>
    </row>
    <row r="878" spans="1:28" x14ac:dyDescent="0.25">
      <c r="A878" s="69">
        <v>43600.048738425925</v>
      </c>
      <c r="B878" s="70" t="s">
        <v>270</v>
      </c>
      <c r="C878" s="71" t="s">
        <v>774</v>
      </c>
      <c r="R878" s="69">
        <v>43600.048738425925</v>
      </c>
      <c r="S878" s="75" t="s">
        <v>270</v>
      </c>
    </row>
    <row r="879" spans="1:28" x14ac:dyDescent="0.25">
      <c r="A879" s="69">
        <v>43600.048738425925</v>
      </c>
      <c r="B879" s="70" t="s">
        <v>270</v>
      </c>
      <c r="C879" s="71" t="s">
        <v>775</v>
      </c>
      <c r="R879" s="69">
        <v>43600.048738425925</v>
      </c>
      <c r="S879" s="75" t="s">
        <v>270</v>
      </c>
    </row>
    <row r="880" spans="1:28" x14ac:dyDescent="0.25">
      <c r="A880" s="69">
        <v>43600.048738425925</v>
      </c>
      <c r="B880" s="70" t="s">
        <v>4</v>
      </c>
      <c r="C880" s="71" t="s">
        <v>279</v>
      </c>
      <c r="R880" s="69">
        <v>43600.048738425925</v>
      </c>
      <c r="S880" s="75" t="s">
        <v>4</v>
      </c>
    </row>
    <row r="881" spans="1:28" x14ac:dyDescent="0.25">
      <c r="A881" s="69">
        <v>43600.048761574071</v>
      </c>
      <c r="B881" s="70" t="s">
        <v>270</v>
      </c>
      <c r="C881" s="71" t="s">
        <v>776</v>
      </c>
      <c r="R881" s="69">
        <v>43600.048761574071</v>
      </c>
      <c r="S881" s="75" t="s">
        <v>270</v>
      </c>
    </row>
    <row r="882" spans="1:28" x14ac:dyDescent="0.25">
      <c r="A882" s="69">
        <v>43600.048761574071</v>
      </c>
      <c r="B882" s="70" t="s">
        <v>270</v>
      </c>
      <c r="C882" s="71" t="s">
        <v>777</v>
      </c>
      <c r="R882" s="69">
        <v>43600.048761574071</v>
      </c>
      <c r="S882" s="75" t="s">
        <v>270</v>
      </c>
    </row>
    <row r="883" spans="1:28" x14ac:dyDescent="0.25">
      <c r="A883" s="69">
        <v>43600.048761574071</v>
      </c>
      <c r="B883" s="70" t="s">
        <v>4</v>
      </c>
      <c r="C883" s="71" t="s">
        <v>778</v>
      </c>
      <c r="R883" s="69">
        <v>43600.048761574071</v>
      </c>
      <c r="S883" s="75" t="s">
        <v>4</v>
      </c>
    </row>
    <row r="884" spans="1:28" x14ac:dyDescent="0.25">
      <c r="A884" s="69">
        <v>43600.048761574071</v>
      </c>
      <c r="B884" s="70" t="s">
        <v>4</v>
      </c>
      <c r="C884" s="71" t="s">
        <v>779</v>
      </c>
      <c r="R884" s="69">
        <v>43600.048761574071</v>
      </c>
      <c r="S884" s="75" t="s">
        <v>4</v>
      </c>
    </row>
    <row r="885" spans="1:28" x14ac:dyDescent="0.25">
      <c r="A885" s="69">
        <v>43600.048761574071</v>
      </c>
      <c r="B885" s="70" t="s">
        <v>4</v>
      </c>
      <c r="C885" s="71" t="s">
        <v>780</v>
      </c>
      <c r="R885" s="69">
        <v>43600.048761574071</v>
      </c>
      <c r="S885" s="75" t="s">
        <v>4</v>
      </c>
    </row>
    <row r="886" spans="1:28" x14ac:dyDescent="0.25">
      <c r="A886" s="69">
        <v>43600.048761574071</v>
      </c>
      <c r="B886" s="70" t="s">
        <v>4</v>
      </c>
      <c r="C886" s="71" t="s">
        <v>781</v>
      </c>
      <c r="R886" s="69">
        <v>43600.048761574071</v>
      </c>
      <c r="S886" s="75" t="s">
        <v>4</v>
      </c>
    </row>
    <row r="887" spans="1:28" x14ac:dyDescent="0.25">
      <c r="A887" s="69">
        <v>43600.048761574071</v>
      </c>
      <c r="B887" s="70" t="s">
        <v>4</v>
      </c>
      <c r="C887" s="71" t="s">
        <v>245</v>
      </c>
      <c r="I887" s="72">
        <v>12150.982421875</v>
      </c>
      <c r="J887" s="73">
        <v>11987.82421875</v>
      </c>
      <c r="K887" s="73">
        <v>12181.982421875</v>
      </c>
      <c r="L887" s="73">
        <v>12018.408203125</v>
      </c>
      <c r="M887" s="73">
        <v>1.0157879590988199</v>
      </c>
      <c r="N887" s="73">
        <v>7.9500002861022896</v>
      </c>
      <c r="O887" s="73">
        <v>9.2498502731323207</v>
      </c>
      <c r="P887" s="74">
        <v>1.3594000339508101</v>
      </c>
      <c r="R887" s="69">
        <v>43600.048761574071</v>
      </c>
      <c r="S887" s="75" t="s">
        <v>4</v>
      </c>
      <c r="T887" s="76">
        <v>-3.50000010803342E-3</v>
      </c>
      <c r="U887" s="70">
        <v>3146.66015625</v>
      </c>
      <c r="V887" s="70">
        <v>123.81467437744099</v>
      </c>
      <c r="W887" s="70">
        <v>3122.89965820313</v>
      </c>
      <c r="X887" s="70">
        <v>3022.84545898438</v>
      </c>
      <c r="Y887" s="70">
        <v>22.899999618530298</v>
      </c>
      <c r="Z887" s="70">
        <v>347.70001220703102</v>
      </c>
      <c r="AA887" s="70">
        <v>570.83544921875</v>
      </c>
      <c r="AB887" s="70">
        <v>433.333251953125</v>
      </c>
    </row>
    <row r="888" spans="1:28" x14ac:dyDescent="0.25">
      <c r="A888" s="69">
        <v>43600.048773148148</v>
      </c>
      <c r="B888" s="70" t="s">
        <v>246</v>
      </c>
      <c r="C888" s="71" t="s">
        <v>782</v>
      </c>
      <c r="R888" s="69">
        <v>43600.048773148148</v>
      </c>
      <c r="S888" s="75" t="s">
        <v>246</v>
      </c>
    </row>
    <row r="889" spans="1:28" x14ac:dyDescent="0.25">
      <c r="A889" s="69">
        <v>43600.048773148148</v>
      </c>
      <c r="B889" s="70" t="s">
        <v>246</v>
      </c>
      <c r="C889" s="71" t="s">
        <v>783</v>
      </c>
      <c r="R889" s="69">
        <v>43600.048773148148</v>
      </c>
      <c r="S889" s="75" t="s">
        <v>246</v>
      </c>
    </row>
    <row r="890" spans="1:28" x14ac:dyDescent="0.25">
      <c r="A890" s="69">
        <v>43600.048773148148</v>
      </c>
      <c r="B890" s="70" t="s">
        <v>246</v>
      </c>
      <c r="C890" s="71" t="s">
        <v>784</v>
      </c>
      <c r="R890" s="69">
        <v>43600.048773148148</v>
      </c>
      <c r="S890" s="75" t="s">
        <v>246</v>
      </c>
    </row>
    <row r="891" spans="1:28" x14ac:dyDescent="0.25">
      <c r="A891" s="69">
        <v>43600.048773148148</v>
      </c>
      <c r="B891" s="70" t="s">
        <v>4</v>
      </c>
      <c r="C891" s="71" t="s">
        <v>785</v>
      </c>
      <c r="R891" s="69">
        <v>43600.048773148148</v>
      </c>
      <c r="S891" s="75" t="s">
        <v>4</v>
      </c>
    </row>
    <row r="892" spans="1:28" x14ac:dyDescent="0.25">
      <c r="A892" s="69">
        <v>43600.048773148148</v>
      </c>
      <c r="B892" s="70" t="s">
        <v>4</v>
      </c>
      <c r="C892" s="71" t="s">
        <v>786</v>
      </c>
      <c r="R892" s="69">
        <v>43600.048773148148</v>
      </c>
      <c r="S892" s="75" t="s">
        <v>4</v>
      </c>
    </row>
    <row r="893" spans="1:28" x14ac:dyDescent="0.25">
      <c r="A893" s="69">
        <v>43600.048773148148</v>
      </c>
      <c r="B893" s="70" t="s">
        <v>4</v>
      </c>
      <c r="C893" s="71" t="s">
        <v>787</v>
      </c>
      <c r="R893" s="69">
        <v>43600.048773148148</v>
      </c>
      <c r="S893" s="75" t="s">
        <v>4</v>
      </c>
    </row>
    <row r="894" spans="1:28" x14ac:dyDescent="0.25">
      <c r="A894" s="69">
        <v>43600.048773148148</v>
      </c>
      <c r="B894" s="70" t="s">
        <v>4</v>
      </c>
      <c r="C894" s="71" t="s">
        <v>788</v>
      </c>
      <c r="R894" s="69">
        <v>43600.048773148148</v>
      </c>
      <c r="S894" s="75" t="s">
        <v>4</v>
      </c>
    </row>
    <row r="895" spans="1:28" x14ac:dyDescent="0.25">
      <c r="A895" s="69">
        <v>43600.048773148148</v>
      </c>
      <c r="B895" s="70" t="s">
        <v>4</v>
      </c>
      <c r="C895" s="71" t="s">
        <v>789</v>
      </c>
      <c r="R895" s="69">
        <v>43600.048773148148</v>
      </c>
      <c r="S895" s="75" t="s">
        <v>4</v>
      </c>
    </row>
    <row r="896" spans="1:28" x14ac:dyDescent="0.25">
      <c r="A896" s="69">
        <v>43600.048784722225</v>
      </c>
      <c r="B896" s="70" t="s">
        <v>4</v>
      </c>
      <c r="C896" s="71" t="s">
        <v>790</v>
      </c>
      <c r="R896" s="69">
        <v>43600.048784722225</v>
      </c>
      <c r="S896" s="75" t="s">
        <v>4</v>
      </c>
    </row>
    <row r="897" spans="1:19" x14ac:dyDescent="0.25">
      <c r="A897" s="69">
        <v>43600.048784722225</v>
      </c>
      <c r="B897" s="70" t="s">
        <v>4</v>
      </c>
      <c r="C897" s="71" t="s">
        <v>791</v>
      </c>
      <c r="R897" s="69">
        <v>43600.048784722225</v>
      </c>
      <c r="S897" s="75" t="s">
        <v>4</v>
      </c>
    </row>
    <row r="898" spans="1:19" x14ac:dyDescent="0.25">
      <c r="A898" s="69">
        <v>43600.048784722225</v>
      </c>
      <c r="B898" s="70" t="s">
        <v>4</v>
      </c>
      <c r="C898" s="71" t="s">
        <v>792</v>
      </c>
      <c r="R898" s="69">
        <v>43600.048784722225</v>
      </c>
      <c r="S898" s="75" t="s">
        <v>4</v>
      </c>
    </row>
    <row r="899" spans="1:19" x14ac:dyDescent="0.25">
      <c r="A899" s="69">
        <v>43600.048784722225</v>
      </c>
      <c r="B899" s="70" t="s">
        <v>4</v>
      </c>
      <c r="C899" s="71" t="s">
        <v>793</v>
      </c>
      <c r="R899" s="69">
        <v>43600.048784722225</v>
      </c>
      <c r="S899" s="75" t="s">
        <v>4</v>
      </c>
    </row>
    <row r="900" spans="1:19" x14ac:dyDescent="0.25">
      <c r="A900" s="69">
        <v>43600.048784722225</v>
      </c>
      <c r="B900" s="70" t="s">
        <v>4</v>
      </c>
      <c r="C900" s="71" t="s">
        <v>794</v>
      </c>
      <c r="R900" s="69">
        <v>43600.048784722225</v>
      </c>
      <c r="S900" s="75" t="s">
        <v>4</v>
      </c>
    </row>
    <row r="901" spans="1:19" x14ac:dyDescent="0.25">
      <c r="A901" s="69">
        <v>43600.048784722225</v>
      </c>
      <c r="B901" s="70" t="s">
        <v>4</v>
      </c>
      <c r="C901" s="71" t="s">
        <v>795</v>
      </c>
      <c r="R901" s="69">
        <v>43600.048784722225</v>
      </c>
      <c r="S901" s="75" t="s">
        <v>4</v>
      </c>
    </row>
    <row r="902" spans="1:19" x14ac:dyDescent="0.25">
      <c r="A902" s="69">
        <v>43600.048784722225</v>
      </c>
      <c r="B902" s="70" t="s">
        <v>4</v>
      </c>
      <c r="C902" s="71" t="s">
        <v>796</v>
      </c>
      <c r="R902" s="69">
        <v>43600.048784722225</v>
      </c>
      <c r="S902" s="75" t="s">
        <v>4</v>
      </c>
    </row>
    <row r="903" spans="1:19" x14ac:dyDescent="0.25">
      <c r="A903" s="69">
        <v>43600.048784722225</v>
      </c>
      <c r="B903" s="70" t="s">
        <v>4</v>
      </c>
      <c r="C903" s="71" t="s">
        <v>797</v>
      </c>
      <c r="R903" s="69">
        <v>43600.048784722225</v>
      </c>
      <c r="S903" s="75" t="s">
        <v>4</v>
      </c>
    </row>
    <row r="904" spans="1:19" x14ac:dyDescent="0.25">
      <c r="A904" s="69">
        <v>43600.048784722225</v>
      </c>
      <c r="B904" s="70" t="s">
        <v>4</v>
      </c>
      <c r="C904" s="71" t="s">
        <v>798</v>
      </c>
      <c r="R904" s="69">
        <v>43600.048784722225</v>
      </c>
      <c r="S904" s="75" t="s">
        <v>4</v>
      </c>
    </row>
    <row r="905" spans="1:19" x14ac:dyDescent="0.25">
      <c r="A905" s="69">
        <v>43600.048784722225</v>
      </c>
      <c r="B905" s="70" t="s">
        <v>4</v>
      </c>
      <c r="C905" s="71" t="s">
        <v>799</v>
      </c>
      <c r="R905" s="69">
        <v>43600.048784722225</v>
      </c>
      <c r="S905" s="75" t="s">
        <v>4</v>
      </c>
    </row>
    <row r="906" spans="1:19" x14ac:dyDescent="0.25">
      <c r="A906" s="69">
        <v>43600.048796296294</v>
      </c>
      <c r="B906" s="70" t="s">
        <v>4</v>
      </c>
      <c r="C906" s="71" t="s">
        <v>800</v>
      </c>
      <c r="R906" s="69">
        <v>43600.048796296294</v>
      </c>
      <c r="S906" s="75" t="s">
        <v>4</v>
      </c>
    </row>
    <row r="907" spans="1:19" x14ac:dyDescent="0.25">
      <c r="A907" s="69">
        <v>43600.048796296294</v>
      </c>
      <c r="B907" s="70" t="s">
        <v>4</v>
      </c>
      <c r="C907" s="71" t="s">
        <v>801</v>
      </c>
      <c r="R907" s="69">
        <v>43600.048796296294</v>
      </c>
      <c r="S907" s="75" t="s">
        <v>4</v>
      </c>
    </row>
    <row r="908" spans="1:19" x14ac:dyDescent="0.25">
      <c r="A908" s="69">
        <v>43600.048796296294</v>
      </c>
      <c r="B908" s="70" t="s">
        <v>4</v>
      </c>
      <c r="C908" s="71" t="s">
        <v>802</v>
      </c>
      <c r="R908" s="69">
        <v>43600.048796296294</v>
      </c>
      <c r="S908" s="75" t="s">
        <v>4</v>
      </c>
    </row>
    <row r="909" spans="1:19" x14ac:dyDescent="0.25">
      <c r="A909" s="69">
        <v>43600.048796296294</v>
      </c>
      <c r="B909" s="70" t="s">
        <v>4</v>
      </c>
      <c r="C909" s="71" t="s">
        <v>803</v>
      </c>
      <c r="R909" s="69">
        <v>43600.048796296294</v>
      </c>
      <c r="S909" s="75" t="s">
        <v>4</v>
      </c>
    </row>
    <row r="910" spans="1:19" x14ac:dyDescent="0.25">
      <c r="A910" s="69">
        <v>43600.048796296294</v>
      </c>
      <c r="B910" s="70" t="s">
        <v>4</v>
      </c>
      <c r="C910" s="71" t="s">
        <v>804</v>
      </c>
      <c r="R910" s="69">
        <v>43600.048796296294</v>
      </c>
      <c r="S910" s="75" t="s">
        <v>4</v>
      </c>
    </row>
    <row r="911" spans="1:19" x14ac:dyDescent="0.25">
      <c r="A911" s="69">
        <v>43600.048796296294</v>
      </c>
      <c r="B911" s="70" t="s">
        <v>4</v>
      </c>
      <c r="C911" s="71" t="s">
        <v>805</v>
      </c>
      <c r="R911" s="69">
        <v>43600.048796296294</v>
      </c>
      <c r="S911" s="75" t="s">
        <v>4</v>
      </c>
    </row>
    <row r="912" spans="1:19" x14ac:dyDescent="0.25">
      <c r="A912" s="69">
        <v>43600.048796296294</v>
      </c>
      <c r="B912" s="70" t="s">
        <v>4</v>
      </c>
      <c r="C912" s="71" t="s">
        <v>806</v>
      </c>
      <c r="R912" s="69">
        <v>43600.048796296294</v>
      </c>
      <c r="S912" s="75" t="s">
        <v>4</v>
      </c>
    </row>
    <row r="913" spans="1:19" x14ac:dyDescent="0.25">
      <c r="A913" s="69">
        <v>43600.048796296294</v>
      </c>
      <c r="B913" s="70" t="s">
        <v>4</v>
      </c>
      <c r="C913" s="71" t="s">
        <v>807</v>
      </c>
      <c r="R913" s="69">
        <v>43600.048796296294</v>
      </c>
      <c r="S913" s="75" t="s">
        <v>4</v>
      </c>
    </row>
    <row r="914" spans="1:19" x14ac:dyDescent="0.25">
      <c r="A914" s="69">
        <v>43600.048796296294</v>
      </c>
      <c r="B914" s="70" t="s">
        <v>4</v>
      </c>
      <c r="C914" s="71" t="s">
        <v>808</v>
      </c>
      <c r="R914" s="69">
        <v>43600.048796296294</v>
      </c>
      <c r="S914" s="75" t="s">
        <v>4</v>
      </c>
    </row>
    <row r="915" spans="1:19" x14ac:dyDescent="0.25">
      <c r="A915" s="69">
        <v>43600.048796296294</v>
      </c>
      <c r="B915" s="70" t="s">
        <v>4</v>
      </c>
      <c r="C915" s="71" t="s">
        <v>809</v>
      </c>
      <c r="R915" s="69">
        <v>43600.048796296294</v>
      </c>
      <c r="S915" s="75" t="s">
        <v>4</v>
      </c>
    </row>
    <row r="916" spans="1:19" x14ac:dyDescent="0.25">
      <c r="A916" s="69">
        <v>43600.048796296294</v>
      </c>
      <c r="B916" s="70" t="s">
        <v>4</v>
      </c>
      <c r="C916" s="71" t="s">
        <v>810</v>
      </c>
      <c r="R916" s="69">
        <v>43600.048796296294</v>
      </c>
      <c r="S916" s="75" t="s">
        <v>4</v>
      </c>
    </row>
    <row r="917" spans="1:19" x14ac:dyDescent="0.25">
      <c r="A917" s="69">
        <v>43600.048807870371</v>
      </c>
      <c r="B917" s="70" t="s">
        <v>4</v>
      </c>
      <c r="C917" s="71" t="s">
        <v>811</v>
      </c>
      <c r="R917" s="69">
        <v>43600.048807870371</v>
      </c>
      <c r="S917" s="75" t="s">
        <v>4</v>
      </c>
    </row>
    <row r="918" spans="1:19" x14ac:dyDescent="0.25">
      <c r="A918" s="69">
        <v>43600.048807870371</v>
      </c>
      <c r="B918" s="70" t="s">
        <v>4</v>
      </c>
      <c r="C918" s="71" t="s">
        <v>812</v>
      </c>
      <c r="R918" s="69">
        <v>43600.048807870371</v>
      </c>
      <c r="S918" s="75" t="s">
        <v>4</v>
      </c>
    </row>
    <row r="919" spans="1:19" x14ac:dyDescent="0.25">
      <c r="A919" s="69">
        <v>43600.048807870371</v>
      </c>
      <c r="B919" s="70" t="s">
        <v>4</v>
      </c>
      <c r="C919" s="71" t="s">
        <v>813</v>
      </c>
      <c r="R919" s="69">
        <v>43600.048807870371</v>
      </c>
      <c r="S919" s="75" t="s">
        <v>4</v>
      </c>
    </row>
    <row r="920" spans="1:19" x14ac:dyDescent="0.25">
      <c r="A920" s="69">
        <v>43600.048807870371</v>
      </c>
      <c r="B920" s="70" t="s">
        <v>4</v>
      </c>
      <c r="C920" s="71" t="s">
        <v>814</v>
      </c>
      <c r="R920" s="69">
        <v>43600.048807870371</v>
      </c>
      <c r="S920" s="75" t="s">
        <v>4</v>
      </c>
    </row>
    <row r="921" spans="1:19" x14ac:dyDescent="0.25">
      <c r="A921" s="69">
        <v>43600.048807870371</v>
      </c>
      <c r="B921" s="70" t="s">
        <v>4</v>
      </c>
      <c r="C921" s="71" t="s">
        <v>815</v>
      </c>
      <c r="R921" s="69">
        <v>43600.048807870371</v>
      </c>
      <c r="S921" s="75" t="s">
        <v>4</v>
      </c>
    </row>
    <row r="922" spans="1:19" x14ac:dyDescent="0.25">
      <c r="A922" s="69">
        <v>43600.048807870371</v>
      </c>
      <c r="B922" s="70" t="s">
        <v>4</v>
      </c>
      <c r="C922" s="71" t="s">
        <v>816</v>
      </c>
      <c r="R922" s="69">
        <v>43600.048807870371</v>
      </c>
      <c r="S922" s="75" t="s">
        <v>4</v>
      </c>
    </row>
    <row r="923" spans="1:19" x14ac:dyDescent="0.25">
      <c r="A923" s="69">
        <v>43600.048807870371</v>
      </c>
      <c r="B923" s="70" t="s">
        <v>4</v>
      </c>
      <c r="C923" s="71" t="s">
        <v>817</v>
      </c>
      <c r="R923" s="69">
        <v>43600.048807870371</v>
      </c>
      <c r="S923" s="75" t="s">
        <v>4</v>
      </c>
    </row>
    <row r="924" spans="1:19" x14ac:dyDescent="0.25">
      <c r="A924" s="69">
        <v>43600.048807870371</v>
      </c>
      <c r="B924" s="70" t="s">
        <v>4</v>
      </c>
      <c r="C924" s="71" t="s">
        <v>818</v>
      </c>
      <c r="R924" s="69">
        <v>43600.048807870371</v>
      </c>
      <c r="S924" s="75" t="s">
        <v>4</v>
      </c>
    </row>
    <row r="925" spans="1:19" x14ac:dyDescent="0.25">
      <c r="A925" s="69">
        <v>43600.048807870371</v>
      </c>
      <c r="B925" s="70" t="s">
        <v>4</v>
      </c>
      <c r="C925" s="71" t="s">
        <v>819</v>
      </c>
      <c r="R925" s="69">
        <v>43600.048807870371</v>
      </c>
      <c r="S925" s="75" t="s">
        <v>4</v>
      </c>
    </row>
    <row r="926" spans="1:19" x14ac:dyDescent="0.25">
      <c r="A926" s="69">
        <v>43600.048807870371</v>
      </c>
      <c r="B926" s="70" t="s">
        <v>4</v>
      </c>
      <c r="C926" s="71" t="s">
        <v>820</v>
      </c>
      <c r="R926" s="69">
        <v>43600.048807870371</v>
      </c>
      <c r="S926" s="75" t="s">
        <v>4</v>
      </c>
    </row>
    <row r="927" spans="1:19" x14ac:dyDescent="0.25">
      <c r="A927" s="69">
        <v>43600.048807870371</v>
      </c>
      <c r="B927" s="70" t="s">
        <v>4</v>
      </c>
      <c r="C927" s="71" t="s">
        <v>821</v>
      </c>
      <c r="R927" s="69">
        <v>43600.048807870371</v>
      </c>
      <c r="S927" s="75" t="s">
        <v>4</v>
      </c>
    </row>
    <row r="928" spans="1:19" x14ac:dyDescent="0.25">
      <c r="A928" s="69">
        <v>43600.048819444448</v>
      </c>
      <c r="B928" s="70" t="s">
        <v>4</v>
      </c>
      <c r="C928" s="71" t="s">
        <v>822</v>
      </c>
      <c r="R928" s="69">
        <v>43600.048819444448</v>
      </c>
      <c r="S928" s="75" t="s">
        <v>4</v>
      </c>
    </row>
    <row r="929" spans="1:19" x14ac:dyDescent="0.25">
      <c r="A929" s="69">
        <v>43600.048819444448</v>
      </c>
      <c r="B929" s="70" t="s">
        <v>4</v>
      </c>
      <c r="C929" s="71" t="s">
        <v>823</v>
      </c>
      <c r="R929" s="69">
        <v>43600.048819444448</v>
      </c>
      <c r="S929" s="75" t="s">
        <v>4</v>
      </c>
    </row>
    <row r="930" spans="1:19" x14ac:dyDescent="0.25">
      <c r="A930" s="69">
        <v>43600.048819444448</v>
      </c>
      <c r="B930" s="70" t="s">
        <v>4</v>
      </c>
      <c r="C930" s="71" t="s">
        <v>824</v>
      </c>
      <c r="R930" s="69">
        <v>43600.048819444448</v>
      </c>
      <c r="S930" s="75" t="s">
        <v>4</v>
      </c>
    </row>
    <row r="931" spans="1:19" x14ac:dyDescent="0.25">
      <c r="A931" s="69">
        <v>43600.048819444448</v>
      </c>
      <c r="B931" s="70" t="s">
        <v>4</v>
      </c>
      <c r="C931" s="71" t="s">
        <v>825</v>
      </c>
      <c r="R931" s="69">
        <v>43600.048819444448</v>
      </c>
      <c r="S931" s="75" t="s">
        <v>4</v>
      </c>
    </row>
    <row r="932" spans="1:19" x14ac:dyDescent="0.25">
      <c r="A932" s="69">
        <v>43600.048819444448</v>
      </c>
      <c r="B932" s="70" t="s">
        <v>4</v>
      </c>
      <c r="C932" s="71" t="s">
        <v>826</v>
      </c>
      <c r="R932" s="69">
        <v>43600.048819444448</v>
      </c>
      <c r="S932" s="75" t="s">
        <v>4</v>
      </c>
    </row>
    <row r="933" spans="1:19" x14ac:dyDescent="0.25">
      <c r="A933" s="69">
        <v>43600.048819444448</v>
      </c>
      <c r="B933" s="70" t="s">
        <v>4</v>
      </c>
      <c r="C933" s="71" t="s">
        <v>827</v>
      </c>
      <c r="R933" s="69">
        <v>43600.048819444448</v>
      </c>
      <c r="S933" s="75" t="s">
        <v>4</v>
      </c>
    </row>
    <row r="934" spans="1:19" x14ac:dyDescent="0.25">
      <c r="A934" s="69">
        <v>43600.048819444448</v>
      </c>
      <c r="B934" s="70" t="s">
        <v>4</v>
      </c>
      <c r="C934" s="71" t="s">
        <v>828</v>
      </c>
      <c r="R934" s="69">
        <v>43600.048819444448</v>
      </c>
      <c r="S934" s="75" t="s">
        <v>4</v>
      </c>
    </row>
    <row r="935" spans="1:19" x14ac:dyDescent="0.25">
      <c r="A935" s="69">
        <v>43600.048819444448</v>
      </c>
      <c r="B935" s="70" t="s">
        <v>4</v>
      </c>
      <c r="C935" s="71" t="s">
        <v>829</v>
      </c>
      <c r="R935" s="69">
        <v>43600.048819444448</v>
      </c>
      <c r="S935" s="75" t="s">
        <v>4</v>
      </c>
    </row>
    <row r="936" spans="1:19" x14ac:dyDescent="0.25">
      <c r="A936" s="69">
        <v>43600.048819444448</v>
      </c>
      <c r="B936" s="70" t="s">
        <v>4</v>
      </c>
      <c r="C936" s="71" t="s">
        <v>830</v>
      </c>
      <c r="R936" s="69">
        <v>43600.048819444448</v>
      </c>
      <c r="S936" s="75" t="s">
        <v>4</v>
      </c>
    </row>
    <row r="937" spans="1:19" x14ac:dyDescent="0.25">
      <c r="A937" s="69">
        <v>43600.048819444448</v>
      </c>
      <c r="B937" s="70" t="s">
        <v>4</v>
      </c>
      <c r="C937" s="71" t="s">
        <v>831</v>
      </c>
      <c r="R937" s="69">
        <v>43600.048819444448</v>
      </c>
      <c r="S937" s="75" t="s">
        <v>4</v>
      </c>
    </row>
    <row r="938" spans="1:19" x14ac:dyDescent="0.25">
      <c r="A938" s="69">
        <v>43600.048831018517</v>
      </c>
      <c r="B938" s="70" t="s">
        <v>4</v>
      </c>
      <c r="C938" s="71" t="s">
        <v>832</v>
      </c>
      <c r="R938" s="69">
        <v>43600.048831018517</v>
      </c>
      <c r="S938" s="75" t="s">
        <v>4</v>
      </c>
    </row>
    <row r="939" spans="1:19" x14ac:dyDescent="0.25">
      <c r="A939" s="69">
        <v>43600.048831018517</v>
      </c>
      <c r="B939" s="70" t="s">
        <v>4</v>
      </c>
      <c r="C939" s="71" t="s">
        <v>833</v>
      </c>
      <c r="R939" s="69">
        <v>43600.048831018517</v>
      </c>
      <c r="S939" s="75" t="s">
        <v>4</v>
      </c>
    </row>
    <row r="940" spans="1:19" x14ac:dyDescent="0.25">
      <c r="A940" s="69">
        <v>43600.048831018517</v>
      </c>
      <c r="B940" s="70" t="s">
        <v>4</v>
      </c>
      <c r="C940" s="71" t="s">
        <v>834</v>
      </c>
      <c r="R940" s="69">
        <v>43600.048831018517</v>
      </c>
      <c r="S940" s="75" t="s">
        <v>4</v>
      </c>
    </row>
    <row r="941" spans="1:19" x14ac:dyDescent="0.25">
      <c r="A941" s="69">
        <v>43600.048831018517</v>
      </c>
      <c r="B941" s="70" t="s">
        <v>4</v>
      </c>
      <c r="C941" s="71" t="s">
        <v>835</v>
      </c>
      <c r="R941" s="69">
        <v>43600.048831018517</v>
      </c>
      <c r="S941" s="75" t="s">
        <v>4</v>
      </c>
    </row>
    <row r="942" spans="1:19" x14ac:dyDescent="0.25">
      <c r="A942" s="69">
        <v>43600.048831018517</v>
      </c>
      <c r="B942" s="70" t="s">
        <v>4</v>
      </c>
      <c r="C942" s="71" t="s">
        <v>836</v>
      </c>
      <c r="R942" s="69">
        <v>43600.048831018517</v>
      </c>
      <c r="S942" s="75" t="s">
        <v>4</v>
      </c>
    </row>
    <row r="943" spans="1:19" x14ac:dyDescent="0.25">
      <c r="A943" s="69">
        <v>43600.048831018517</v>
      </c>
      <c r="B943" s="70" t="s">
        <v>4</v>
      </c>
      <c r="C943" s="71" t="s">
        <v>837</v>
      </c>
      <c r="R943" s="69">
        <v>43600.048831018517</v>
      </c>
      <c r="S943" s="75" t="s">
        <v>4</v>
      </c>
    </row>
    <row r="944" spans="1:19" x14ac:dyDescent="0.25">
      <c r="A944" s="69">
        <v>43600.048831018517</v>
      </c>
      <c r="B944" s="70" t="s">
        <v>4</v>
      </c>
      <c r="C944" s="71" t="s">
        <v>838</v>
      </c>
      <c r="R944" s="69">
        <v>43600.048831018517</v>
      </c>
      <c r="S944" s="75" t="s">
        <v>4</v>
      </c>
    </row>
    <row r="945" spans="1:19" x14ac:dyDescent="0.25">
      <c r="A945" s="69">
        <v>43600.048831018517</v>
      </c>
      <c r="B945" s="70" t="s">
        <v>4</v>
      </c>
      <c r="C945" s="71" t="s">
        <v>839</v>
      </c>
      <c r="R945" s="69">
        <v>43600.048831018517</v>
      </c>
      <c r="S945" s="75" t="s">
        <v>4</v>
      </c>
    </row>
    <row r="946" spans="1:19" x14ac:dyDescent="0.25">
      <c r="A946" s="69">
        <v>43600.048831018517</v>
      </c>
      <c r="B946" s="70" t="s">
        <v>4</v>
      </c>
      <c r="C946" s="71" t="s">
        <v>840</v>
      </c>
      <c r="R946" s="69">
        <v>43600.048831018517</v>
      </c>
      <c r="S946" s="75" t="s">
        <v>4</v>
      </c>
    </row>
    <row r="947" spans="1:19" x14ac:dyDescent="0.25">
      <c r="A947" s="69">
        <v>43600.048831018517</v>
      </c>
      <c r="B947" s="70" t="s">
        <v>4</v>
      </c>
      <c r="C947" s="71" t="s">
        <v>841</v>
      </c>
      <c r="R947" s="69">
        <v>43600.048831018517</v>
      </c>
      <c r="S947" s="75" t="s">
        <v>4</v>
      </c>
    </row>
    <row r="948" spans="1:19" x14ac:dyDescent="0.25">
      <c r="A948" s="69">
        <v>43600.048831018517</v>
      </c>
      <c r="B948" s="70" t="s">
        <v>4</v>
      </c>
      <c r="C948" s="71" t="s">
        <v>842</v>
      </c>
      <c r="R948" s="69">
        <v>43600.048831018517</v>
      </c>
      <c r="S948" s="75" t="s">
        <v>4</v>
      </c>
    </row>
    <row r="949" spans="1:19" x14ac:dyDescent="0.25">
      <c r="A949" s="69">
        <v>43600.048842592594</v>
      </c>
      <c r="B949" s="70" t="s">
        <v>4</v>
      </c>
      <c r="C949" s="71" t="s">
        <v>843</v>
      </c>
      <c r="R949" s="69">
        <v>43600.048842592594</v>
      </c>
      <c r="S949" s="75" t="s">
        <v>4</v>
      </c>
    </row>
    <row r="950" spans="1:19" x14ac:dyDescent="0.25">
      <c r="A950" s="69">
        <v>43600.048842592594</v>
      </c>
      <c r="B950" s="70" t="s">
        <v>4</v>
      </c>
      <c r="C950" s="71" t="s">
        <v>844</v>
      </c>
      <c r="R950" s="69">
        <v>43600.048842592594</v>
      </c>
      <c r="S950" s="75" t="s">
        <v>4</v>
      </c>
    </row>
    <row r="951" spans="1:19" x14ac:dyDescent="0.25">
      <c r="A951" s="69">
        <v>43600.048842592594</v>
      </c>
      <c r="B951" s="70" t="s">
        <v>4</v>
      </c>
      <c r="C951" s="71" t="s">
        <v>845</v>
      </c>
      <c r="R951" s="69">
        <v>43600.048842592594</v>
      </c>
      <c r="S951" s="75" t="s">
        <v>4</v>
      </c>
    </row>
    <row r="952" spans="1:19" x14ac:dyDescent="0.25">
      <c r="A952" s="69">
        <v>43600.048842592594</v>
      </c>
      <c r="B952" s="70" t="s">
        <v>4</v>
      </c>
      <c r="C952" s="71" t="s">
        <v>846</v>
      </c>
      <c r="R952" s="69">
        <v>43600.048842592594</v>
      </c>
      <c r="S952" s="75" t="s">
        <v>4</v>
      </c>
    </row>
    <row r="953" spans="1:19" x14ac:dyDescent="0.25">
      <c r="A953" s="69">
        <v>43600.048842592594</v>
      </c>
      <c r="B953" s="70" t="s">
        <v>4</v>
      </c>
      <c r="C953" s="71" t="s">
        <v>847</v>
      </c>
      <c r="R953" s="69">
        <v>43600.048842592594</v>
      </c>
      <c r="S953" s="75" t="s">
        <v>4</v>
      </c>
    </row>
    <row r="954" spans="1:19" x14ac:dyDescent="0.25">
      <c r="A954" s="69">
        <v>43600.048842592594</v>
      </c>
      <c r="B954" s="70" t="s">
        <v>4</v>
      </c>
      <c r="C954" s="71" t="s">
        <v>848</v>
      </c>
      <c r="R954" s="69">
        <v>43600.048842592594</v>
      </c>
      <c r="S954" s="75" t="s">
        <v>4</v>
      </c>
    </row>
    <row r="955" spans="1:19" x14ac:dyDescent="0.25">
      <c r="A955" s="69">
        <v>43600.048842592594</v>
      </c>
      <c r="B955" s="70" t="s">
        <v>4</v>
      </c>
      <c r="C955" s="71" t="s">
        <v>849</v>
      </c>
      <c r="R955" s="69">
        <v>43600.048842592594</v>
      </c>
      <c r="S955" s="75" t="s">
        <v>4</v>
      </c>
    </row>
    <row r="956" spans="1:19" x14ac:dyDescent="0.25">
      <c r="A956" s="69">
        <v>43600.048842592594</v>
      </c>
      <c r="B956" s="70" t="s">
        <v>4</v>
      </c>
      <c r="C956" s="71" t="s">
        <v>850</v>
      </c>
      <c r="R956" s="69">
        <v>43600.048842592594</v>
      </c>
      <c r="S956" s="75" t="s">
        <v>4</v>
      </c>
    </row>
    <row r="957" spans="1:19" x14ac:dyDescent="0.25">
      <c r="A957" s="69">
        <v>43600.048842592594</v>
      </c>
      <c r="B957" s="70" t="s">
        <v>4</v>
      </c>
      <c r="C957" s="71" t="s">
        <v>851</v>
      </c>
      <c r="R957" s="69">
        <v>43600.048842592594</v>
      </c>
      <c r="S957" s="75" t="s">
        <v>4</v>
      </c>
    </row>
    <row r="958" spans="1:19" x14ac:dyDescent="0.25">
      <c r="A958" s="69">
        <v>43600.048842592594</v>
      </c>
      <c r="B958" s="70" t="s">
        <v>4</v>
      </c>
      <c r="C958" s="71" t="s">
        <v>852</v>
      </c>
      <c r="R958" s="69">
        <v>43600.048842592594</v>
      </c>
      <c r="S958" s="75" t="s">
        <v>4</v>
      </c>
    </row>
    <row r="959" spans="1:19" x14ac:dyDescent="0.25">
      <c r="A959" s="69">
        <v>43600.048842592594</v>
      </c>
      <c r="B959" s="70" t="s">
        <v>4</v>
      </c>
      <c r="C959" s="71" t="s">
        <v>853</v>
      </c>
      <c r="R959" s="69">
        <v>43600.048842592594</v>
      </c>
      <c r="S959" s="75" t="s">
        <v>4</v>
      </c>
    </row>
    <row r="960" spans="1:19" x14ac:dyDescent="0.25">
      <c r="A960" s="69">
        <v>43600.048946759256</v>
      </c>
      <c r="B960" s="70" t="s">
        <v>4</v>
      </c>
      <c r="C960" s="71" t="s">
        <v>854</v>
      </c>
      <c r="R960" s="69">
        <v>43600.048946759256</v>
      </c>
      <c r="S960" s="75" t="s">
        <v>4</v>
      </c>
    </row>
    <row r="961" spans="1:28" x14ac:dyDescent="0.25">
      <c r="A961" s="69">
        <v>43600.048946759256</v>
      </c>
      <c r="B961" s="70" t="s">
        <v>263</v>
      </c>
      <c r="C961" s="71" t="s">
        <v>264</v>
      </c>
      <c r="R961" s="69">
        <v>43600.048946759256</v>
      </c>
      <c r="S961" s="75" t="s">
        <v>263</v>
      </c>
    </row>
    <row r="962" spans="1:28" x14ac:dyDescent="0.25">
      <c r="A962" s="69">
        <v>43600.048958333333</v>
      </c>
      <c r="B962" s="70" t="s">
        <v>263</v>
      </c>
      <c r="C962" s="71" t="s">
        <v>265</v>
      </c>
      <c r="R962" s="69">
        <v>43600.048958333333</v>
      </c>
      <c r="S962" s="75" t="s">
        <v>263</v>
      </c>
    </row>
    <row r="963" spans="1:28" x14ac:dyDescent="0.25">
      <c r="A963" s="69">
        <v>43600.04896990741</v>
      </c>
      <c r="B963" s="70" t="s">
        <v>263</v>
      </c>
      <c r="C963" s="71" t="s">
        <v>266</v>
      </c>
      <c r="R963" s="69">
        <v>43600.04896990741</v>
      </c>
      <c r="S963" s="75" t="s">
        <v>263</v>
      </c>
    </row>
    <row r="964" spans="1:28" x14ac:dyDescent="0.25">
      <c r="A964" s="69">
        <v>43600.048981481479</v>
      </c>
      <c r="B964" s="70" t="s">
        <v>4</v>
      </c>
      <c r="C964" s="71" t="s">
        <v>267</v>
      </c>
      <c r="R964" s="69">
        <v>43600.048981481479</v>
      </c>
      <c r="S964" s="75" t="s">
        <v>4</v>
      </c>
    </row>
    <row r="965" spans="1:28" x14ac:dyDescent="0.25">
      <c r="A965" s="69">
        <v>43600.049004629633</v>
      </c>
      <c r="B965" s="70" t="s">
        <v>855</v>
      </c>
      <c r="C965" s="71" t="s">
        <v>856</v>
      </c>
      <c r="I965" s="72">
        <v>12655.9892578125</v>
      </c>
      <c r="J965" s="73">
        <v>12480.716796875</v>
      </c>
      <c r="K965" s="73">
        <v>6099.98828125</v>
      </c>
      <c r="L965" s="73">
        <v>6015.5087890625</v>
      </c>
      <c r="M965" s="73">
        <v>1.0156276226043699</v>
      </c>
      <c r="N965" s="73">
        <v>9.75</v>
      </c>
      <c r="O965" s="73">
        <v>10.9903001785278</v>
      </c>
      <c r="P965" s="74">
        <v>1.7427999973297099</v>
      </c>
      <c r="R965" s="69">
        <v>43600.049004629633</v>
      </c>
      <c r="S965" s="75" t="s">
        <v>855</v>
      </c>
      <c r="T965" s="76">
        <v>-3.2500000670552301E-3</v>
      </c>
      <c r="U965" s="70">
        <v>4271.6962890625</v>
      </c>
      <c r="V965" s="70">
        <v>47.663818359375</v>
      </c>
      <c r="W965" s="70">
        <v>4250.517578125</v>
      </c>
      <c r="X965" s="70">
        <v>4224.0322265625</v>
      </c>
      <c r="Y965" s="70">
        <v>23.149999618530298</v>
      </c>
      <c r="Z965" s="70">
        <v>377.35000610351602</v>
      </c>
      <c r="AA965" s="70">
        <v>630.17883300781295</v>
      </c>
      <c r="AB965" s="70">
        <v>476.95712280273398</v>
      </c>
    </row>
    <row r="966" spans="1:28" x14ac:dyDescent="0.25">
      <c r="A966" s="69">
        <v>43600.049027777779</v>
      </c>
      <c r="B966" s="70" t="s">
        <v>270</v>
      </c>
      <c r="C966" s="71" t="s">
        <v>271</v>
      </c>
      <c r="R966" s="69">
        <v>43600.049027777779</v>
      </c>
      <c r="S966" s="75" t="s">
        <v>270</v>
      </c>
    </row>
    <row r="967" spans="1:28" x14ac:dyDescent="0.25">
      <c r="A967" s="69">
        <v>43600.049027777779</v>
      </c>
      <c r="B967" s="70" t="s">
        <v>270</v>
      </c>
      <c r="C967" s="71" t="s">
        <v>857</v>
      </c>
      <c r="R967" s="69">
        <v>43600.049027777779</v>
      </c>
      <c r="S967" s="75" t="s">
        <v>270</v>
      </c>
    </row>
    <row r="968" spans="1:28" x14ac:dyDescent="0.25">
      <c r="A968" s="69">
        <v>43600.049027777779</v>
      </c>
      <c r="B968" s="70" t="s">
        <v>270</v>
      </c>
      <c r="C968" s="71" t="s">
        <v>858</v>
      </c>
      <c r="R968" s="69">
        <v>43600.049027777779</v>
      </c>
      <c r="S968" s="75" t="s">
        <v>270</v>
      </c>
    </row>
    <row r="969" spans="1:28" x14ac:dyDescent="0.25">
      <c r="A969" s="69">
        <v>43600.049027777779</v>
      </c>
      <c r="B969" s="70" t="s">
        <v>270</v>
      </c>
      <c r="C969" s="71" t="s">
        <v>859</v>
      </c>
      <c r="R969" s="69">
        <v>43600.049027777779</v>
      </c>
      <c r="S969" s="75" t="s">
        <v>270</v>
      </c>
    </row>
    <row r="970" spans="1:28" x14ac:dyDescent="0.25">
      <c r="A970" s="69">
        <v>43600.049027777779</v>
      </c>
      <c r="B970" s="70" t="s">
        <v>270</v>
      </c>
      <c r="C970" s="71" t="s">
        <v>860</v>
      </c>
      <c r="R970" s="69">
        <v>43600.049027777779</v>
      </c>
      <c r="S970" s="75" t="s">
        <v>270</v>
      </c>
    </row>
    <row r="971" spans="1:28" x14ac:dyDescent="0.25">
      <c r="A971" s="69">
        <v>43600.049027777779</v>
      </c>
      <c r="B971" s="70" t="s">
        <v>270</v>
      </c>
      <c r="C971" s="71" t="s">
        <v>861</v>
      </c>
      <c r="R971" s="69">
        <v>43600.049027777779</v>
      </c>
      <c r="S971" s="75" t="s">
        <v>270</v>
      </c>
    </row>
    <row r="972" spans="1:28" x14ac:dyDescent="0.25">
      <c r="A972" s="69">
        <v>43600.049027777779</v>
      </c>
      <c r="B972" s="70" t="s">
        <v>270</v>
      </c>
      <c r="C972" s="71" t="s">
        <v>862</v>
      </c>
      <c r="R972" s="69">
        <v>43600.049027777779</v>
      </c>
      <c r="S972" s="75" t="s">
        <v>270</v>
      </c>
    </row>
    <row r="973" spans="1:28" x14ac:dyDescent="0.25">
      <c r="A973" s="69">
        <v>43600.049027777779</v>
      </c>
      <c r="B973" s="70" t="s">
        <v>270</v>
      </c>
      <c r="C973" s="71" t="s">
        <v>863</v>
      </c>
      <c r="R973" s="69">
        <v>43600.049027777779</v>
      </c>
      <c r="S973" s="75" t="s">
        <v>270</v>
      </c>
    </row>
    <row r="974" spans="1:28" x14ac:dyDescent="0.25">
      <c r="A974" s="69">
        <v>43600.049027777779</v>
      </c>
      <c r="B974" s="70" t="s">
        <v>4</v>
      </c>
      <c r="C974" s="71" t="s">
        <v>279</v>
      </c>
      <c r="R974" s="69">
        <v>43600.049027777779</v>
      </c>
      <c r="S974" s="75" t="s">
        <v>4</v>
      </c>
    </row>
    <row r="975" spans="1:28" x14ac:dyDescent="0.25">
      <c r="A975" s="69">
        <v>43600.049039351848</v>
      </c>
      <c r="B975" s="70" t="s">
        <v>270</v>
      </c>
      <c r="C975" s="71" t="s">
        <v>864</v>
      </c>
      <c r="R975" s="69">
        <v>43600.049039351848</v>
      </c>
      <c r="S975" s="75" t="s">
        <v>270</v>
      </c>
    </row>
    <row r="976" spans="1:28" x14ac:dyDescent="0.25">
      <c r="A976" s="69">
        <v>43600.049050925925</v>
      </c>
      <c r="B976" s="70" t="s">
        <v>4</v>
      </c>
      <c r="C976" s="71" t="s">
        <v>865</v>
      </c>
      <c r="R976" s="69">
        <v>43600.049050925925</v>
      </c>
      <c r="S976" s="75" t="s">
        <v>4</v>
      </c>
    </row>
    <row r="977" spans="1:28" x14ac:dyDescent="0.25">
      <c r="A977" s="69">
        <v>43600.049050925925</v>
      </c>
      <c r="B977" s="70" t="s">
        <v>4</v>
      </c>
      <c r="C977" s="71" t="s">
        <v>866</v>
      </c>
      <c r="R977" s="69">
        <v>43600.049050925925</v>
      </c>
      <c r="S977" s="75" t="s">
        <v>4</v>
      </c>
    </row>
    <row r="978" spans="1:28" x14ac:dyDescent="0.25">
      <c r="A978" s="69">
        <v>43600.049050925925</v>
      </c>
      <c r="B978" s="70" t="s">
        <v>4</v>
      </c>
      <c r="C978" s="71" t="s">
        <v>867</v>
      </c>
      <c r="R978" s="69">
        <v>43600.049050925925</v>
      </c>
      <c r="S978" s="75" t="s">
        <v>4</v>
      </c>
    </row>
    <row r="979" spans="1:28" x14ac:dyDescent="0.25">
      <c r="A979" s="69">
        <v>43600.049050925925</v>
      </c>
      <c r="B979" s="70" t="s">
        <v>4</v>
      </c>
      <c r="C979" s="71" t="s">
        <v>284</v>
      </c>
      <c r="R979" s="69">
        <v>43600.049050925925</v>
      </c>
      <c r="S979" s="75" t="s">
        <v>4</v>
      </c>
    </row>
    <row r="980" spans="1:28" x14ac:dyDescent="0.25">
      <c r="A980" s="69">
        <v>43600.049050925925</v>
      </c>
      <c r="B980" s="70" t="s">
        <v>4</v>
      </c>
      <c r="C980" s="71" t="s">
        <v>245</v>
      </c>
      <c r="I980" s="72">
        <v>12656.044921875</v>
      </c>
      <c r="J980" s="73">
        <v>12480.73828125</v>
      </c>
      <c r="K980" s="73">
        <v>6100.04541015625</v>
      </c>
      <c r="L980" s="73">
        <v>6015.53125</v>
      </c>
      <c r="M980" s="73">
        <v>1.01569259166718</v>
      </c>
      <c r="N980" s="73">
        <v>9.75</v>
      </c>
      <c r="O980" s="73">
        <v>10.9903001785278</v>
      </c>
      <c r="P980" s="74">
        <v>1.7427999973297099</v>
      </c>
      <c r="R980" s="69">
        <v>43600.049050925925</v>
      </c>
      <c r="S980" s="75" t="s">
        <v>4</v>
      </c>
      <c r="T980" s="76">
        <v>-3.2500000670552301E-3</v>
      </c>
      <c r="U980" s="70">
        <v>4271.6962890625</v>
      </c>
      <c r="V980" s="70">
        <v>47.663818359375</v>
      </c>
      <c r="W980" s="70">
        <v>4250.2607421875</v>
      </c>
      <c r="X980" s="70">
        <v>4224.0322265625</v>
      </c>
      <c r="Y980" s="70">
        <v>23.149999618530298</v>
      </c>
      <c r="Z980" s="70">
        <v>377.35000610351602</v>
      </c>
      <c r="AA980" s="70">
        <v>630.18365478515602</v>
      </c>
      <c r="AB980" s="70">
        <v>476.96090698242199</v>
      </c>
    </row>
    <row r="981" spans="1:28" x14ac:dyDescent="0.25">
      <c r="A981" s="69">
        <v>43600.049062500002</v>
      </c>
      <c r="B981" s="70" t="s">
        <v>246</v>
      </c>
      <c r="C981" s="71" t="s">
        <v>868</v>
      </c>
      <c r="R981" s="69">
        <v>43600.049062500002</v>
      </c>
      <c r="S981" s="75" t="s">
        <v>246</v>
      </c>
    </row>
    <row r="982" spans="1:28" x14ac:dyDescent="0.25">
      <c r="A982" s="69">
        <v>43600.049062500002</v>
      </c>
      <c r="B982" s="70" t="s">
        <v>246</v>
      </c>
      <c r="C982" s="71" t="s">
        <v>869</v>
      </c>
      <c r="R982" s="69">
        <v>43600.049062500002</v>
      </c>
      <c r="S982" s="75" t="s">
        <v>246</v>
      </c>
    </row>
    <row r="983" spans="1:28" x14ac:dyDescent="0.25">
      <c r="A983" s="69">
        <v>43600.049062500002</v>
      </c>
      <c r="B983" s="70" t="s">
        <v>246</v>
      </c>
      <c r="C983" s="71" t="s">
        <v>870</v>
      </c>
      <c r="R983" s="69">
        <v>43600.049062500002</v>
      </c>
      <c r="S983" s="75" t="s">
        <v>246</v>
      </c>
    </row>
    <row r="984" spans="1:28" x14ac:dyDescent="0.25">
      <c r="A984" s="69">
        <v>43600.049062500002</v>
      </c>
      <c r="B984" s="70" t="s">
        <v>4</v>
      </c>
      <c r="C984" s="71" t="s">
        <v>871</v>
      </c>
      <c r="R984" s="69">
        <v>43600.049062500002</v>
      </c>
      <c r="S984" s="75" t="s">
        <v>4</v>
      </c>
    </row>
    <row r="985" spans="1:28" x14ac:dyDescent="0.25">
      <c r="A985" s="69">
        <v>43600.049062500002</v>
      </c>
      <c r="B985" s="70" t="s">
        <v>4</v>
      </c>
      <c r="C985" s="71" t="s">
        <v>872</v>
      </c>
      <c r="R985" s="69">
        <v>43600.049062500002</v>
      </c>
      <c r="S985" s="75" t="s">
        <v>4</v>
      </c>
    </row>
    <row r="986" spans="1:28" x14ac:dyDescent="0.25">
      <c r="A986" s="69">
        <v>43600.049062500002</v>
      </c>
      <c r="B986" s="70" t="s">
        <v>4</v>
      </c>
      <c r="C986" s="71" t="s">
        <v>873</v>
      </c>
      <c r="R986" s="69">
        <v>43600.049062500002</v>
      </c>
      <c r="S986" s="75" t="s">
        <v>4</v>
      </c>
    </row>
    <row r="987" spans="1:28" x14ac:dyDescent="0.25">
      <c r="A987" s="69">
        <v>43600.049062500002</v>
      </c>
      <c r="B987" s="70" t="s">
        <v>4</v>
      </c>
      <c r="C987" s="71" t="s">
        <v>874</v>
      </c>
      <c r="R987" s="69">
        <v>43600.049062500002</v>
      </c>
      <c r="S987" s="75" t="s">
        <v>4</v>
      </c>
    </row>
    <row r="988" spans="1:28" x14ac:dyDescent="0.25">
      <c r="A988" s="69">
        <v>43600.049062500002</v>
      </c>
      <c r="B988" s="70" t="s">
        <v>4</v>
      </c>
      <c r="C988" s="71" t="s">
        <v>875</v>
      </c>
      <c r="R988" s="69">
        <v>43600.049062500002</v>
      </c>
      <c r="S988" s="75" t="s">
        <v>4</v>
      </c>
    </row>
    <row r="989" spans="1:28" x14ac:dyDescent="0.25">
      <c r="A989" s="69">
        <v>43600.049074074072</v>
      </c>
      <c r="B989" s="70" t="s">
        <v>4</v>
      </c>
      <c r="C989" s="71" t="s">
        <v>876</v>
      </c>
      <c r="R989" s="69">
        <v>43600.049074074072</v>
      </c>
      <c r="S989" s="75" t="s">
        <v>4</v>
      </c>
    </row>
    <row r="990" spans="1:28" x14ac:dyDescent="0.25">
      <c r="A990" s="69">
        <v>43600.049074074072</v>
      </c>
      <c r="B990" s="70" t="s">
        <v>4</v>
      </c>
      <c r="C990" s="71" t="s">
        <v>877</v>
      </c>
      <c r="R990" s="69">
        <v>43600.049074074072</v>
      </c>
      <c r="S990" s="75" t="s">
        <v>4</v>
      </c>
    </row>
    <row r="991" spans="1:28" x14ac:dyDescent="0.25">
      <c r="A991" s="69">
        <v>43600.049074074072</v>
      </c>
      <c r="B991" s="70" t="s">
        <v>4</v>
      </c>
      <c r="C991" s="71" t="s">
        <v>878</v>
      </c>
      <c r="R991" s="69">
        <v>43600.049074074072</v>
      </c>
      <c r="S991" s="75" t="s">
        <v>4</v>
      </c>
    </row>
    <row r="992" spans="1:28" x14ac:dyDescent="0.25">
      <c r="A992" s="69">
        <v>43600.049074074072</v>
      </c>
      <c r="B992" s="70" t="s">
        <v>4</v>
      </c>
      <c r="C992" s="71" t="s">
        <v>879</v>
      </c>
      <c r="R992" s="69">
        <v>43600.049074074072</v>
      </c>
      <c r="S992" s="75" t="s">
        <v>4</v>
      </c>
    </row>
    <row r="993" spans="1:19" x14ac:dyDescent="0.25">
      <c r="A993" s="69">
        <v>43600.049074074072</v>
      </c>
      <c r="B993" s="70" t="s">
        <v>4</v>
      </c>
      <c r="C993" s="71" t="s">
        <v>880</v>
      </c>
      <c r="R993" s="69">
        <v>43600.049074074072</v>
      </c>
      <c r="S993" s="75" t="s">
        <v>4</v>
      </c>
    </row>
    <row r="994" spans="1:19" x14ac:dyDescent="0.25">
      <c r="A994" s="69">
        <v>43600.049074074072</v>
      </c>
      <c r="B994" s="70" t="s">
        <v>4</v>
      </c>
      <c r="C994" s="71" t="s">
        <v>881</v>
      </c>
      <c r="R994" s="69">
        <v>43600.049074074072</v>
      </c>
      <c r="S994" s="75" t="s">
        <v>4</v>
      </c>
    </row>
    <row r="995" spans="1:19" x14ac:dyDescent="0.25">
      <c r="A995" s="69">
        <v>43600.049074074072</v>
      </c>
      <c r="B995" s="70" t="s">
        <v>4</v>
      </c>
      <c r="C995" s="71" t="s">
        <v>882</v>
      </c>
      <c r="R995" s="69">
        <v>43600.049074074072</v>
      </c>
      <c r="S995" s="75" t="s">
        <v>4</v>
      </c>
    </row>
    <row r="996" spans="1:19" x14ac:dyDescent="0.25">
      <c r="A996" s="69">
        <v>43600.049074074072</v>
      </c>
      <c r="B996" s="70" t="s">
        <v>4</v>
      </c>
      <c r="C996" s="71" t="s">
        <v>883</v>
      </c>
      <c r="R996" s="69">
        <v>43600.049074074072</v>
      </c>
      <c r="S996" s="75" t="s">
        <v>4</v>
      </c>
    </row>
    <row r="997" spans="1:19" x14ac:dyDescent="0.25">
      <c r="A997" s="69">
        <v>43600.049074074072</v>
      </c>
      <c r="B997" s="70" t="s">
        <v>4</v>
      </c>
      <c r="C997" s="71" t="s">
        <v>884</v>
      </c>
      <c r="R997" s="69">
        <v>43600.049074074072</v>
      </c>
      <c r="S997" s="75" t="s">
        <v>4</v>
      </c>
    </row>
    <row r="998" spans="1:19" x14ac:dyDescent="0.25">
      <c r="A998" s="69">
        <v>43600.049074074072</v>
      </c>
      <c r="B998" s="70" t="s">
        <v>4</v>
      </c>
      <c r="C998" s="71" t="s">
        <v>885</v>
      </c>
      <c r="R998" s="69">
        <v>43600.049074074072</v>
      </c>
      <c r="S998" s="75" t="s">
        <v>4</v>
      </c>
    </row>
    <row r="999" spans="1:19" x14ac:dyDescent="0.25">
      <c r="A999" s="69">
        <v>43600.049074074072</v>
      </c>
      <c r="B999" s="70" t="s">
        <v>4</v>
      </c>
      <c r="C999" s="71" t="s">
        <v>886</v>
      </c>
      <c r="R999" s="69">
        <v>43600.049074074072</v>
      </c>
      <c r="S999" s="75" t="s">
        <v>4</v>
      </c>
    </row>
    <row r="1000" spans="1:19" x14ac:dyDescent="0.25">
      <c r="A1000" s="69">
        <v>43600.049085648148</v>
      </c>
      <c r="B1000" s="70" t="s">
        <v>4</v>
      </c>
      <c r="C1000" s="71" t="s">
        <v>887</v>
      </c>
      <c r="R1000" s="69">
        <v>43600.049085648148</v>
      </c>
      <c r="S1000" s="75" t="s">
        <v>4</v>
      </c>
    </row>
    <row r="1001" spans="1:19" x14ac:dyDescent="0.25">
      <c r="A1001" s="69">
        <v>43600.049085648148</v>
      </c>
      <c r="B1001" s="70" t="s">
        <v>4</v>
      </c>
      <c r="C1001" s="71" t="s">
        <v>888</v>
      </c>
      <c r="R1001" s="69">
        <v>43600.049085648148</v>
      </c>
      <c r="S1001" s="75" t="s">
        <v>4</v>
      </c>
    </row>
    <row r="1002" spans="1:19" x14ac:dyDescent="0.25">
      <c r="A1002" s="69">
        <v>43600.049085648148</v>
      </c>
      <c r="B1002" s="70" t="s">
        <v>4</v>
      </c>
      <c r="C1002" s="71" t="s">
        <v>889</v>
      </c>
      <c r="R1002" s="69">
        <v>43600.049085648148</v>
      </c>
      <c r="S1002" s="75" t="s">
        <v>4</v>
      </c>
    </row>
    <row r="1003" spans="1:19" x14ac:dyDescent="0.25">
      <c r="A1003" s="69">
        <v>43600.049085648148</v>
      </c>
      <c r="B1003" s="70" t="s">
        <v>4</v>
      </c>
      <c r="C1003" s="71" t="s">
        <v>890</v>
      </c>
      <c r="R1003" s="69">
        <v>43600.049085648148</v>
      </c>
      <c r="S1003" s="75" t="s">
        <v>4</v>
      </c>
    </row>
    <row r="1004" spans="1:19" x14ac:dyDescent="0.25">
      <c r="A1004" s="69">
        <v>43600.049085648148</v>
      </c>
      <c r="B1004" s="70" t="s">
        <v>4</v>
      </c>
      <c r="C1004" s="71" t="s">
        <v>891</v>
      </c>
      <c r="R1004" s="69">
        <v>43600.049085648148</v>
      </c>
      <c r="S1004" s="75" t="s">
        <v>4</v>
      </c>
    </row>
    <row r="1005" spans="1:19" x14ac:dyDescent="0.25">
      <c r="A1005" s="69">
        <v>43600.049085648148</v>
      </c>
      <c r="B1005" s="70" t="s">
        <v>4</v>
      </c>
      <c r="C1005" s="71" t="s">
        <v>892</v>
      </c>
      <c r="R1005" s="69">
        <v>43600.049085648148</v>
      </c>
      <c r="S1005" s="75" t="s">
        <v>4</v>
      </c>
    </row>
    <row r="1006" spans="1:19" x14ac:dyDescent="0.25">
      <c r="A1006" s="69">
        <v>43600.049085648148</v>
      </c>
      <c r="B1006" s="70" t="s">
        <v>4</v>
      </c>
      <c r="C1006" s="71" t="s">
        <v>893</v>
      </c>
      <c r="R1006" s="69">
        <v>43600.049085648148</v>
      </c>
      <c r="S1006" s="75" t="s">
        <v>4</v>
      </c>
    </row>
    <row r="1007" spans="1:19" x14ac:dyDescent="0.25">
      <c r="A1007" s="69">
        <v>43600.049085648148</v>
      </c>
      <c r="B1007" s="70" t="s">
        <v>4</v>
      </c>
      <c r="C1007" s="71" t="s">
        <v>894</v>
      </c>
      <c r="R1007" s="69">
        <v>43600.049085648148</v>
      </c>
      <c r="S1007" s="75" t="s">
        <v>4</v>
      </c>
    </row>
    <row r="1008" spans="1:19" x14ac:dyDescent="0.25">
      <c r="A1008" s="69">
        <v>43600.049085648148</v>
      </c>
      <c r="B1008" s="70" t="s">
        <v>4</v>
      </c>
      <c r="C1008" s="71" t="s">
        <v>895</v>
      </c>
      <c r="R1008" s="69">
        <v>43600.049085648148</v>
      </c>
      <c r="S1008" s="75" t="s">
        <v>4</v>
      </c>
    </row>
    <row r="1009" spans="1:19" x14ac:dyDescent="0.25">
      <c r="A1009" s="69">
        <v>43600.049085648148</v>
      </c>
      <c r="B1009" s="70" t="s">
        <v>4</v>
      </c>
      <c r="C1009" s="71" t="s">
        <v>896</v>
      </c>
      <c r="R1009" s="69">
        <v>43600.049085648148</v>
      </c>
      <c r="S1009" s="75" t="s">
        <v>4</v>
      </c>
    </row>
    <row r="1010" spans="1:19" x14ac:dyDescent="0.25">
      <c r="A1010" s="69">
        <v>43600.049097222225</v>
      </c>
      <c r="B1010" s="70" t="s">
        <v>4</v>
      </c>
      <c r="C1010" s="71" t="s">
        <v>897</v>
      </c>
      <c r="R1010" s="69">
        <v>43600.049097222225</v>
      </c>
      <c r="S1010" s="75" t="s">
        <v>4</v>
      </c>
    </row>
    <row r="1011" spans="1:19" x14ac:dyDescent="0.25">
      <c r="A1011" s="69">
        <v>43600.049097222225</v>
      </c>
      <c r="B1011" s="70" t="s">
        <v>4</v>
      </c>
      <c r="C1011" s="71" t="s">
        <v>898</v>
      </c>
      <c r="R1011" s="69">
        <v>43600.049097222225</v>
      </c>
      <c r="S1011" s="75" t="s">
        <v>4</v>
      </c>
    </row>
    <row r="1012" spans="1:19" x14ac:dyDescent="0.25">
      <c r="A1012" s="69">
        <v>43600.049097222225</v>
      </c>
      <c r="B1012" s="70" t="s">
        <v>4</v>
      </c>
      <c r="C1012" s="71" t="s">
        <v>899</v>
      </c>
      <c r="R1012" s="69">
        <v>43600.049097222225</v>
      </c>
      <c r="S1012" s="75" t="s">
        <v>4</v>
      </c>
    </row>
    <row r="1013" spans="1:19" x14ac:dyDescent="0.25">
      <c r="A1013" s="69">
        <v>43600.049097222225</v>
      </c>
      <c r="B1013" s="70" t="s">
        <v>4</v>
      </c>
      <c r="C1013" s="71" t="s">
        <v>900</v>
      </c>
      <c r="R1013" s="69">
        <v>43600.049097222225</v>
      </c>
      <c r="S1013" s="75" t="s">
        <v>4</v>
      </c>
    </row>
    <row r="1014" spans="1:19" x14ac:dyDescent="0.25">
      <c r="A1014" s="69">
        <v>43600.049097222225</v>
      </c>
      <c r="B1014" s="70" t="s">
        <v>4</v>
      </c>
      <c r="C1014" s="71" t="s">
        <v>901</v>
      </c>
      <c r="R1014" s="69">
        <v>43600.049097222225</v>
      </c>
      <c r="S1014" s="75" t="s">
        <v>4</v>
      </c>
    </row>
    <row r="1015" spans="1:19" x14ac:dyDescent="0.25">
      <c r="A1015" s="69">
        <v>43600.049097222225</v>
      </c>
      <c r="B1015" s="70" t="s">
        <v>4</v>
      </c>
      <c r="C1015" s="71" t="s">
        <v>902</v>
      </c>
      <c r="R1015" s="69">
        <v>43600.049097222225</v>
      </c>
      <c r="S1015" s="75" t="s">
        <v>4</v>
      </c>
    </row>
    <row r="1016" spans="1:19" x14ac:dyDescent="0.25">
      <c r="A1016" s="69">
        <v>43600.049097222225</v>
      </c>
      <c r="B1016" s="70" t="s">
        <v>4</v>
      </c>
      <c r="C1016" s="71" t="s">
        <v>903</v>
      </c>
      <c r="R1016" s="69">
        <v>43600.049097222225</v>
      </c>
      <c r="S1016" s="75" t="s">
        <v>4</v>
      </c>
    </row>
    <row r="1017" spans="1:19" x14ac:dyDescent="0.25">
      <c r="A1017" s="69">
        <v>43600.049097222225</v>
      </c>
      <c r="B1017" s="70" t="s">
        <v>4</v>
      </c>
      <c r="C1017" s="71" t="s">
        <v>904</v>
      </c>
      <c r="R1017" s="69">
        <v>43600.049097222225</v>
      </c>
      <c r="S1017" s="75" t="s">
        <v>4</v>
      </c>
    </row>
    <row r="1018" spans="1:19" x14ac:dyDescent="0.25">
      <c r="A1018" s="69">
        <v>43600.049097222225</v>
      </c>
      <c r="B1018" s="70" t="s">
        <v>4</v>
      </c>
      <c r="C1018" s="71" t="s">
        <v>905</v>
      </c>
      <c r="R1018" s="69">
        <v>43600.049097222225</v>
      </c>
      <c r="S1018" s="75" t="s">
        <v>4</v>
      </c>
    </row>
    <row r="1019" spans="1:19" x14ac:dyDescent="0.25">
      <c r="A1019" s="69">
        <v>43600.049097222225</v>
      </c>
      <c r="B1019" s="70" t="s">
        <v>4</v>
      </c>
      <c r="C1019" s="71" t="s">
        <v>906</v>
      </c>
      <c r="R1019" s="69">
        <v>43600.049097222225</v>
      </c>
      <c r="S1019" s="75" t="s">
        <v>4</v>
      </c>
    </row>
    <row r="1020" spans="1:19" x14ac:dyDescent="0.25">
      <c r="A1020" s="69">
        <v>43600.049097222225</v>
      </c>
      <c r="B1020" s="70" t="s">
        <v>4</v>
      </c>
      <c r="C1020" s="71" t="s">
        <v>907</v>
      </c>
      <c r="R1020" s="69">
        <v>43600.049097222225</v>
      </c>
      <c r="S1020" s="75" t="s">
        <v>4</v>
      </c>
    </row>
    <row r="1021" spans="1:19" x14ac:dyDescent="0.25">
      <c r="A1021" s="69">
        <v>43600.049108796295</v>
      </c>
      <c r="B1021" s="70" t="s">
        <v>4</v>
      </c>
      <c r="C1021" s="71" t="s">
        <v>908</v>
      </c>
      <c r="R1021" s="69">
        <v>43600.049108796295</v>
      </c>
      <c r="S1021" s="75" t="s">
        <v>4</v>
      </c>
    </row>
    <row r="1022" spans="1:19" x14ac:dyDescent="0.25">
      <c r="A1022" s="69">
        <v>43600.049108796295</v>
      </c>
      <c r="B1022" s="70" t="s">
        <v>4</v>
      </c>
      <c r="C1022" s="71" t="s">
        <v>909</v>
      </c>
      <c r="R1022" s="69">
        <v>43600.049108796295</v>
      </c>
      <c r="S1022" s="75" t="s">
        <v>4</v>
      </c>
    </row>
    <row r="1023" spans="1:19" x14ac:dyDescent="0.25">
      <c r="A1023" s="69">
        <v>43600.049108796295</v>
      </c>
      <c r="B1023" s="70" t="s">
        <v>4</v>
      </c>
      <c r="C1023" s="71" t="s">
        <v>910</v>
      </c>
      <c r="R1023" s="69">
        <v>43600.049108796295</v>
      </c>
      <c r="S1023" s="75" t="s">
        <v>4</v>
      </c>
    </row>
    <row r="1024" spans="1:19" x14ac:dyDescent="0.25">
      <c r="A1024" s="69">
        <v>43600.049108796295</v>
      </c>
      <c r="B1024" s="70" t="s">
        <v>4</v>
      </c>
      <c r="C1024" s="71" t="s">
        <v>911</v>
      </c>
      <c r="R1024" s="69">
        <v>43600.049108796295</v>
      </c>
      <c r="S1024" s="75" t="s">
        <v>4</v>
      </c>
    </row>
    <row r="1025" spans="1:19" x14ac:dyDescent="0.25">
      <c r="A1025" s="69">
        <v>43600.049108796295</v>
      </c>
      <c r="B1025" s="70" t="s">
        <v>4</v>
      </c>
      <c r="C1025" s="71" t="s">
        <v>912</v>
      </c>
      <c r="R1025" s="69">
        <v>43600.049108796295</v>
      </c>
      <c r="S1025" s="75" t="s">
        <v>4</v>
      </c>
    </row>
    <row r="1026" spans="1:19" x14ac:dyDescent="0.25">
      <c r="A1026" s="69">
        <v>43600.049108796295</v>
      </c>
      <c r="B1026" s="70" t="s">
        <v>4</v>
      </c>
      <c r="C1026" s="71" t="s">
        <v>913</v>
      </c>
      <c r="R1026" s="69">
        <v>43600.049108796295</v>
      </c>
      <c r="S1026" s="75" t="s">
        <v>4</v>
      </c>
    </row>
    <row r="1027" spans="1:19" x14ac:dyDescent="0.25">
      <c r="A1027" s="69">
        <v>43600.049108796295</v>
      </c>
      <c r="B1027" s="70" t="s">
        <v>4</v>
      </c>
      <c r="C1027" s="71" t="s">
        <v>914</v>
      </c>
      <c r="R1027" s="69">
        <v>43600.049108796295</v>
      </c>
      <c r="S1027" s="75" t="s">
        <v>4</v>
      </c>
    </row>
    <row r="1028" spans="1:19" x14ac:dyDescent="0.25">
      <c r="A1028" s="69">
        <v>43600.049108796295</v>
      </c>
      <c r="B1028" s="70" t="s">
        <v>4</v>
      </c>
      <c r="C1028" s="71" t="s">
        <v>915</v>
      </c>
      <c r="R1028" s="69">
        <v>43600.049108796295</v>
      </c>
      <c r="S1028" s="75" t="s">
        <v>4</v>
      </c>
    </row>
    <row r="1029" spans="1:19" x14ac:dyDescent="0.25">
      <c r="A1029" s="69">
        <v>43600.049108796295</v>
      </c>
      <c r="B1029" s="70" t="s">
        <v>4</v>
      </c>
      <c r="C1029" s="71" t="s">
        <v>830</v>
      </c>
      <c r="R1029" s="69">
        <v>43600.049108796295</v>
      </c>
      <c r="S1029" s="75" t="s">
        <v>4</v>
      </c>
    </row>
    <row r="1030" spans="1:19" x14ac:dyDescent="0.25">
      <c r="A1030" s="69">
        <v>43600.049108796295</v>
      </c>
      <c r="B1030" s="70" t="s">
        <v>4</v>
      </c>
      <c r="C1030" s="71" t="s">
        <v>916</v>
      </c>
      <c r="R1030" s="69">
        <v>43600.049108796295</v>
      </c>
      <c r="S1030" s="75" t="s">
        <v>4</v>
      </c>
    </row>
    <row r="1031" spans="1:19" x14ac:dyDescent="0.25">
      <c r="A1031" s="69">
        <v>43600.049108796295</v>
      </c>
      <c r="B1031" s="70" t="s">
        <v>4</v>
      </c>
      <c r="C1031" s="71" t="s">
        <v>917</v>
      </c>
      <c r="R1031" s="69">
        <v>43600.049108796295</v>
      </c>
      <c r="S1031" s="75" t="s">
        <v>4</v>
      </c>
    </row>
    <row r="1032" spans="1:19" x14ac:dyDescent="0.25">
      <c r="A1032" s="69">
        <v>43600.049120370371</v>
      </c>
      <c r="B1032" s="70" t="s">
        <v>4</v>
      </c>
      <c r="C1032" s="71" t="s">
        <v>918</v>
      </c>
      <c r="R1032" s="69">
        <v>43600.049120370371</v>
      </c>
      <c r="S1032" s="75" t="s">
        <v>4</v>
      </c>
    </row>
    <row r="1033" spans="1:19" x14ac:dyDescent="0.25">
      <c r="A1033" s="69">
        <v>43600.049120370371</v>
      </c>
      <c r="B1033" s="70" t="s">
        <v>4</v>
      </c>
      <c r="C1033" s="71" t="s">
        <v>919</v>
      </c>
      <c r="R1033" s="69">
        <v>43600.049120370371</v>
      </c>
      <c r="S1033" s="75" t="s">
        <v>4</v>
      </c>
    </row>
    <row r="1034" spans="1:19" x14ac:dyDescent="0.25">
      <c r="A1034" s="69">
        <v>43600.049120370371</v>
      </c>
      <c r="B1034" s="70" t="s">
        <v>4</v>
      </c>
      <c r="C1034" s="71" t="s">
        <v>920</v>
      </c>
      <c r="R1034" s="69">
        <v>43600.049120370371</v>
      </c>
      <c r="S1034" s="75" t="s">
        <v>4</v>
      </c>
    </row>
    <row r="1035" spans="1:19" x14ac:dyDescent="0.25">
      <c r="A1035" s="69">
        <v>43600.049120370371</v>
      </c>
      <c r="B1035" s="70" t="s">
        <v>4</v>
      </c>
      <c r="C1035" s="71" t="s">
        <v>921</v>
      </c>
      <c r="R1035" s="69">
        <v>43600.049120370371</v>
      </c>
      <c r="S1035" s="75" t="s">
        <v>4</v>
      </c>
    </row>
    <row r="1036" spans="1:19" x14ac:dyDescent="0.25">
      <c r="A1036" s="69">
        <v>43600.049120370371</v>
      </c>
      <c r="B1036" s="70" t="s">
        <v>4</v>
      </c>
      <c r="C1036" s="71" t="s">
        <v>922</v>
      </c>
      <c r="R1036" s="69">
        <v>43600.049120370371</v>
      </c>
      <c r="S1036" s="75" t="s">
        <v>4</v>
      </c>
    </row>
    <row r="1037" spans="1:19" x14ac:dyDescent="0.25">
      <c r="A1037" s="69">
        <v>43600.049120370371</v>
      </c>
      <c r="B1037" s="70" t="s">
        <v>4</v>
      </c>
      <c r="C1037" s="71" t="s">
        <v>923</v>
      </c>
      <c r="R1037" s="69">
        <v>43600.049120370371</v>
      </c>
      <c r="S1037" s="75" t="s">
        <v>4</v>
      </c>
    </row>
    <row r="1038" spans="1:19" x14ac:dyDescent="0.25">
      <c r="A1038" s="69">
        <v>43600.049120370371</v>
      </c>
      <c r="B1038" s="70" t="s">
        <v>4</v>
      </c>
      <c r="C1038" s="71" t="s">
        <v>924</v>
      </c>
      <c r="R1038" s="69">
        <v>43600.049120370371</v>
      </c>
      <c r="S1038" s="75" t="s">
        <v>4</v>
      </c>
    </row>
    <row r="1039" spans="1:19" x14ac:dyDescent="0.25">
      <c r="A1039" s="69">
        <v>43600.049120370371</v>
      </c>
      <c r="B1039" s="70" t="s">
        <v>4</v>
      </c>
      <c r="C1039" s="71" t="s">
        <v>925</v>
      </c>
      <c r="R1039" s="69">
        <v>43600.049120370371</v>
      </c>
      <c r="S1039" s="75" t="s">
        <v>4</v>
      </c>
    </row>
    <row r="1040" spans="1:19" x14ac:dyDescent="0.25">
      <c r="A1040" s="69">
        <v>43600.049120370371</v>
      </c>
      <c r="B1040" s="70" t="s">
        <v>4</v>
      </c>
      <c r="C1040" s="71" t="s">
        <v>926</v>
      </c>
      <c r="R1040" s="69">
        <v>43600.049120370371</v>
      </c>
      <c r="S1040" s="75" t="s">
        <v>4</v>
      </c>
    </row>
    <row r="1041" spans="1:19" x14ac:dyDescent="0.25">
      <c r="A1041" s="69">
        <v>43600.049120370371</v>
      </c>
      <c r="B1041" s="70" t="s">
        <v>4</v>
      </c>
      <c r="C1041" s="71" t="s">
        <v>927</v>
      </c>
      <c r="R1041" s="69">
        <v>43600.049120370371</v>
      </c>
      <c r="S1041" s="75" t="s">
        <v>4</v>
      </c>
    </row>
    <row r="1042" spans="1:19" x14ac:dyDescent="0.25">
      <c r="A1042" s="69">
        <v>43600.049131944441</v>
      </c>
      <c r="B1042" s="70" t="s">
        <v>4</v>
      </c>
      <c r="C1042" s="71" t="s">
        <v>928</v>
      </c>
      <c r="R1042" s="69">
        <v>43600.049131944441</v>
      </c>
      <c r="S1042" s="75" t="s">
        <v>4</v>
      </c>
    </row>
    <row r="1043" spans="1:19" x14ac:dyDescent="0.25">
      <c r="A1043" s="69">
        <v>43600.049131944441</v>
      </c>
      <c r="B1043" s="70" t="s">
        <v>4</v>
      </c>
      <c r="C1043" s="71" t="s">
        <v>929</v>
      </c>
      <c r="R1043" s="69">
        <v>43600.049131944441</v>
      </c>
      <c r="S1043" s="75" t="s">
        <v>4</v>
      </c>
    </row>
    <row r="1044" spans="1:19" x14ac:dyDescent="0.25">
      <c r="A1044" s="69">
        <v>43600.049131944441</v>
      </c>
      <c r="B1044" s="70" t="s">
        <v>4</v>
      </c>
      <c r="C1044" s="71" t="s">
        <v>930</v>
      </c>
      <c r="R1044" s="69">
        <v>43600.049131944441</v>
      </c>
      <c r="S1044" s="75" t="s">
        <v>4</v>
      </c>
    </row>
    <row r="1045" spans="1:19" x14ac:dyDescent="0.25">
      <c r="A1045" s="69">
        <v>43600.049131944441</v>
      </c>
      <c r="B1045" s="70" t="s">
        <v>4</v>
      </c>
      <c r="C1045" s="71" t="s">
        <v>931</v>
      </c>
      <c r="R1045" s="69">
        <v>43600.049131944441</v>
      </c>
      <c r="S1045" s="75" t="s">
        <v>4</v>
      </c>
    </row>
    <row r="1046" spans="1:19" x14ac:dyDescent="0.25">
      <c r="A1046" s="69">
        <v>43600.049131944441</v>
      </c>
      <c r="B1046" s="70" t="s">
        <v>4</v>
      </c>
      <c r="C1046" s="71" t="s">
        <v>932</v>
      </c>
      <c r="R1046" s="69">
        <v>43600.049131944441</v>
      </c>
      <c r="S1046" s="75" t="s">
        <v>4</v>
      </c>
    </row>
    <row r="1047" spans="1:19" x14ac:dyDescent="0.25">
      <c r="A1047" s="69">
        <v>43600.049131944441</v>
      </c>
      <c r="B1047" s="70" t="s">
        <v>4</v>
      </c>
      <c r="C1047" s="71" t="s">
        <v>933</v>
      </c>
      <c r="R1047" s="69">
        <v>43600.049131944441</v>
      </c>
      <c r="S1047" s="75" t="s">
        <v>4</v>
      </c>
    </row>
    <row r="1048" spans="1:19" x14ac:dyDescent="0.25">
      <c r="A1048" s="69">
        <v>43600.049131944441</v>
      </c>
      <c r="B1048" s="70" t="s">
        <v>4</v>
      </c>
      <c r="C1048" s="71" t="s">
        <v>934</v>
      </c>
      <c r="R1048" s="69">
        <v>43600.049131944441</v>
      </c>
      <c r="S1048" s="75" t="s">
        <v>4</v>
      </c>
    </row>
    <row r="1049" spans="1:19" x14ac:dyDescent="0.25">
      <c r="A1049" s="69">
        <v>43600.049131944441</v>
      </c>
      <c r="B1049" s="70" t="s">
        <v>4</v>
      </c>
      <c r="C1049" s="71" t="s">
        <v>935</v>
      </c>
      <c r="R1049" s="69">
        <v>43600.049131944441</v>
      </c>
      <c r="S1049" s="75" t="s">
        <v>4</v>
      </c>
    </row>
    <row r="1050" spans="1:19" x14ac:dyDescent="0.25">
      <c r="A1050" s="69">
        <v>43600.049131944441</v>
      </c>
      <c r="B1050" s="70" t="s">
        <v>4</v>
      </c>
      <c r="C1050" s="71" t="s">
        <v>936</v>
      </c>
      <c r="R1050" s="69">
        <v>43600.049131944441</v>
      </c>
      <c r="S1050" s="75" t="s">
        <v>4</v>
      </c>
    </row>
    <row r="1051" spans="1:19" x14ac:dyDescent="0.25">
      <c r="A1051" s="69">
        <v>43600.049131944441</v>
      </c>
      <c r="B1051" s="70" t="s">
        <v>4</v>
      </c>
      <c r="C1051" s="71" t="s">
        <v>937</v>
      </c>
      <c r="R1051" s="69">
        <v>43600.049131944441</v>
      </c>
      <c r="S1051" s="75" t="s">
        <v>4</v>
      </c>
    </row>
    <row r="1052" spans="1:19" x14ac:dyDescent="0.25">
      <c r="A1052" s="69">
        <v>43600.049131944441</v>
      </c>
      <c r="B1052" s="70" t="s">
        <v>4</v>
      </c>
      <c r="C1052" s="71" t="s">
        <v>938</v>
      </c>
      <c r="R1052" s="69">
        <v>43600.049131944441</v>
      </c>
      <c r="S1052" s="75" t="s">
        <v>4</v>
      </c>
    </row>
    <row r="1053" spans="1:19" x14ac:dyDescent="0.25">
      <c r="A1053" s="69">
        <v>43600.04923611111</v>
      </c>
      <c r="B1053" s="70" t="s">
        <v>4</v>
      </c>
      <c r="C1053" s="71" t="s">
        <v>939</v>
      </c>
      <c r="R1053" s="69">
        <v>43600.04923611111</v>
      </c>
      <c r="S1053" s="75" t="s">
        <v>4</v>
      </c>
    </row>
    <row r="1054" spans="1:19" x14ac:dyDescent="0.25">
      <c r="A1054" s="69">
        <v>43600.04923611111</v>
      </c>
      <c r="B1054" s="70" t="s">
        <v>263</v>
      </c>
      <c r="C1054" s="71" t="s">
        <v>348</v>
      </c>
      <c r="R1054" s="69">
        <v>43600.04923611111</v>
      </c>
      <c r="S1054" s="75" t="s">
        <v>263</v>
      </c>
    </row>
    <row r="1055" spans="1:19" x14ac:dyDescent="0.25">
      <c r="A1055" s="69">
        <v>43600.04923611111</v>
      </c>
      <c r="B1055" s="70" t="s">
        <v>263</v>
      </c>
      <c r="C1055" s="71" t="s">
        <v>266</v>
      </c>
      <c r="R1055" s="69">
        <v>43600.04923611111</v>
      </c>
      <c r="S1055" s="75" t="s">
        <v>263</v>
      </c>
    </row>
    <row r="1056" spans="1:19" x14ac:dyDescent="0.25">
      <c r="A1056" s="69">
        <v>43600.04923611111</v>
      </c>
      <c r="B1056" s="70" t="s">
        <v>4</v>
      </c>
      <c r="C1056" s="71" t="s">
        <v>267</v>
      </c>
      <c r="R1056" s="69">
        <v>43600.04923611111</v>
      </c>
      <c r="S1056" s="75" t="s">
        <v>4</v>
      </c>
    </row>
    <row r="1057" spans="1:28" x14ac:dyDescent="0.25">
      <c r="A1057" s="69">
        <v>43600.049247685187</v>
      </c>
      <c r="B1057" s="70" t="s">
        <v>940</v>
      </c>
      <c r="C1057" s="71" t="s">
        <v>941</v>
      </c>
      <c r="I1057" s="72">
        <v>12656.2578125</v>
      </c>
      <c r="J1057" s="73">
        <v>12475.7158203125</v>
      </c>
      <c r="K1057" s="73">
        <v>8535.2568359375</v>
      </c>
      <c r="L1057" s="73">
        <v>8413.4990234375</v>
      </c>
      <c r="M1057" s="73">
        <v>1.01553654670715</v>
      </c>
      <c r="N1057" s="73">
        <v>9.8500003814697301</v>
      </c>
      <c r="O1057" s="73">
        <v>10.942299842834499</v>
      </c>
      <c r="P1057" s="74">
        <v>1.7259999513626101</v>
      </c>
      <c r="R1057" s="69">
        <v>43600.049247685187</v>
      </c>
      <c r="S1057" s="75" t="s">
        <v>940</v>
      </c>
      <c r="T1057" s="76">
        <v>-3.29999998211861E-3</v>
      </c>
      <c r="U1057" s="70">
        <v>4769.81982421875</v>
      </c>
      <c r="V1057" s="70">
        <v>73.307701110839801</v>
      </c>
      <c r="W1057" s="70">
        <v>4744.865234375</v>
      </c>
      <c r="X1057" s="70">
        <v>4696.51220703125</v>
      </c>
      <c r="Y1057" s="70">
        <v>23.399999618530298</v>
      </c>
      <c r="Z1057" s="70">
        <v>377.54998779296898</v>
      </c>
      <c r="AA1057" s="70">
        <v>628.255126953125</v>
      </c>
      <c r="AB1057" s="70">
        <v>457.908203125</v>
      </c>
    </row>
    <row r="1058" spans="1:28" x14ac:dyDescent="0.25">
      <c r="A1058" s="69">
        <v>43600.049270833333</v>
      </c>
      <c r="B1058" s="70" t="s">
        <v>270</v>
      </c>
      <c r="C1058" s="71" t="s">
        <v>271</v>
      </c>
      <c r="R1058" s="69">
        <v>43600.049270833333</v>
      </c>
      <c r="S1058" s="75" t="s">
        <v>270</v>
      </c>
    </row>
    <row r="1059" spans="1:28" x14ac:dyDescent="0.25">
      <c r="A1059" s="69">
        <v>43600.049270833333</v>
      </c>
      <c r="B1059" s="70" t="s">
        <v>270</v>
      </c>
      <c r="C1059" s="71" t="s">
        <v>942</v>
      </c>
      <c r="R1059" s="69">
        <v>43600.049270833333</v>
      </c>
      <c r="S1059" s="75" t="s">
        <v>270</v>
      </c>
    </row>
    <row r="1060" spans="1:28" x14ac:dyDescent="0.25">
      <c r="A1060" s="69">
        <v>43600.049270833333</v>
      </c>
      <c r="B1060" s="70" t="s">
        <v>270</v>
      </c>
      <c r="C1060" s="71" t="s">
        <v>943</v>
      </c>
      <c r="R1060" s="69">
        <v>43600.049270833333</v>
      </c>
      <c r="S1060" s="75" t="s">
        <v>270</v>
      </c>
    </row>
    <row r="1061" spans="1:28" x14ac:dyDescent="0.25">
      <c r="A1061" s="69">
        <v>43600.049270833333</v>
      </c>
      <c r="B1061" s="70" t="s">
        <v>270</v>
      </c>
      <c r="C1061" s="71" t="s">
        <v>944</v>
      </c>
      <c r="R1061" s="69">
        <v>43600.049270833333</v>
      </c>
      <c r="S1061" s="75" t="s">
        <v>270</v>
      </c>
    </row>
    <row r="1062" spans="1:28" x14ac:dyDescent="0.25">
      <c r="A1062" s="69">
        <v>43600.049270833333</v>
      </c>
      <c r="B1062" s="70" t="s">
        <v>270</v>
      </c>
      <c r="C1062" s="71" t="s">
        <v>609</v>
      </c>
      <c r="R1062" s="69">
        <v>43600.049270833333</v>
      </c>
      <c r="S1062" s="75" t="s">
        <v>270</v>
      </c>
    </row>
    <row r="1063" spans="1:28" x14ac:dyDescent="0.25">
      <c r="A1063" s="69">
        <v>43600.049270833333</v>
      </c>
      <c r="B1063" s="70" t="s">
        <v>270</v>
      </c>
      <c r="C1063" s="71" t="s">
        <v>945</v>
      </c>
      <c r="R1063" s="69">
        <v>43600.049270833333</v>
      </c>
      <c r="S1063" s="75" t="s">
        <v>270</v>
      </c>
    </row>
    <row r="1064" spans="1:28" x14ac:dyDescent="0.25">
      <c r="A1064" s="69">
        <v>43600.049270833333</v>
      </c>
      <c r="B1064" s="70" t="s">
        <v>270</v>
      </c>
      <c r="C1064" s="71" t="s">
        <v>946</v>
      </c>
      <c r="R1064" s="69">
        <v>43600.049270833333</v>
      </c>
      <c r="S1064" s="75" t="s">
        <v>270</v>
      </c>
    </row>
    <row r="1065" spans="1:28" x14ac:dyDescent="0.25">
      <c r="A1065" s="69">
        <v>43600.049270833333</v>
      </c>
      <c r="B1065" s="70" t="s">
        <v>270</v>
      </c>
      <c r="C1065" s="71" t="s">
        <v>947</v>
      </c>
      <c r="R1065" s="69">
        <v>43600.049270833333</v>
      </c>
      <c r="S1065" s="75" t="s">
        <v>270</v>
      </c>
    </row>
    <row r="1066" spans="1:28" x14ac:dyDescent="0.25">
      <c r="A1066" s="69">
        <v>43600.049270833333</v>
      </c>
      <c r="B1066" s="70" t="s">
        <v>4</v>
      </c>
      <c r="C1066" s="71" t="s">
        <v>279</v>
      </c>
      <c r="R1066" s="69">
        <v>43600.049270833333</v>
      </c>
      <c r="S1066" s="75" t="s">
        <v>4</v>
      </c>
    </row>
    <row r="1067" spans="1:28" x14ac:dyDescent="0.25">
      <c r="A1067" s="69">
        <v>43600.049270833333</v>
      </c>
      <c r="B1067" s="70" t="s">
        <v>270</v>
      </c>
      <c r="C1067" s="71" t="s">
        <v>948</v>
      </c>
      <c r="R1067" s="69">
        <v>43600.049270833333</v>
      </c>
      <c r="S1067" s="75" t="s">
        <v>270</v>
      </c>
    </row>
    <row r="1068" spans="1:28" x14ac:dyDescent="0.25">
      <c r="A1068" s="69">
        <v>43600.04928240741</v>
      </c>
      <c r="B1068" s="70" t="s">
        <v>4</v>
      </c>
      <c r="C1068" s="71" t="s">
        <v>949</v>
      </c>
      <c r="R1068" s="69">
        <v>43600.04928240741</v>
      </c>
      <c r="S1068" s="75" t="s">
        <v>4</v>
      </c>
    </row>
    <row r="1069" spans="1:28" x14ac:dyDescent="0.25">
      <c r="A1069" s="69">
        <v>43600.04928240741</v>
      </c>
      <c r="B1069" s="70" t="s">
        <v>4</v>
      </c>
      <c r="C1069" s="71" t="s">
        <v>950</v>
      </c>
      <c r="R1069" s="69">
        <v>43600.04928240741</v>
      </c>
      <c r="S1069" s="75" t="s">
        <v>4</v>
      </c>
    </row>
    <row r="1070" spans="1:28" x14ac:dyDescent="0.25">
      <c r="A1070" s="69">
        <v>43600.04928240741</v>
      </c>
      <c r="B1070" s="70" t="s">
        <v>4</v>
      </c>
      <c r="C1070" s="71" t="s">
        <v>867</v>
      </c>
      <c r="R1070" s="69">
        <v>43600.04928240741</v>
      </c>
      <c r="S1070" s="75" t="s">
        <v>4</v>
      </c>
    </row>
    <row r="1071" spans="1:28" x14ac:dyDescent="0.25">
      <c r="A1071" s="69">
        <v>43600.04928240741</v>
      </c>
      <c r="B1071" s="70" t="s">
        <v>4</v>
      </c>
      <c r="C1071" s="71" t="s">
        <v>367</v>
      </c>
      <c r="R1071" s="69">
        <v>43600.04928240741</v>
      </c>
      <c r="S1071" s="75" t="s">
        <v>4</v>
      </c>
    </row>
    <row r="1072" spans="1:28" x14ac:dyDescent="0.25">
      <c r="A1072" s="69">
        <v>43600.04928240741</v>
      </c>
      <c r="B1072" s="70" t="s">
        <v>4</v>
      </c>
      <c r="C1072" s="71" t="s">
        <v>245</v>
      </c>
      <c r="I1072" s="72">
        <v>12655.8798828125</v>
      </c>
      <c r="J1072" s="73">
        <v>12475.3828125</v>
      </c>
      <c r="K1072" s="73">
        <v>8534.8798828125</v>
      </c>
      <c r="L1072" s="73">
        <v>8413.1669921875</v>
      </c>
      <c r="M1072" s="73">
        <v>1.01553630828857</v>
      </c>
      <c r="N1072" s="73">
        <v>9.8500003814697301</v>
      </c>
      <c r="O1072" s="73">
        <v>10.942299842834499</v>
      </c>
      <c r="P1072" s="74">
        <v>1.7259999513626101</v>
      </c>
      <c r="R1072" s="69">
        <v>43600.04928240741</v>
      </c>
      <c r="S1072" s="75" t="s">
        <v>4</v>
      </c>
      <c r="T1072" s="76">
        <v>-3.29999998211861E-3</v>
      </c>
      <c r="U1072" s="70">
        <v>4769.81982421875</v>
      </c>
      <c r="V1072" s="70">
        <v>73.307701110839801</v>
      </c>
      <c r="W1072" s="70">
        <v>4744.857421875</v>
      </c>
      <c r="X1072" s="70">
        <v>4696.51220703125</v>
      </c>
      <c r="Y1072" s="70">
        <v>23.399999618530298</v>
      </c>
      <c r="Z1072" s="70">
        <v>377.54998779296898</v>
      </c>
      <c r="AA1072" s="70">
        <v>628.14031982421898</v>
      </c>
      <c r="AB1072" s="70">
        <v>457.78137207031301</v>
      </c>
    </row>
    <row r="1073" spans="1:19" x14ac:dyDescent="0.25">
      <c r="A1073" s="69">
        <v>43600.049293981479</v>
      </c>
      <c r="B1073" s="70" t="s">
        <v>246</v>
      </c>
      <c r="C1073" s="71" t="s">
        <v>951</v>
      </c>
      <c r="R1073" s="69">
        <v>43600.049293981479</v>
      </c>
      <c r="S1073" s="75" t="s">
        <v>246</v>
      </c>
    </row>
    <row r="1074" spans="1:19" x14ac:dyDescent="0.25">
      <c r="A1074" s="69">
        <v>43600.049293981479</v>
      </c>
      <c r="B1074" s="70" t="s">
        <v>246</v>
      </c>
      <c r="C1074" s="71" t="s">
        <v>952</v>
      </c>
      <c r="R1074" s="69">
        <v>43600.049293981479</v>
      </c>
      <c r="S1074" s="75" t="s">
        <v>246</v>
      </c>
    </row>
    <row r="1075" spans="1:19" x14ac:dyDescent="0.25">
      <c r="A1075" s="69">
        <v>43600.049293981479</v>
      </c>
      <c r="B1075" s="70" t="s">
        <v>246</v>
      </c>
      <c r="C1075" s="71" t="s">
        <v>953</v>
      </c>
      <c r="R1075" s="69">
        <v>43600.049293981479</v>
      </c>
      <c r="S1075" s="75" t="s">
        <v>246</v>
      </c>
    </row>
    <row r="1076" spans="1:19" x14ac:dyDescent="0.25">
      <c r="A1076" s="69">
        <v>43600.049293981479</v>
      </c>
      <c r="B1076" s="70" t="s">
        <v>4</v>
      </c>
      <c r="C1076" s="71" t="s">
        <v>954</v>
      </c>
      <c r="R1076" s="69">
        <v>43600.049293981479</v>
      </c>
      <c r="S1076" s="75" t="s">
        <v>4</v>
      </c>
    </row>
    <row r="1077" spans="1:19" x14ac:dyDescent="0.25">
      <c r="A1077" s="69">
        <v>43600.049293981479</v>
      </c>
      <c r="B1077" s="70" t="s">
        <v>4</v>
      </c>
      <c r="C1077" s="71" t="s">
        <v>955</v>
      </c>
      <c r="R1077" s="69">
        <v>43600.049293981479</v>
      </c>
      <c r="S1077" s="75" t="s">
        <v>4</v>
      </c>
    </row>
    <row r="1078" spans="1:19" x14ac:dyDescent="0.25">
      <c r="A1078" s="69">
        <v>43600.049293981479</v>
      </c>
      <c r="B1078" s="70" t="s">
        <v>4</v>
      </c>
      <c r="C1078" s="71" t="s">
        <v>956</v>
      </c>
      <c r="R1078" s="69">
        <v>43600.049293981479</v>
      </c>
      <c r="S1078" s="75" t="s">
        <v>4</v>
      </c>
    </row>
    <row r="1079" spans="1:19" x14ac:dyDescent="0.25">
      <c r="A1079" s="69">
        <v>43600.049293981479</v>
      </c>
      <c r="B1079" s="70" t="s">
        <v>4</v>
      </c>
      <c r="C1079" s="71" t="s">
        <v>957</v>
      </c>
      <c r="R1079" s="69">
        <v>43600.049293981479</v>
      </c>
      <c r="S1079" s="75" t="s">
        <v>4</v>
      </c>
    </row>
    <row r="1080" spans="1:19" x14ac:dyDescent="0.25">
      <c r="A1080" s="69">
        <v>43600.049293981479</v>
      </c>
      <c r="B1080" s="70" t="s">
        <v>4</v>
      </c>
      <c r="C1080" s="71" t="s">
        <v>958</v>
      </c>
      <c r="R1080" s="69">
        <v>43600.049293981479</v>
      </c>
      <c r="S1080" s="75" t="s">
        <v>4</v>
      </c>
    </row>
    <row r="1081" spans="1:19" x14ac:dyDescent="0.25">
      <c r="A1081" s="69">
        <v>43600.049305555556</v>
      </c>
      <c r="B1081" s="70" t="s">
        <v>4</v>
      </c>
      <c r="C1081" s="71" t="s">
        <v>959</v>
      </c>
      <c r="R1081" s="69">
        <v>43600.049305555556</v>
      </c>
      <c r="S1081" s="75" t="s">
        <v>4</v>
      </c>
    </row>
    <row r="1082" spans="1:19" x14ac:dyDescent="0.25">
      <c r="A1082" s="69">
        <v>43600.049305555556</v>
      </c>
      <c r="B1082" s="70" t="s">
        <v>4</v>
      </c>
      <c r="C1082" s="71" t="s">
        <v>960</v>
      </c>
      <c r="R1082" s="69">
        <v>43600.049305555556</v>
      </c>
      <c r="S1082" s="75" t="s">
        <v>4</v>
      </c>
    </row>
    <row r="1083" spans="1:19" x14ac:dyDescent="0.25">
      <c r="A1083" s="69">
        <v>43600.049305555556</v>
      </c>
      <c r="B1083" s="70" t="s">
        <v>4</v>
      </c>
      <c r="C1083" s="71" t="s">
        <v>961</v>
      </c>
      <c r="R1083" s="69">
        <v>43600.049305555556</v>
      </c>
      <c r="S1083" s="75" t="s">
        <v>4</v>
      </c>
    </row>
    <row r="1084" spans="1:19" x14ac:dyDescent="0.25">
      <c r="A1084" s="69">
        <v>43600.049305555556</v>
      </c>
      <c r="B1084" s="70" t="s">
        <v>4</v>
      </c>
      <c r="C1084" s="71" t="s">
        <v>962</v>
      </c>
      <c r="R1084" s="69">
        <v>43600.049305555556</v>
      </c>
      <c r="S1084" s="75" t="s">
        <v>4</v>
      </c>
    </row>
    <row r="1085" spans="1:19" x14ac:dyDescent="0.25">
      <c r="A1085" s="69">
        <v>43600.049305555556</v>
      </c>
      <c r="B1085" s="70" t="s">
        <v>4</v>
      </c>
      <c r="C1085" s="71" t="s">
        <v>963</v>
      </c>
      <c r="R1085" s="69">
        <v>43600.049305555556</v>
      </c>
      <c r="S1085" s="75" t="s">
        <v>4</v>
      </c>
    </row>
    <row r="1086" spans="1:19" x14ac:dyDescent="0.25">
      <c r="A1086" s="69">
        <v>43600.049305555556</v>
      </c>
      <c r="B1086" s="70" t="s">
        <v>4</v>
      </c>
      <c r="C1086" s="71" t="s">
        <v>964</v>
      </c>
      <c r="R1086" s="69">
        <v>43600.049305555556</v>
      </c>
      <c r="S1086" s="75" t="s">
        <v>4</v>
      </c>
    </row>
    <row r="1087" spans="1:19" x14ac:dyDescent="0.25">
      <c r="A1087" s="69">
        <v>43600.049305555556</v>
      </c>
      <c r="B1087" s="70" t="s">
        <v>4</v>
      </c>
      <c r="C1087" s="71" t="s">
        <v>965</v>
      </c>
      <c r="R1087" s="69">
        <v>43600.049305555556</v>
      </c>
      <c r="S1087" s="75" t="s">
        <v>4</v>
      </c>
    </row>
    <row r="1088" spans="1:19" x14ac:dyDescent="0.25">
      <c r="A1088" s="69">
        <v>43600.049305555556</v>
      </c>
      <c r="B1088" s="70" t="s">
        <v>4</v>
      </c>
      <c r="C1088" s="71" t="s">
        <v>966</v>
      </c>
      <c r="R1088" s="69">
        <v>43600.049305555556</v>
      </c>
      <c r="S1088" s="75" t="s">
        <v>4</v>
      </c>
    </row>
    <row r="1089" spans="1:19" x14ac:dyDescent="0.25">
      <c r="A1089" s="69">
        <v>43600.049305555556</v>
      </c>
      <c r="B1089" s="70" t="s">
        <v>4</v>
      </c>
      <c r="C1089" s="71" t="s">
        <v>967</v>
      </c>
      <c r="R1089" s="69">
        <v>43600.049305555556</v>
      </c>
      <c r="S1089" s="75" t="s">
        <v>4</v>
      </c>
    </row>
    <row r="1090" spans="1:19" x14ac:dyDescent="0.25">
      <c r="A1090" s="69">
        <v>43600.049305555556</v>
      </c>
      <c r="B1090" s="70" t="s">
        <v>4</v>
      </c>
      <c r="C1090" s="71" t="s">
        <v>968</v>
      </c>
      <c r="R1090" s="69">
        <v>43600.049305555556</v>
      </c>
      <c r="S1090" s="75" t="s">
        <v>4</v>
      </c>
    </row>
    <row r="1091" spans="1:19" x14ac:dyDescent="0.25">
      <c r="A1091" s="69">
        <v>43600.049305555556</v>
      </c>
      <c r="B1091" s="70" t="s">
        <v>4</v>
      </c>
      <c r="C1091" s="71" t="s">
        <v>969</v>
      </c>
      <c r="R1091" s="69">
        <v>43600.049305555556</v>
      </c>
      <c r="S1091" s="75" t="s">
        <v>4</v>
      </c>
    </row>
    <row r="1092" spans="1:19" x14ac:dyDescent="0.25">
      <c r="A1092" s="69">
        <v>43600.049317129633</v>
      </c>
      <c r="B1092" s="70" t="s">
        <v>4</v>
      </c>
      <c r="C1092" s="71" t="s">
        <v>970</v>
      </c>
      <c r="R1092" s="69">
        <v>43600.049317129633</v>
      </c>
      <c r="S1092" s="75" t="s">
        <v>4</v>
      </c>
    </row>
    <row r="1093" spans="1:19" x14ac:dyDescent="0.25">
      <c r="A1093" s="69">
        <v>43600.049317129633</v>
      </c>
      <c r="B1093" s="70" t="s">
        <v>4</v>
      </c>
      <c r="C1093" s="71" t="s">
        <v>971</v>
      </c>
      <c r="R1093" s="69">
        <v>43600.049317129633</v>
      </c>
      <c r="S1093" s="75" t="s">
        <v>4</v>
      </c>
    </row>
    <row r="1094" spans="1:19" x14ac:dyDescent="0.25">
      <c r="A1094" s="69">
        <v>43600.049317129633</v>
      </c>
      <c r="B1094" s="70" t="s">
        <v>4</v>
      </c>
      <c r="C1094" s="71" t="s">
        <v>972</v>
      </c>
      <c r="R1094" s="69">
        <v>43600.049317129633</v>
      </c>
      <c r="S1094" s="75" t="s">
        <v>4</v>
      </c>
    </row>
    <row r="1095" spans="1:19" x14ac:dyDescent="0.25">
      <c r="A1095" s="69">
        <v>43600.049317129633</v>
      </c>
      <c r="B1095" s="70" t="s">
        <v>4</v>
      </c>
      <c r="C1095" s="71" t="s">
        <v>973</v>
      </c>
      <c r="R1095" s="69">
        <v>43600.049317129633</v>
      </c>
      <c r="S1095" s="75" t="s">
        <v>4</v>
      </c>
    </row>
    <row r="1096" spans="1:19" x14ac:dyDescent="0.25">
      <c r="A1096" s="69">
        <v>43600.049317129633</v>
      </c>
      <c r="B1096" s="70" t="s">
        <v>4</v>
      </c>
      <c r="C1096" s="71" t="s">
        <v>974</v>
      </c>
      <c r="R1096" s="69">
        <v>43600.049317129633</v>
      </c>
      <c r="S1096" s="75" t="s">
        <v>4</v>
      </c>
    </row>
    <row r="1097" spans="1:19" x14ac:dyDescent="0.25">
      <c r="A1097" s="69">
        <v>43600.049317129633</v>
      </c>
      <c r="B1097" s="70" t="s">
        <v>4</v>
      </c>
      <c r="C1097" s="71" t="s">
        <v>975</v>
      </c>
      <c r="R1097" s="69">
        <v>43600.049317129633</v>
      </c>
      <c r="S1097" s="75" t="s">
        <v>4</v>
      </c>
    </row>
    <row r="1098" spans="1:19" x14ac:dyDescent="0.25">
      <c r="A1098" s="69">
        <v>43600.049317129633</v>
      </c>
      <c r="B1098" s="70" t="s">
        <v>4</v>
      </c>
      <c r="C1098" s="71" t="s">
        <v>976</v>
      </c>
      <c r="R1098" s="69">
        <v>43600.049317129633</v>
      </c>
      <c r="S1098" s="75" t="s">
        <v>4</v>
      </c>
    </row>
    <row r="1099" spans="1:19" x14ac:dyDescent="0.25">
      <c r="A1099" s="69">
        <v>43600.049317129633</v>
      </c>
      <c r="B1099" s="70" t="s">
        <v>4</v>
      </c>
      <c r="C1099" s="71" t="s">
        <v>977</v>
      </c>
      <c r="R1099" s="69">
        <v>43600.049317129633</v>
      </c>
      <c r="S1099" s="75" t="s">
        <v>4</v>
      </c>
    </row>
    <row r="1100" spans="1:19" x14ac:dyDescent="0.25">
      <c r="A1100" s="69">
        <v>43600.049317129633</v>
      </c>
      <c r="B1100" s="70" t="s">
        <v>4</v>
      </c>
      <c r="C1100" s="71" t="s">
        <v>978</v>
      </c>
      <c r="R1100" s="69">
        <v>43600.049317129633</v>
      </c>
      <c r="S1100" s="75" t="s">
        <v>4</v>
      </c>
    </row>
    <row r="1101" spans="1:19" x14ac:dyDescent="0.25">
      <c r="A1101" s="69">
        <v>43600.049317129633</v>
      </c>
      <c r="B1101" s="70" t="s">
        <v>4</v>
      </c>
      <c r="C1101" s="71" t="s">
        <v>979</v>
      </c>
      <c r="R1101" s="69">
        <v>43600.049317129633</v>
      </c>
      <c r="S1101" s="75" t="s">
        <v>4</v>
      </c>
    </row>
    <row r="1102" spans="1:19" x14ac:dyDescent="0.25">
      <c r="A1102" s="69">
        <v>43600.049317129633</v>
      </c>
      <c r="B1102" s="70" t="s">
        <v>4</v>
      </c>
      <c r="C1102" s="71" t="s">
        <v>980</v>
      </c>
      <c r="R1102" s="69">
        <v>43600.049317129633</v>
      </c>
      <c r="S1102" s="75" t="s">
        <v>4</v>
      </c>
    </row>
    <row r="1103" spans="1:19" x14ac:dyDescent="0.25">
      <c r="A1103" s="69">
        <v>43600.049328703702</v>
      </c>
      <c r="B1103" s="70" t="s">
        <v>4</v>
      </c>
      <c r="C1103" s="71" t="s">
        <v>981</v>
      </c>
      <c r="R1103" s="69">
        <v>43600.049328703702</v>
      </c>
      <c r="S1103" s="75" t="s">
        <v>4</v>
      </c>
    </row>
    <row r="1104" spans="1:19" x14ac:dyDescent="0.25">
      <c r="A1104" s="69">
        <v>43600.049328703702</v>
      </c>
      <c r="B1104" s="70" t="s">
        <v>4</v>
      </c>
      <c r="C1104" s="71" t="s">
        <v>982</v>
      </c>
      <c r="R1104" s="69">
        <v>43600.049328703702</v>
      </c>
      <c r="S1104" s="75" t="s">
        <v>4</v>
      </c>
    </row>
    <row r="1105" spans="1:19" x14ac:dyDescent="0.25">
      <c r="A1105" s="69">
        <v>43600.049328703702</v>
      </c>
      <c r="B1105" s="70" t="s">
        <v>4</v>
      </c>
      <c r="C1105" s="71" t="s">
        <v>983</v>
      </c>
      <c r="R1105" s="69">
        <v>43600.049328703702</v>
      </c>
      <c r="S1105" s="75" t="s">
        <v>4</v>
      </c>
    </row>
    <row r="1106" spans="1:19" x14ac:dyDescent="0.25">
      <c r="A1106" s="69">
        <v>43600.049328703702</v>
      </c>
      <c r="B1106" s="70" t="s">
        <v>4</v>
      </c>
      <c r="C1106" s="71" t="s">
        <v>984</v>
      </c>
      <c r="R1106" s="69">
        <v>43600.049328703702</v>
      </c>
      <c r="S1106" s="75" t="s">
        <v>4</v>
      </c>
    </row>
    <row r="1107" spans="1:19" x14ac:dyDescent="0.25">
      <c r="A1107" s="69">
        <v>43600.049328703702</v>
      </c>
      <c r="B1107" s="70" t="s">
        <v>4</v>
      </c>
      <c r="C1107" s="71" t="s">
        <v>985</v>
      </c>
      <c r="R1107" s="69">
        <v>43600.049328703702</v>
      </c>
      <c r="S1107" s="75" t="s">
        <v>4</v>
      </c>
    </row>
    <row r="1108" spans="1:19" x14ac:dyDescent="0.25">
      <c r="A1108" s="69">
        <v>43600.049328703702</v>
      </c>
      <c r="B1108" s="70" t="s">
        <v>4</v>
      </c>
      <c r="C1108" s="71" t="s">
        <v>986</v>
      </c>
      <c r="R1108" s="69">
        <v>43600.049328703702</v>
      </c>
      <c r="S1108" s="75" t="s">
        <v>4</v>
      </c>
    </row>
    <row r="1109" spans="1:19" x14ac:dyDescent="0.25">
      <c r="A1109" s="69">
        <v>43600.049328703702</v>
      </c>
      <c r="B1109" s="70" t="s">
        <v>4</v>
      </c>
      <c r="C1109" s="71" t="s">
        <v>987</v>
      </c>
      <c r="R1109" s="69">
        <v>43600.049328703702</v>
      </c>
      <c r="S1109" s="75" t="s">
        <v>4</v>
      </c>
    </row>
    <row r="1110" spans="1:19" x14ac:dyDescent="0.25">
      <c r="A1110" s="69">
        <v>43600.049328703702</v>
      </c>
      <c r="B1110" s="70" t="s">
        <v>4</v>
      </c>
      <c r="C1110" s="71" t="s">
        <v>988</v>
      </c>
      <c r="R1110" s="69">
        <v>43600.049328703702</v>
      </c>
      <c r="S1110" s="75" t="s">
        <v>4</v>
      </c>
    </row>
    <row r="1111" spans="1:19" x14ac:dyDescent="0.25">
      <c r="A1111" s="69">
        <v>43600.049328703702</v>
      </c>
      <c r="B1111" s="70" t="s">
        <v>4</v>
      </c>
      <c r="C1111" s="71" t="s">
        <v>989</v>
      </c>
      <c r="R1111" s="69">
        <v>43600.049328703702</v>
      </c>
      <c r="S1111" s="75" t="s">
        <v>4</v>
      </c>
    </row>
    <row r="1112" spans="1:19" x14ac:dyDescent="0.25">
      <c r="A1112" s="69">
        <v>43600.049328703702</v>
      </c>
      <c r="B1112" s="70" t="s">
        <v>4</v>
      </c>
      <c r="C1112" s="71" t="s">
        <v>990</v>
      </c>
      <c r="R1112" s="69">
        <v>43600.049328703702</v>
      </c>
      <c r="S1112" s="75" t="s">
        <v>4</v>
      </c>
    </row>
    <row r="1113" spans="1:19" x14ac:dyDescent="0.25">
      <c r="A1113" s="69">
        <v>43600.049340277779</v>
      </c>
      <c r="B1113" s="70" t="s">
        <v>4</v>
      </c>
      <c r="C1113" s="71" t="s">
        <v>908</v>
      </c>
      <c r="R1113" s="69">
        <v>43600.049340277779</v>
      </c>
      <c r="S1113" s="75" t="s">
        <v>4</v>
      </c>
    </row>
    <row r="1114" spans="1:19" x14ac:dyDescent="0.25">
      <c r="A1114" s="69">
        <v>43600.049340277779</v>
      </c>
      <c r="B1114" s="70" t="s">
        <v>4</v>
      </c>
      <c r="C1114" s="71" t="s">
        <v>991</v>
      </c>
      <c r="R1114" s="69">
        <v>43600.049340277779</v>
      </c>
      <c r="S1114" s="75" t="s">
        <v>4</v>
      </c>
    </row>
    <row r="1115" spans="1:19" x14ac:dyDescent="0.25">
      <c r="A1115" s="69">
        <v>43600.049340277779</v>
      </c>
      <c r="B1115" s="70" t="s">
        <v>4</v>
      </c>
      <c r="C1115" s="71" t="s">
        <v>910</v>
      </c>
      <c r="R1115" s="69">
        <v>43600.049340277779</v>
      </c>
      <c r="S1115" s="75" t="s">
        <v>4</v>
      </c>
    </row>
    <row r="1116" spans="1:19" x14ac:dyDescent="0.25">
      <c r="A1116" s="69">
        <v>43600.049340277779</v>
      </c>
      <c r="B1116" s="70" t="s">
        <v>4</v>
      </c>
      <c r="C1116" s="71" t="s">
        <v>992</v>
      </c>
      <c r="R1116" s="69">
        <v>43600.049340277779</v>
      </c>
      <c r="S1116" s="75" t="s">
        <v>4</v>
      </c>
    </row>
    <row r="1117" spans="1:19" x14ac:dyDescent="0.25">
      <c r="A1117" s="69">
        <v>43600.049340277779</v>
      </c>
      <c r="B1117" s="70" t="s">
        <v>4</v>
      </c>
      <c r="C1117" s="71" t="s">
        <v>993</v>
      </c>
      <c r="R1117" s="69">
        <v>43600.049340277779</v>
      </c>
      <c r="S1117" s="75" t="s">
        <v>4</v>
      </c>
    </row>
    <row r="1118" spans="1:19" x14ac:dyDescent="0.25">
      <c r="A1118" s="69">
        <v>43600.049340277779</v>
      </c>
      <c r="B1118" s="70" t="s">
        <v>4</v>
      </c>
      <c r="C1118" s="71" t="s">
        <v>994</v>
      </c>
      <c r="R1118" s="69">
        <v>43600.049340277779</v>
      </c>
      <c r="S1118" s="75" t="s">
        <v>4</v>
      </c>
    </row>
    <row r="1119" spans="1:19" x14ac:dyDescent="0.25">
      <c r="A1119" s="69">
        <v>43600.049340277779</v>
      </c>
      <c r="B1119" s="70" t="s">
        <v>4</v>
      </c>
      <c r="C1119" s="71" t="s">
        <v>995</v>
      </c>
      <c r="R1119" s="69">
        <v>43600.049340277779</v>
      </c>
      <c r="S1119" s="75" t="s">
        <v>4</v>
      </c>
    </row>
    <row r="1120" spans="1:19" x14ac:dyDescent="0.25">
      <c r="A1120" s="69">
        <v>43600.049340277779</v>
      </c>
      <c r="B1120" s="70" t="s">
        <v>4</v>
      </c>
      <c r="C1120" s="71" t="s">
        <v>996</v>
      </c>
      <c r="R1120" s="69">
        <v>43600.049340277779</v>
      </c>
      <c r="S1120" s="75" t="s">
        <v>4</v>
      </c>
    </row>
    <row r="1121" spans="1:19" x14ac:dyDescent="0.25">
      <c r="A1121" s="69">
        <v>43600.049340277779</v>
      </c>
      <c r="B1121" s="70" t="s">
        <v>4</v>
      </c>
      <c r="C1121" s="71" t="s">
        <v>997</v>
      </c>
      <c r="R1121" s="69">
        <v>43600.049340277779</v>
      </c>
      <c r="S1121" s="75" t="s">
        <v>4</v>
      </c>
    </row>
    <row r="1122" spans="1:19" x14ac:dyDescent="0.25">
      <c r="A1122" s="69">
        <v>43600.049340277779</v>
      </c>
      <c r="B1122" s="70" t="s">
        <v>4</v>
      </c>
      <c r="C1122" s="71" t="s">
        <v>998</v>
      </c>
      <c r="R1122" s="69">
        <v>43600.049340277779</v>
      </c>
      <c r="S1122" s="75" t="s">
        <v>4</v>
      </c>
    </row>
    <row r="1123" spans="1:19" x14ac:dyDescent="0.25">
      <c r="A1123" s="69">
        <v>43600.049340277779</v>
      </c>
      <c r="B1123" s="70" t="s">
        <v>4</v>
      </c>
      <c r="C1123" s="71" t="s">
        <v>665</v>
      </c>
      <c r="R1123" s="69">
        <v>43600.049340277779</v>
      </c>
      <c r="S1123" s="75" t="s">
        <v>4</v>
      </c>
    </row>
    <row r="1124" spans="1:19" x14ac:dyDescent="0.25">
      <c r="A1124" s="69">
        <v>43600.049351851849</v>
      </c>
      <c r="B1124" s="70" t="s">
        <v>4</v>
      </c>
      <c r="C1124" s="71" t="s">
        <v>999</v>
      </c>
      <c r="R1124" s="69">
        <v>43600.049351851849</v>
      </c>
      <c r="S1124" s="75" t="s">
        <v>4</v>
      </c>
    </row>
    <row r="1125" spans="1:19" x14ac:dyDescent="0.25">
      <c r="A1125" s="69">
        <v>43600.049351851849</v>
      </c>
      <c r="B1125" s="70" t="s">
        <v>4</v>
      </c>
      <c r="C1125" s="71" t="s">
        <v>919</v>
      </c>
      <c r="R1125" s="69">
        <v>43600.049351851849</v>
      </c>
      <c r="S1125" s="75" t="s">
        <v>4</v>
      </c>
    </row>
    <row r="1126" spans="1:19" x14ac:dyDescent="0.25">
      <c r="A1126" s="69">
        <v>43600.049351851849</v>
      </c>
      <c r="B1126" s="70" t="s">
        <v>4</v>
      </c>
      <c r="C1126" s="71" t="s">
        <v>1000</v>
      </c>
      <c r="R1126" s="69">
        <v>43600.049351851849</v>
      </c>
      <c r="S1126" s="75" t="s">
        <v>4</v>
      </c>
    </row>
    <row r="1127" spans="1:19" x14ac:dyDescent="0.25">
      <c r="A1127" s="69">
        <v>43600.049351851849</v>
      </c>
      <c r="B1127" s="70" t="s">
        <v>4</v>
      </c>
      <c r="C1127" s="71" t="s">
        <v>1001</v>
      </c>
      <c r="R1127" s="69">
        <v>43600.049351851849</v>
      </c>
      <c r="S1127" s="75" t="s">
        <v>4</v>
      </c>
    </row>
    <row r="1128" spans="1:19" x14ac:dyDescent="0.25">
      <c r="A1128" s="69">
        <v>43600.049351851849</v>
      </c>
      <c r="B1128" s="70" t="s">
        <v>4</v>
      </c>
      <c r="C1128" s="71" t="s">
        <v>922</v>
      </c>
      <c r="R1128" s="69">
        <v>43600.049351851849</v>
      </c>
      <c r="S1128" s="75" t="s">
        <v>4</v>
      </c>
    </row>
    <row r="1129" spans="1:19" x14ac:dyDescent="0.25">
      <c r="A1129" s="69">
        <v>43600.049351851849</v>
      </c>
      <c r="B1129" s="70" t="s">
        <v>4</v>
      </c>
      <c r="C1129" s="71" t="s">
        <v>1002</v>
      </c>
      <c r="R1129" s="69">
        <v>43600.049351851849</v>
      </c>
      <c r="S1129" s="75" t="s">
        <v>4</v>
      </c>
    </row>
    <row r="1130" spans="1:19" x14ac:dyDescent="0.25">
      <c r="A1130" s="69">
        <v>43600.049351851849</v>
      </c>
      <c r="B1130" s="70" t="s">
        <v>4</v>
      </c>
      <c r="C1130" s="71" t="s">
        <v>1003</v>
      </c>
      <c r="R1130" s="69">
        <v>43600.049351851849</v>
      </c>
      <c r="S1130" s="75" t="s">
        <v>4</v>
      </c>
    </row>
    <row r="1131" spans="1:19" x14ac:dyDescent="0.25">
      <c r="A1131" s="69">
        <v>43600.049351851849</v>
      </c>
      <c r="B1131" s="70" t="s">
        <v>4</v>
      </c>
      <c r="C1131" s="71" t="s">
        <v>1004</v>
      </c>
      <c r="R1131" s="69">
        <v>43600.049351851849</v>
      </c>
      <c r="S1131" s="75" t="s">
        <v>4</v>
      </c>
    </row>
    <row r="1132" spans="1:19" x14ac:dyDescent="0.25">
      <c r="A1132" s="69">
        <v>43600.049351851849</v>
      </c>
      <c r="B1132" s="70" t="s">
        <v>4</v>
      </c>
      <c r="C1132" s="71" t="s">
        <v>1005</v>
      </c>
      <c r="R1132" s="69">
        <v>43600.049351851849</v>
      </c>
      <c r="S1132" s="75" t="s">
        <v>4</v>
      </c>
    </row>
    <row r="1133" spans="1:19" x14ac:dyDescent="0.25">
      <c r="A1133" s="69">
        <v>43600.049351851849</v>
      </c>
      <c r="B1133" s="70" t="s">
        <v>4</v>
      </c>
      <c r="C1133" s="71" t="s">
        <v>1006</v>
      </c>
      <c r="R1133" s="69">
        <v>43600.049351851849</v>
      </c>
      <c r="S1133" s="75" t="s">
        <v>4</v>
      </c>
    </row>
    <row r="1134" spans="1:19" x14ac:dyDescent="0.25">
      <c r="A1134" s="69">
        <v>43600.049351851849</v>
      </c>
      <c r="B1134" s="70" t="s">
        <v>4</v>
      </c>
      <c r="C1134" s="71" t="s">
        <v>1007</v>
      </c>
      <c r="R1134" s="69">
        <v>43600.049351851849</v>
      </c>
      <c r="S1134" s="75" t="s">
        <v>4</v>
      </c>
    </row>
    <row r="1135" spans="1:19" x14ac:dyDescent="0.25">
      <c r="A1135" s="69">
        <v>43600.049363425926</v>
      </c>
      <c r="B1135" s="70" t="s">
        <v>4</v>
      </c>
      <c r="C1135" s="71" t="s">
        <v>1008</v>
      </c>
      <c r="R1135" s="69">
        <v>43600.049363425926</v>
      </c>
      <c r="S1135" s="75" t="s">
        <v>4</v>
      </c>
    </row>
    <row r="1136" spans="1:19" x14ac:dyDescent="0.25">
      <c r="A1136" s="69">
        <v>43600.049363425926</v>
      </c>
      <c r="B1136" s="70" t="s">
        <v>4</v>
      </c>
      <c r="C1136" s="71" t="s">
        <v>1009</v>
      </c>
      <c r="R1136" s="69">
        <v>43600.049363425926</v>
      </c>
      <c r="S1136" s="75" t="s">
        <v>4</v>
      </c>
    </row>
    <row r="1137" spans="1:28" x14ac:dyDescent="0.25">
      <c r="A1137" s="69">
        <v>43600.049363425926</v>
      </c>
      <c r="B1137" s="70" t="s">
        <v>4</v>
      </c>
      <c r="C1137" s="71" t="s">
        <v>1010</v>
      </c>
      <c r="R1137" s="69">
        <v>43600.049363425926</v>
      </c>
      <c r="S1137" s="75" t="s">
        <v>4</v>
      </c>
    </row>
    <row r="1138" spans="1:28" x14ac:dyDescent="0.25">
      <c r="A1138" s="69">
        <v>43600.049363425926</v>
      </c>
      <c r="B1138" s="70" t="s">
        <v>4</v>
      </c>
      <c r="C1138" s="71" t="s">
        <v>1011</v>
      </c>
      <c r="R1138" s="69">
        <v>43600.049363425926</v>
      </c>
      <c r="S1138" s="75" t="s">
        <v>4</v>
      </c>
    </row>
    <row r="1139" spans="1:28" x14ac:dyDescent="0.25">
      <c r="A1139" s="69">
        <v>43600.049363425926</v>
      </c>
      <c r="B1139" s="70" t="s">
        <v>4</v>
      </c>
      <c r="C1139" s="71" t="s">
        <v>1012</v>
      </c>
      <c r="R1139" s="69">
        <v>43600.049363425926</v>
      </c>
      <c r="S1139" s="75" t="s">
        <v>4</v>
      </c>
    </row>
    <row r="1140" spans="1:28" x14ac:dyDescent="0.25">
      <c r="A1140" s="69">
        <v>43600.049363425926</v>
      </c>
      <c r="B1140" s="70" t="s">
        <v>4</v>
      </c>
      <c r="C1140" s="71" t="s">
        <v>934</v>
      </c>
      <c r="R1140" s="69">
        <v>43600.049363425926</v>
      </c>
      <c r="S1140" s="75" t="s">
        <v>4</v>
      </c>
    </row>
    <row r="1141" spans="1:28" x14ac:dyDescent="0.25">
      <c r="A1141" s="69">
        <v>43600.049363425926</v>
      </c>
      <c r="B1141" s="70" t="s">
        <v>4</v>
      </c>
      <c r="C1141" s="71" t="s">
        <v>935</v>
      </c>
      <c r="R1141" s="69">
        <v>43600.049363425926</v>
      </c>
      <c r="S1141" s="75" t="s">
        <v>4</v>
      </c>
    </row>
    <row r="1142" spans="1:28" x14ac:dyDescent="0.25">
      <c r="A1142" s="69">
        <v>43600.049363425926</v>
      </c>
      <c r="B1142" s="70" t="s">
        <v>4</v>
      </c>
      <c r="C1142" s="71" t="s">
        <v>936</v>
      </c>
      <c r="R1142" s="69">
        <v>43600.049363425926</v>
      </c>
      <c r="S1142" s="75" t="s">
        <v>4</v>
      </c>
    </row>
    <row r="1143" spans="1:28" x14ac:dyDescent="0.25">
      <c r="A1143" s="69">
        <v>43600.049363425926</v>
      </c>
      <c r="B1143" s="70" t="s">
        <v>4</v>
      </c>
      <c r="C1143" s="71" t="s">
        <v>1013</v>
      </c>
      <c r="R1143" s="69">
        <v>43600.049363425926</v>
      </c>
      <c r="S1143" s="75" t="s">
        <v>4</v>
      </c>
    </row>
    <row r="1144" spans="1:28" x14ac:dyDescent="0.25">
      <c r="A1144" s="69">
        <v>43600.049363425926</v>
      </c>
      <c r="B1144" s="70" t="s">
        <v>4</v>
      </c>
      <c r="C1144" s="71" t="s">
        <v>1014</v>
      </c>
      <c r="R1144" s="69">
        <v>43600.049363425926</v>
      </c>
      <c r="S1144" s="75" t="s">
        <v>4</v>
      </c>
    </row>
    <row r="1145" spans="1:28" x14ac:dyDescent="0.25">
      <c r="A1145" s="69">
        <v>43600.049467592595</v>
      </c>
      <c r="B1145" s="70" t="s">
        <v>4</v>
      </c>
      <c r="C1145" s="71" t="s">
        <v>1015</v>
      </c>
      <c r="R1145" s="69">
        <v>43600.049467592595</v>
      </c>
      <c r="S1145" s="75" t="s">
        <v>4</v>
      </c>
    </row>
    <row r="1146" spans="1:28" x14ac:dyDescent="0.25">
      <c r="A1146" s="69">
        <v>43600.049467592595</v>
      </c>
      <c r="B1146" s="70" t="s">
        <v>263</v>
      </c>
      <c r="C1146" s="71" t="s">
        <v>348</v>
      </c>
      <c r="R1146" s="69">
        <v>43600.049467592595</v>
      </c>
      <c r="S1146" s="75" t="s">
        <v>263</v>
      </c>
    </row>
    <row r="1147" spans="1:28" x14ac:dyDescent="0.25">
      <c r="A1147" s="69">
        <v>43600.049467592595</v>
      </c>
      <c r="B1147" s="70" t="s">
        <v>263</v>
      </c>
      <c r="C1147" s="71" t="s">
        <v>266</v>
      </c>
      <c r="R1147" s="69">
        <v>43600.049467592595</v>
      </c>
      <c r="S1147" s="75" t="s">
        <v>263</v>
      </c>
    </row>
    <row r="1148" spans="1:28" x14ac:dyDescent="0.25">
      <c r="A1148" s="69">
        <v>43600.049467592595</v>
      </c>
      <c r="B1148" s="70" t="s">
        <v>4</v>
      </c>
      <c r="C1148" s="71" t="s">
        <v>267</v>
      </c>
      <c r="R1148" s="69">
        <v>43600.049467592595</v>
      </c>
      <c r="S1148" s="75" t="s">
        <v>4</v>
      </c>
    </row>
    <row r="1149" spans="1:28" x14ac:dyDescent="0.25">
      <c r="A1149" s="69">
        <v>43600.049467592595</v>
      </c>
      <c r="B1149" s="70" t="s">
        <v>1016</v>
      </c>
      <c r="C1149" s="71" t="s">
        <v>1017</v>
      </c>
      <c r="I1149" s="72">
        <v>12654.9482421875</v>
      </c>
      <c r="J1149" s="73">
        <v>12462.8759765625</v>
      </c>
      <c r="K1149" s="73">
        <v>10988.947265625</v>
      </c>
      <c r="L1149" s="73">
        <v>10822.16015625</v>
      </c>
      <c r="M1149" s="73">
        <v>1.0154956579208401</v>
      </c>
      <c r="N1149" s="73">
        <v>9.75</v>
      </c>
      <c r="O1149" s="73">
        <v>10.9415502548218</v>
      </c>
      <c r="P1149" s="74">
        <v>1.72329998016357</v>
      </c>
      <c r="R1149" s="69">
        <v>43600.049467592595</v>
      </c>
      <c r="S1149" s="75" t="s">
        <v>1016</v>
      </c>
      <c r="T1149" s="76">
        <v>-3.8999998942017599E-3</v>
      </c>
      <c r="U1149" s="70">
        <v>4772.8037109375</v>
      </c>
      <c r="V1149" s="70">
        <v>109.09791564941401</v>
      </c>
      <c r="W1149" s="70">
        <v>4739.7744140625</v>
      </c>
      <c r="X1149" s="70">
        <v>4663.70556640625</v>
      </c>
      <c r="Y1149" s="70">
        <v>23.950000762939499</v>
      </c>
      <c r="Z1149" s="70">
        <v>377.89999389648398</v>
      </c>
      <c r="AA1149" s="70">
        <v>627.46527099609398</v>
      </c>
      <c r="AB1149" s="70">
        <v>454.71572875976602</v>
      </c>
    </row>
    <row r="1150" spans="1:28" x14ac:dyDescent="0.25">
      <c r="A1150" s="69">
        <v>43600.049490740741</v>
      </c>
      <c r="B1150" s="70" t="s">
        <v>270</v>
      </c>
      <c r="C1150" s="71" t="s">
        <v>271</v>
      </c>
      <c r="R1150" s="69">
        <v>43600.049490740741</v>
      </c>
      <c r="S1150" s="75" t="s">
        <v>270</v>
      </c>
    </row>
    <row r="1151" spans="1:28" x14ac:dyDescent="0.25">
      <c r="A1151" s="69">
        <v>43600.049490740741</v>
      </c>
      <c r="B1151" s="70" t="s">
        <v>270</v>
      </c>
      <c r="C1151" s="71" t="s">
        <v>1018</v>
      </c>
      <c r="R1151" s="69">
        <v>43600.049490740741</v>
      </c>
      <c r="S1151" s="75" t="s">
        <v>270</v>
      </c>
    </row>
    <row r="1152" spans="1:28" x14ac:dyDescent="0.25">
      <c r="A1152" s="69">
        <v>43600.049490740741</v>
      </c>
      <c r="B1152" s="70" t="s">
        <v>270</v>
      </c>
      <c r="C1152" s="71" t="s">
        <v>1019</v>
      </c>
      <c r="R1152" s="69">
        <v>43600.049490740741</v>
      </c>
      <c r="S1152" s="75" t="s">
        <v>270</v>
      </c>
    </row>
    <row r="1153" spans="1:28" x14ac:dyDescent="0.25">
      <c r="A1153" s="69">
        <v>43600.049490740741</v>
      </c>
      <c r="B1153" s="70" t="s">
        <v>270</v>
      </c>
      <c r="C1153" s="71" t="s">
        <v>1020</v>
      </c>
      <c r="R1153" s="69">
        <v>43600.049490740741</v>
      </c>
      <c r="S1153" s="75" t="s">
        <v>270</v>
      </c>
    </row>
    <row r="1154" spans="1:28" x14ac:dyDescent="0.25">
      <c r="A1154" s="69">
        <v>43600.049490740741</v>
      </c>
      <c r="B1154" s="70" t="s">
        <v>270</v>
      </c>
      <c r="C1154" s="71" t="s">
        <v>1021</v>
      </c>
      <c r="R1154" s="69">
        <v>43600.049490740741</v>
      </c>
      <c r="S1154" s="75" t="s">
        <v>270</v>
      </c>
    </row>
    <row r="1155" spans="1:28" x14ac:dyDescent="0.25">
      <c r="A1155" s="69">
        <v>43600.049490740741</v>
      </c>
      <c r="B1155" s="70" t="s">
        <v>270</v>
      </c>
      <c r="C1155" s="71" t="s">
        <v>1022</v>
      </c>
      <c r="R1155" s="69">
        <v>43600.049490740741</v>
      </c>
      <c r="S1155" s="75" t="s">
        <v>270</v>
      </c>
    </row>
    <row r="1156" spans="1:28" x14ac:dyDescent="0.25">
      <c r="A1156" s="69">
        <v>43600.049490740741</v>
      </c>
      <c r="B1156" s="70" t="s">
        <v>270</v>
      </c>
      <c r="C1156" s="71" t="s">
        <v>946</v>
      </c>
      <c r="R1156" s="69">
        <v>43600.049490740741</v>
      </c>
      <c r="S1156" s="75" t="s">
        <v>270</v>
      </c>
    </row>
    <row r="1157" spans="1:28" x14ac:dyDescent="0.25">
      <c r="A1157" s="69">
        <v>43600.049490740741</v>
      </c>
      <c r="B1157" s="70" t="s">
        <v>270</v>
      </c>
      <c r="C1157" s="71" t="s">
        <v>1023</v>
      </c>
      <c r="R1157" s="69">
        <v>43600.049490740741</v>
      </c>
      <c r="S1157" s="75" t="s">
        <v>270</v>
      </c>
    </row>
    <row r="1158" spans="1:28" x14ac:dyDescent="0.25">
      <c r="A1158" s="69">
        <v>43600.049490740741</v>
      </c>
      <c r="B1158" s="70" t="s">
        <v>4</v>
      </c>
      <c r="C1158" s="71" t="s">
        <v>279</v>
      </c>
      <c r="R1158" s="69">
        <v>43600.049490740741</v>
      </c>
      <c r="S1158" s="75" t="s">
        <v>4</v>
      </c>
    </row>
    <row r="1159" spans="1:28" x14ac:dyDescent="0.25">
      <c r="A1159" s="69">
        <v>43600.049490740741</v>
      </c>
      <c r="B1159" s="70" t="s">
        <v>270</v>
      </c>
      <c r="C1159" s="71" t="s">
        <v>1024</v>
      </c>
      <c r="R1159" s="69">
        <v>43600.049490740741</v>
      </c>
      <c r="S1159" s="75" t="s">
        <v>270</v>
      </c>
    </row>
    <row r="1160" spans="1:28" x14ac:dyDescent="0.25">
      <c r="A1160" s="69">
        <v>43600.049502314818</v>
      </c>
      <c r="B1160" s="70" t="s">
        <v>4</v>
      </c>
      <c r="C1160" s="71" t="s">
        <v>1025</v>
      </c>
      <c r="R1160" s="69">
        <v>43600.049502314818</v>
      </c>
      <c r="S1160" s="75" t="s">
        <v>4</v>
      </c>
    </row>
    <row r="1161" spans="1:28" x14ac:dyDescent="0.25">
      <c r="A1161" s="69">
        <v>43600.049502314818</v>
      </c>
      <c r="B1161" s="70" t="s">
        <v>4</v>
      </c>
      <c r="C1161" s="71" t="s">
        <v>1026</v>
      </c>
      <c r="R1161" s="69">
        <v>43600.049502314818</v>
      </c>
      <c r="S1161" s="75" t="s">
        <v>4</v>
      </c>
    </row>
    <row r="1162" spans="1:28" x14ac:dyDescent="0.25">
      <c r="A1162" s="69">
        <v>43600.049502314818</v>
      </c>
      <c r="B1162" s="70" t="s">
        <v>4</v>
      </c>
      <c r="C1162" s="71" t="s">
        <v>867</v>
      </c>
      <c r="R1162" s="69">
        <v>43600.049502314818</v>
      </c>
      <c r="S1162" s="75" t="s">
        <v>4</v>
      </c>
    </row>
    <row r="1163" spans="1:28" x14ac:dyDescent="0.25">
      <c r="A1163" s="69">
        <v>43600.049502314818</v>
      </c>
      <c r="B1163" s="70" t="s">
        <v>4</v>
      </c>
      <c r="C1163" s="71" t="s">
        <v>446</v>
      </c>
      <c r="R1163" s="69">
        <v>43600.049502314818</v>
      </c>
      <c r="S1163" s="75" t="s">
        <v>4</v>
      </c>
    </row>
    <row r="1164" spans="1:28" x14ac:dyDescent="0.25">
      <c r="A1164" s="69">
        <v>43600.049502314818</v>
      </c>
      <c r="B1164" s="70" t="s">
        <v>4</v>
      </c>
      <c r="C1164" s="71" t="s">
        <v>245</v>
      </c>
      <c r="I1164" s="72">
        <v>12655.0224609375</v>
      </c>
      <c r="J1164" s="73">
        <v>12462.955078125</v>
      </c>
      <c r="K1164" s="73">
        <v>10989.0224609375</v>
      </c>
      <c r="L1164" s="73">
        <v>10822.2412109375</v>
      </c>
      <c r="M1164" s="73">
        <v>1.01548731327057</v>
      </c>
      <c r="N1164" s="73">
        <v>9.75</v>
      </c>
      <c r="O1164" s="73">
        <v>10.9415502548218</v>
      </c>
      <c r="P1164" s="74">
        <v>1.72329998016357</v>
      </c>
      <c r="R1164" s="69">
        <v>43600.049502314818</v>
      </c>
      <c r="S1164" s="75" t="s">
        <v>4</v>
      </c>
      <c r="T1164" s="76">
        <v>-3.8999998942017599E-3</v>
      </c>
      <c r="U1164" s="70">
        <v>4772.8037109375</v>
      </c>
      <c r="V1164" s="70">
        <v>109.09791564941401</v>
      </c>
      <c r="W1164" s="70">
        <v>4739.82373046875</v>
      </c>
      <c r="X1164" s="70">
        <v>4663.70556640625</v>
      </c>
      <c r="Y1164" s="70">
        <v>23.950000762939499</v>
      </c>
      <c r="Z1164" s="70">
        <v>377.89999389648398</v>
      </c>
      <c r="AA1164" s="70">
        <v>627.50109863281205</v>
      </c>
      <c r="AB1164" s="70">
        <v>454.74987792968801</v>
      </c>
    </row>
    <row r="1165" spans="1:28" x14ac:dyDescent="0.25">
      <c r="A1165" s="69">
        <v>43600.049513888887</v>
      </c>
      <c r="B1165" s="70" t="s">
        <v>246</v>
      </c>
      <c r="C1165" s="71" t="s">
        <v>1027</v>
      </c>
      <c r="R1165" s="69">
        <v>43600.049513888887</v>
      </c>
      <c r="S1165" s="75" t="s">
        <v>246</v>
      </c>
    </row>
    <row r="1166" spans="1:28" x14ac:dyDescent="0.25">
      <c r="A1166" s="69">
        <v>43600.049513888887</v>
      </c>
      <c r="B1166" s="70" t="s">
        <v>246</v>
      </c>
      <c r="C1166" s="71" t="s">
        <v>1028</v>
      </c>
      <c r="R1166" s="69">
        <v>43600.049513888887</v>
      </c>
      <c r="S1166" s="75" t="s">
        <v>246</v>
      </c>
    </row>
    <row r="1167" spans="1:28" x14ac:dyDescent="0.25">
      <c r="A1167" s="69">
        <v>43600.049513888887</v>
      </c>
      <c r="B1167" s="70" t="s">
        <v>246</v>
      </c>
      <c r="C1167" s="71" t="s">
        <v>1029</v>
      </c>
      <c r="R1167" s="69">
        <v>43600.049513888887</v>
      </c>
      <c r="S1167" s="75" t="s">
        <v>246</v>
      </c>
    </row>
    <row r="1168" spans="1:28" x14ac:dyDescent="0.25">
      <c r="A1168" s="69">
        <v>43600.049513888887</v>
      </c>
      <c r="B1168" s="70" t="s">
        <v>4</v>
      </c>
      <c r="C1168" s="71" t="s">
        <v>1030</v>
      </c>
      <c r="R1168" s="69">
        <v>43600.049513888887</v>
      </c>
      <c r="S1168" s="75" t="s">
        <v>4</v>
      </c>
    </row>
    <row r="1169" spans="1:19" x14ac:dyDescent="0.25">
      <c r="A1169" s="69">
        <v>43600.049513888887</v>
      </c>
      <c r="B1169" s="70" t="s">
        <v>4</v>
      </c>
      <c r="C1169" s="71" t="s">
        <v>1031</v>
      </c>
      <c r="R1169" s="69">
        <v>43600.049513888887</v>
      </c>
      <c r="S1169" s="75" t="s">
        <v>4</v>
      </c>
    </row>
    <row r="1170" spans="1:19" x14ac:dyDescent="0.25">
      <c r="A1170" s="69">
        <v>43600.049513888887</v>
      </c>
      <c r="B1170" s="70" t="s">
        <v>4</v>
      </c>
      <c r="C1170" s="71" t="s">
        <v>1032</v>
      </c>
      <c r="R1170" s="69">
        <v>43600.049513888887</v>
      </c>
      <c r="S1170" s="75" t="s">
        <v>4</v>
      </c>
    </row>
    <row r="1171" spans="1:19" x14ac:dyDescent="0.25">
      <c r="A1171" s="69">
        <v>43600.049513888887</v>
      </c>
      <c r="B1171" s="70" t="s">
        <v>4</v>
      </c>
      <c r="C1171" s="71" t="s">
        <v>1033</v>
      </c>
      <c r="R1171" s="69">
        <v>43600.049513888887</v>
      </c>
      <c r="S1171" s="75" t="s">
        <v>4</v>
      </c>
    </row>
    <row r="1172" spans="1:19" x14ac:dyDescent="0.25">
      <c r="A1172" s="69">
        <v>43600.049513888887</v>
      </c>
      <c r="B1172" s="70" t="s">
        <v>4</v>
      </c>
      <c r="C1172" s="71" t="s">
        <v>1034</v>
      </c>
      <c r="R1172" s="69">
        <v>43600.049513888887</v>
      </c>
      <c r="S1172" s="75" t="s">
        <v>4</v>
      </c>
    </row>
    <row r="1173" spans="1:19" x14ac:dyDescent="0.25">
      <c r="A1173" s="69">
        <v>43600.049525462964</v>
      </c>
      <c r="B1173" s="70" t="s">
        <v>4</v>
      </c>
      <c r="C1173" s="71" t="s">
        <v>1035</v>
      </c>
      <c r="R1173" s="69">
        <v>43600.049525462964</v>
      </c>
      <c r="S1173" s="75" t="s">
        <v>4</v>
      </c>
    </row>
    <row r="1174" spans="1:19" x14ac:dyDescent="0.25">
      <c r="A1174" s="69">
        <v>43600.049525462964</v>
      </c>
      <c r="B1174" s="70" t="s">
        <v>4</v>
      </c>
      <c r="C1174" s="71" t="s">
        <v>1036</v>
      </c>
      <c r="R1174" s="69">
        <v>43600.049525462964</v>
      </c>
      <c r="S1174" s="75" t="s">
        <v>4</v>
      </c>
    </row>
    <row r="1175" spans="1:19" x14ac:dyDescent="0.25">
      <c r="A1175" s="69">
        <v>43600.049525462964</v>
      </c>
      <c r="B1175" s="70" t="s">
        <v>4</v>
      </c>
      <c r="C1175" s="71" t="s">
        <v>961</v>
      </c>
      <c r="R1175" s="69">
        <v>43600.049525462964</v>
      </c>
      <c r="S1175" s="75" t="s">
        <v>4</v>
      </c>
    </row>
    <row r="1176" spans="1:19" x14ac:dyDescent="0.25">
      <c r="A1176" s="69">
        <v>43600.049525462964</v>
      </c>
      <c r="B1176" s="70" t="s">
        <v>4</v>
      </c>
      <c r="C1176" s="71" t="s">
        <v>1037</v>
      </c>
      <c r="R1176" s="69">
        <v>43600.049525462964</v>
      </c>
      <c r="S1176" s="75" t="s">
        <v>4</v>
      </c>
    </row>
    <row r="1177" spans="1:19" x14ac:dyDescent="0.25">
      <c r="A1177" s="69">
        <v>43600.049525462964</v>
      </c>
      <c r="B1177" s="70" t="s">
        <v>4</v>
      </c>
      <c r="C1177" s="71" t="s">
        <v>1038</v>
      </c>
      <c r="R1177" s="69">
        <v>43600.049525462964</v>
      </c>
      <c r="S1177" s="75" t="s">
        <v>4</v>
      </c>
    </row>
    <row r="1178" spans="1:19" x14ac:dyDescent="0.25">
      <c r="A1178" s="69">
        <v>43600.049525462964</v>
      </c>
      <c r="B1178" s="70" t="s">
        <v>4</v>
      </c>
      <c r="C1178" s="71" t="s">
        <v>1039</v>
      </c>
      <c r="R1178" s="69">
        <v>43600.049525462964</v>
      </c>
      <c r="S1178" s="75" t="s">
        <v>4</v>
      </c>
    </row>
    <row r="1179" spans="1:19" x14ac:dyDescent="0.25">
      <c r="A1179" s="69">
        <v>43600.049525462964</v>
      </c>
      <c r="B1179" s="70" t="s">
        <v>4</v>
      </c>
      <c r="C1179" s="71" t="s">
        <v>1040</v>
      </c>
      <c r="R1179" s="69">
        <v>43600.049525462964</v>
      </c>
      <c r="S1179" s="75" t="s">
        <v>4</v>
      </c>
    </row>
    <row r="1180" spans="1:19" x14ac:dyDescent="0.25">
      <c r="A1180" s="69">
        <v>43600.049525462964</v>
      </c>
      <c r="B1180" s="70" t="s">
        <v>4</v>
      </c>
      <c r="C1180" s="71" t="s">
        <v>1041</v>
      </c>
      <c r="R1180" s="69">
        <v>43600.049525462964</v>
      </c>
      <c r="S1180" s="75" t="s">
        <v>4</v>
      </c>
    </row>
    <row r="1181" spans="1:19" x14ac:dyDescent="0.25">
      <c r="A1181" s="69">
        <v>43600.049525462964</v>
      </c>
      <c r="B1181" s="70" t="s">
        <v>4</v>
      </c>
      <c r="C1181" s="71" t="s">
        <v>1042</v>
      </c>
      <c r="R1181" s="69">
        <v>43600.049525462964</v>
      </c>
      <c r="S1181" s="75" t="s">
        <v>4</v>
      </c>
    </row>
    <row r="1182" spans="1:19" x14ac:dyDescent="0.25">
      <c r="A1182" s="69">
        <v>43600.049525462964</v>
      </c>
      <c r="B1182" s="70" t="s">
        <v>4</v>
      </c>
      <c r="C1182" s="71" t="s">
        <v>885</v>
      </c>
      <c r="R1182" s="69">
        <v>43600.049525462964</v>
      </c>
      <c r="S1182" s="75" t="s">
        <v>4</v>
      </c>
    </row>
    <row r="1183" spans="1:19" x14ac:dyDescent="0.25">
      <c r="A1183" s="69">
        <v>43600.049525462964</v>
      </c>
      <c r="B1183" s="70" t="s">
        <v>4</v>
      </c>
      <c r="C1183" s="71" t="s">
        <v>1043</v>
      </c>
      <c r="R1183" s="69">
        <v>43600.049525462964</v>
      </c>
      <c r="S1183" s="75" t="s">
        <v>4</v>
      </c>
    </row>
    <row r="1184" spans="1:19" x14ac:dyDescent="0.25">
      <c r="A1184" s="69">
        <v>43600.049537037034</v>
      </c>
      <c r="B1184" s="70" t="s">
        <v>4</v>
      </c>
      <c r="C1184" s="71" t="s">
        <v>1044</v>
      </c>
      <c r="R1184" s="69">
        <v>43600.049537037034</v>
      </c>
      <c r="S1184" s="75" t="s">
        <v>4</v>
      </c>
    </row>
    <row r="1185" spans="1:19" x14ac:dyDescent="0.25">
      <c r="A1185" s="69">
        <v>43600.049537037034</v>
      </c>
      <c r="B1185" s="70" t="s">
        <v>4</v>
      </c>
      <c r="C1185" s="71" t="s">
        <v>1045</v>
      </c>
      <c r="R1185" s="69">
        <v>43600.049537037034</v>
      </c>
      <c r="S1185" s="75" t="s">
        <v>4</v>
      </c>
    </row>
    <row r="1186" spans="1:19" x14ac:dyDescent="0.25">
      <c r="A1186" s="69">
        <v>43600.049537037034</v>
      </c>
      <c r="B1186" s="70" t="s">
        <v>4</v>
      </c>
      <c r="C1186" s="71" t="s">
        <v>1046</v>
      </c>
      <c r="R1186" s="69">
        <v>43600.049537037034</v>
      </c>
      <c r="S1186" s="75" t="s">
        <v>4</v>
      </c>
    </row>
    <row r="1187" spans="1:19" x14ac:dyDescent="0.25">
      <c r="A1187" s="69">
        <v>43600.049537037034</v>
      </c>
      <c r="B1187" s="70" t="s">
        <v>4</v>
      </c>
      <c r="C1187" s="71" t="s">
        <v>1047</v>
      </c>
      <c r="R1187" s="69">
        <v>43600.049537037034</v>
      </c>
      <c r="S1187" s="75" t="s">
        <v>4</v>
      </c>
    </row>
    <row r="1188" spans="1:19" x14ac:dyDescent="0.25">
      <c r="A1188" s="69">
        <v>43600.049537037034</v>
      </c>
      <c r="B1188" s="70" t="s">
        <v>4</v>
      </c>
      <c r="C1188" s="71" t="s">
        <v>1048</v>
      </c>
      <c r="R1188" s="69">
        <v>43600.049537037034</v>
      </c>
      <c r="S1188" s="75" t="s">
        <v>4</v>
      </c>
    </row>
    <row r="1189" spans="1:19" x14ac:dyDescent="0.25">
      <c r="A1189" s="69">
        <v>43600.049537037034</v>
      </c>
      <c r="B1189" s="70" t="s">
        <v>4</v>
      </c>
      <c r="C1189" s="71" t="s">
        <v>1049</v>
      </c>
      <c r="R1189" s="69">
        <v>43600.049537037034</v>
      </c>
      <c r="S1189" s="75" t="s">
        <v>4</v>
      </c>
    </row>
    <row r="1190" spans="1:19" x14ac:dyDescent="0.25">
      <c r="A1190" s="69">
        <v>43600.049537037034</v>
      </c>
      <c r="B1190" s="70" t="s">
        <v>4</v>
      </c>
      <c r="C1190" s="71" t="s">
        <v>1050</v>
      </c>
      <c r="R1190" s="69">
        <v>43600.049537037034</v>
      </c>
      <c r="S1190" s="75" t="s">
        <v>4</v>
      </c>
    </row>
    <row r="1191" spans="1:19" x14ac:dyDescent="0.25">
      <c r="A1191" s="69">
        <v>43600.049537037034</v>
      </c>
      <c r="B1191" s="70" t="s">
        <v>4</v>
      </c>
      <c r="C1191" s="71" t="s">
        <v>1051</v>
      </c>
      <c r="R1191" s="69">
        <v>43600.049537037034</v>
      </c>
      <c r="S1191" s="75" t="s">
        <v>4</v>
      </c>
    </row>
    <row r="1192" spans="1:19" x14ac:dyDescent="0.25">
      <c r="A1192" s="69">
        <v>43600.049537037034</v>
      </c>
      <c r="B1192" s="70" t="s">
        <v>4</v>
      </c>
      <c r="C1192" s="71" t="s">
        <v>1052</v>
      </c>
      <c r="R1192" s="69">
        <v>43600.049537037034</v>
      </c>
      <c r="S1192" s="75" t="s">
        <v>4</v>
      </c>
    </row>
    <row r="1193" spans="1:19" x14ac:dyDescent="0.25">
      <c r="A1193" s="69">
        <v>43600.049537037034</v>
      </c>
      <c r="B1193" s="70" t="s">
        <v>4</v>
      </c>
      <c r="C1193" s="71" t="s">
        <v>1053</v>
      </c>
      <c r="R1193" s="69">
        <v>43600.049537037034</v>
      </c>
      <c r="S1193" s="75" t="s">
        <v>4</v>
      </c>
    </row>
    <row r="1194" spans="1:19" x14ac:dyDescent="0.25">
      <c r="A1194" s="69">
        <v>43600.049537037034</v>
      </c>
      <c r="B1194" s="70" t="s">
        <v>4</v>
      </c>
      <c r="C1194" s="71" t="s">
        <v>490</v>
      </c>
      <c r="R1194" s="69">
        <v>43600.049537037034</v>
      </c>
      <c r="S1194" s="75" t="s">
        <v>4</v>
      </c>
    </row>
    <row r="1195" spans="1:19" x14ac:dyDescent="0.25">
      <c r="A1195" s="69">
        <v>43600.04954861111</v>
      </c>
      <c r="B1195" s="70" t="s">
        <v>4</v>
      </c>
      <c r="C1195" s="71" t="s">
        <v>1054</v>
      </c>
      <c r="R1195" s="69">
        <v>43600.04954861111</v>
      </c>
      <c r="S1195" s="75" t="s">
        <v>4</v>
      </c>
    </row>
    <row r="1196" spans="1:19" x14ac:dyDescent="0.25">
      <c r="A1196" s="69">
        <v>43600.04954861111</v>
      </c>
      <c r="B1196" s="70" t="s">
        <v>4</v>
      </c>
      <c r="C1196" s="71" t="s">
        <v>1055</v>
      </c>
      <c r="R1196" s="69">
        <v>43600.04954861111</v>
      </c>
      <c r="S1196" s="75" t="s">
        <v>4</v>
      </c>
    </row>
    <row r="1197" spans="1:19" x14ac:dyDescent="0.25">
      <c r="A1197" s="69">
        <v>43600.04954861111</v>
      </c>
      <c r="B1197" s="70" t="s">
        <v>4</v>
      </c>
      <c r="C1197" s="71" t="s">
        <v>1056</v>
      </c>
      <c r="R1197" s="69">
        <v>43600.04954861111</v>
      </c>
      <c r="S1197" s="75" t="s">
        <v>4</v>
      </c>
    </row>
    <row r="1198" spans="1:19" x14ac:dyDescent="0.25">
      <c r="A1198" s="69">
        <v>43600.04954861111</v>
      </c>
      <c r="B1198" s="70" t="s">
        <v>4</v>
      </c>
      <c r="C1198" s="71" t="s">
        <v>1057</v>
      </c>
      <c r="R1198" s="69">
        <v>43600.04954861111</v>
      </c>
      <c r="S1198" s="75" t="s">
        <v>4</v>
      </c>
    </row>
    <row r="1199" spans="1:19" x14ac:dyDescent="0.25">
      <c r="A1199" s="69">
        <v>43600.04954861111</v>
      </c>
      <c r="B1199" s="70" t="s">
        <v>4</v>
      </c>
      <c r="C1199" s="71" t="s">
        <v>1058</v>
      </c>
      <c r="R1199" s="69">
        <v>43600.04954861111</v>
      </c>
      <c r="S1199" s="75" t="s">
        <v>4</v>
      </c>
    </row>
    <row r="1200" spans="1:19" x14ac:dyDescent="0.25">
      <c r="A1200" s="69">
        <v>43600.04954861111</v>
      </c>
      <c r="B1200" s="70" t="s">
        <v>4</v>
      </c>
      <c r="C1200" s="71" t="s">
        <v>1059</v>
      </c>
      <c r="R1200" s="69">
        <v>43600.04954861111</v>
      </c>
      <c r="S1200" s="75" t="s">
        <v>4</v>
      </c>
    </row>
    <row r="1201" spans="1:19" x14ac:dyDescent="0.25">
      <c r="A1201" s="69">
        <v>43600.04954861111</v>
      </c>
      <c r="B1201" s="70" t="s">
        <v>4</v>
      </c>
      <c r="C1201" s="71" t="s">
        <v>1060</v>
      </c>
      <c r="R1201" s="69">
        <v>43600.04954861111</v>
      </c>
      <c r="S1201" s="75" t="s">
        <v>4</v>
      </c>
    </row>
    <row r="1202" spans="1:19" x14ac:dyDescent="0.25">
      <c r="A1202" s="69">
        <v>43600.04954861111</v>
      </c>
      <c r="B1202" s="70" t="s">
        <v>4</v>
      </c>
      <c r="C1202" s="71" t="s">
        <v>1061</v>
      </c>
      <c r="R1202" s="69">
        <v>43600.04954861111</v>
      </c>
      <c r="S1202" s="75" t="s">
        <v>4</v>
      </c>
    </row>
    <row r="1203" spans="1:19" x14ac:dyDescent="0.25">
      <c r="A1203" s="69">
        <v>43600.04954861111</v>
      </c>
      <c r="B1203" s="70" t="s">
        <v>4</v>
      </c>
      <c r="C1203" s="71" t="s">
        <v>1062</v>
      </c>
      <c r="R1203" s="69">
        <v>43600.04954861111</v>
      </c>
      <c r="S1203" s="75" t="s">
        <v>4</v>
      </c>
    </row>
    <row r="1204" spans="1:19" x14ac:dyDescent="0.25">
      <c r="A1204" s="69">
        <v>43600.04954861111</v>
      </c>
      <c r="B1204" s="70" t="s">
        <v>4</v>
      </c>
      <c r="C1204" s="71" t="s">
        <v>1063</v>
      </c>
      <c r="R1204" s="69">
        <v>43600.04954861111</v>
      </c>
      <c r="S1204" s="75" t="s">
        <v>4</v>
      </c>
    </row>
    <row r="1205" spans="1:19" x14ac:dyDescent="0.25">
      <c r="A1205" s="69">
        <v>43600.04954861111</v>
      </c>
      <c r="B1205" s="70" t="s">
        <v>4</v>
      </c>
      <c r="C1205" s="71" t="s">
        <v>1064</v>
      </c>
      <c r="R1205" s="69">
        <v>43600.04954861111</v>
      </c>
      <c r="S1205" s="75" t="s">
        <v>4</v>
      </c>
    </row>
    <row r="1206" spans="1:19" x14ac:dyDescent="0.25">
      <c r="A1206" s="69">
        <v>43600.049560185187</v>
      </c>
      <c r="B1206" s="70" t="s">
        <v>4</v>
      </c>
      <c r="C1206" s="71" t="s">
        <v>1065</v>
      </c>
      <c r="R1206" s="69">
        <v>43600.049560185187</v>
      </c>
      <c r="S1206" s="75" t="s">
        <v>4</v>
      </c>
    </row>
    <row r="1207" spans="1:19" x14ac:dyDescent="0.25">
      <c r="A1207" s="69">
        <v>43600.049560185187</v>
      </c>
      <c r="B1207" s="70" t="s">
        <v>4</v>
      </c>
      <c r="C1207" s="71" t="s">
        <v>991</v>
      </c>
      <c r="R1207" s="69">
        <v>43600.049560185187</v>
      </c>
      <c r="S1207" s="75" t="s">
        <v>4</v>
      </c>
    </row>
    <row r="1208" spans="1:19" x14ac:dyDescent="0.25">
      <c r="A1208" s="69">
        <v>43600.049560185187</v>
      </c>
      <c r="B1208" s="70" t="s">
        <v>4</v>
      </c>
      <c r="C1208" s="71" t="s">
        <v>910</v>
      </c>
      <c r="R1208" s="69">
        <v>43600.049560185187</v>
      </c>
      <c r="S1208" s="75" t="s">
        <v>4</v>
      </c>
    </row>
    <row r="1209" spans="1:19" x14ac:dyDescent="0.25">
      <c r="A1209" s="69">
        <v>43600.049560185187</v>
      </c>
      <c r="B1209" s="70" t="s">
        <v>4</v>
      </c>
      <c r="C1209" s="71" t="s">
        <v>1066</v>
      </c>
      <c r="R1209" s="69">
        <v>43600.049560185187</v>
      </c>
      <c r="S1209" s="75" t="s">
        <v>4</v>
      </c>
    </row>
    <row r="1210" spans="1:19" x14ac:dyDescent="0.25">
      <c r="A1210" s="69">
        <v>43600.049560185187</v>
      </c>
      <c r="B1210" s="70" t="s">
        <v>4</v>
      </c>
      <c r="C1210" s="71" t="s">
        <v>1067</v>
      </c>
      <c r="R1210" s="69">
        <v>43600.049560185187</v>
      </c>
      <c r="S1210" s="75" t="s">
        <v>4</v>
      </c>
    </row>
    <row r="1211" spans="1:19" x14ac:dyDescent="0.25">
      <c r="A1211" s="69">
        <v>43600.049560185187</v>
      </c>
      <c r="B1211" s="70" t="s">
        <v>4</v>
      </c>
      <c r="C1211" s="71" t="s">
        <v>1068</v>
      </c>
      <c r="R1211" s="69">
        <v>43600.049560185187</v>
      </c>
      <c r="S1211" s="75" t="s">
        <v>4</v>
      </c>
    </row>
    <row r="1212" spans="1:19" x14ac:dyDescent="0.25">
      <c r="A1212" s="69">
        <v>43600.049560185187</v>
      </c>
      <c r="B1212" s="70" t="s">
        <v>4</v>
      </c>
      <c r="C1212" s="71" t="s">
        <v>1069</v>
      </c>
      <c r="R1212" s="69">
        <v>43600.049560185187</v>
      </c>
      <c r="S1212" s="75" t="s">
        <v>4</v>
      </c>
    </row>
    <row r="1213" spans="1:19" x14ac:dyDescent="0.25">
      <c r="A1213" s="69">
        <v>43600.049560185187</v>
      </c>
      <c r="B1213" s="70" t="s">
        <v>4</v>
      </c>
      <c r="C1213" s="71" t="s">
        <v>996</v>
      </c>
      <c r="R1213" s="69">
        <v>43600.049560185187</v>
      </c>
      <c r="S1213" s="75" t="s">
        <v>4</v>
      </c>
    </row>
    <row r="1214" spans="1:19" x14ac:dyDescent="0.25">
      <c r="A1214" s="69">
        <v>43600.049560185187</v>
      </c>
      <c r="B1214" s="70" t="s">
        <v>4</v>
      </c>
      <c r="C1214" s="71" t="s">
        <v>1070</v>
      </c>
      <c r="R1214" s="69">
        <v>43600.049560185187</v>
      </c>
      <c r="S1214" s="75" t="s">
        <v>4</v>
      </c>
    </row>
    <row r="1215" spans="1:19" x14ac:dyDescent="0.25">
      <c r="A1215" s="69">
        <v>43600.049560185187</v>
      </c>
      <c r="B1215" s="70" t="s">
        <v>4</v>
      </c>
      <c r="C1215" s="71" t="s">
        <v>175</v>
      </c>
      <c r="R1215" s="69">
        <v>43600.049560185187</v>
      </c>
      <c r="S1215" s="75" t="s">
        <v>4</v>
      </c>
    </row>
    <row r="1216" spans="1:19" x14ac:dyDescent="0.25">
      <c r="A1216" s="69">
        <v>43600.049560185187</v>
      </c>
      <c r="B1216" s="70" t="s">
        <v>4</v>
      </c>
      <c r="C1216" s="71" t="s">
        <v>176</v>
      </c>
      <c r="R1216" s="69">
        <v>43600.049560185187</v>
      </c>
      <c r="S1216" s="75" t="s">
        <v>4</v>
      </c>
    </row>
    <row r="1217" spans="1:19" x14ac:dyDescent="0.25">
      <c r="A1217" s="69">
        <v>43600.049571759257</v>
      </c>
      <c r="B1217" s="70" t="s">
        <v>4</v>
      </c>
      <c r="C1217" s="71" t="s">
        <v>1071</v>
      </c>
      <c r="R1217" s="69">
        <v>43600.049571759257</v>
      </c>
      <c r="S1217" s="75" t="s">
        <v>4</v>
      </c>
    </row>
    <row r="1218" spans="1:19" x14ac:dyDescent="0.25">
      <c r="A1218" s="69">
        <v>43600.049571759257</v>
      </c>
      <c r="B1218" s="70" t="s">
        <v>4</v>
      </c>
      <c r="C1218" s="71" t="s">
        <v>1072</v>
      </c>
      <c r="R1218" s="69">
        <v>43600.049571759257</v>
      </c>
      <c r="S1218" s="75" t="s">
        <v>4</v>
      </c>
    </row>
    <row r="1219" spans="1:19" x14ac:dyDescent="0.25">
      <c r="A1219" s="69">
        <v>43600.049571759257</v>
      </c>
      <c r="B1219" s="70" t="s">
        <v>4</v>
      </c>
      <c r="C1219" s="71" t="s">
        <v>1073</v>
      </c>
      <c r="R1219" s="69">
        <v>43600.049571759257</v>
      </c>
      <c r="S1219" s="75" t="s">
        <v>4</v>
      </c>
    </row>
    <row r="1220" spans="1:19" x14ac:dyDescent="0.25">
      <c r="A1220" s="69">
        <v>43600.049571759257</v>
      </c>
      <c r="B1220" s="70" t="s">
        <v>4</v>
      </c>
      <c r="C1220" s="71" t="s">
        <v>1074</v>
      </c>
      <c r="R1220" s="69">
        <v>43600.049571759257</v>
      </c>
      <c r="S1220" s="75" t="s">
        <v>4</v>
      </c>
    </row>
    <row r="1221" spans="1:19" x14ac:dyDescent="0.25">
      <c r="A1221" s="69">
        <v>43600.049571759257</v>
      </c>
      <c r="B1221" s="70" t="s">
        <v>4</v>
      </c>
      <c r="C1221" s="71" t="s">
        <v>1075</v>
      </c>
      <c r="R1221" s="69">
        <v>43600.049571759257</v>
      </c>
      <c r="S1221" s="75" t="s">
        <v>4</v>
      </c>
    </row>
    <row r="1222" spans="1:19" x14ac:dyDescent="0.25">
      <c r="A1222" s="69">
        <v>43600.049571759257</v>
      </c>
      <c r="B1222" s="70" t="s">
        <v>4</v>
      </c>
      <c r="C1222" s="71" t="s">
        <v>1076</v>
      </c>
      <c r="R1222" s="69">
        <v>43600.049571759257</v>
      </c>
      <c r="S1222" s="75" t="s">
        <v>4</v>
      </c>
    </row>
    <row r="1223" spans="1:19" x14ac:dyDescent="0.25">
      <c r="A1223" s="69">
        <v>43600.049571759257</v>
      </c>
      <c r="B1223" s="70" t="s">
        <v>4</v>
      </c>
      <c r="C1223" s="71" t="s">
        <v>1077</v>
      </c>
      <c r="R1223" s="69">
        <v>43600.049571759257</v>
      </c>
      <c r="S1223" s="75" t="s">
        <v>4</v>
      </c>
    </row>
    <row r="1224" spans="1:19" x14ac:dyDescent="0.25">
      <c r="A1224" s="69">
        <v>43600.049571759257</v>
      </c>
      <c r="B1224" s="70" t="s">
        <v>4</v>
      </c>
      <c r="C1224" s="71" t="s">
        <v>1078</v>
      </c>
      <c r="R1224" s="69">
        <v>43600.049571759257</v>
      </c>
      <c r="S1224" s="75" t="s">
        <v>4</v>
      </c>
    </row>
    <row r="1225" spans="1:19" x14ac:dyDescent="0.25">
      <c r="A1225" s="69">
        <v>43600.049571759257</v>
      </c>
      <c r="B1225" s="70" t="s">
        <v>4</v>
      </c>
      <c r="C1225" s="71" t="s">
        <v>1079</v>
      </c>
      <c r="R1225" s="69">
        <v>43600.049571759257</v>
      </c>
      <c r="S1225" s="75" t="s">
        <v>4</v>
      </c>
    </row>
    <row r="1226" spans="1:19" x14ac:dyDescent="0.25">
      <c r="A1226" s="69">
        <v>43600.049571759257</v>
      </c>
      <c r="B1226" s="70" t="s">
        <v>4</v>
      </c>
      <c r="C1226" s="71" t="s">
        <v>1080</v>
      </c>
      <c r="R1226" s="69">
        <v>43600.049571759257</v>
      </c>
      <c r="S1226" s="75" t="s">
        <v>4</v>
      </c>
    </row>
    <row r="1227" spans="1:19" x14ac:dyDescent="0.25">
      <c r="A1227" s="69">
        <v>43600.049583333333</v>
      </c>
      <c r="B1227" s="70" t="s">
        <v>4</v>
      </c>
      <c r="C1227" s="71" t="s">
        <v>1081</v>
      </c>
      <c r="R1227" s="69">
        <v>43600.049583333333</v>
      </c>
      <c r="S1227" s="75" t="s">
        <v>4</v>
      </c>
    </row>
    <row r="1228" spans="1:19" x14ac:dyDescent="0.25">
      <c r="A1228" s="69">
        <v>43600.049583333333</v>
      </c>
      <c r="B1228" s="70" t="s">
        <v>4</v>
      </c>
      <c r="C1228" s="71" t="s">
        <v>1082</v>
      </c>
      <c r="R1228" s="69">
        <v>43600.049583333333</v>
      </c>
      <c r="S1228" s="75" t="s">
        <v>4</v>
      </c>
    </row>
    <row r="1229" spans="1:19" x14ac:dyDescent="0.25">
      <c r="A1229" s="69">
        <v>43600.049583333333</v>
      </c>
      <c r="B1229" s="70" t="s">
        <v>4</v>
      </c>
      <c r="C1229" s="71" t="s">
        <v>1083</v>
      </c>
      <c r="R1229" s="69">
        <v>43600.049583333333</v>
      </c>
      <c r="S1229" s="75" t="s">
        <v>4</v>
      </c>
    </row>
    <row r="1230" spans="1:19" x14ac:dyDescent="0.25">
      <c r="A1230" s="69">
        <v>43600.049583333333</v>
      </c>
      <c r="B1230" s="70" t="s">
        <v>4</v>
      </c>
      <c r="C1230" s="71" t="s">
        <v>1084</v>
      </c>
      <c r="R1230" s="69">
        <v>43600.049583333333</v>
      </c>
      <c r="S1230" s="75" t="s">
        <v>4</v>
      </c>
    </row>
    <row r="1231" spans="1:19" x14ac:dyDescent="0.25">
      <c r="A1231" s="69">
        <v>43600.049583333333</v>
      </c>
      <c r="B1231" s="70" t="s">
        <v>4</v>
      </c>
      <c r="C1231" s="71" t="s">
        <v>1085</v>
      </c>
      <c r="R1231" s="69">
        <v>43600.049583333333</v>
      </c>
      <c r="S1231" s="75" t="s">
        <v>4</v>
      </c>
    </row>
    <row r="1232" spans="1:19" x14ac:dyDescent="0.25">
      <c r="A1232" s="69">
        <v>43600.049583333333</v>
      </c>
      <c r="B1232" s="70" t="s">
        <v>4</v>
      </c>
      <c r="C1232" s="71" t="s">
        <v>1086</v>
      </c>
      <c r="R1232" s="69">
        <v>43600.049583333333</v>
      </c>
      <c r="S1232" s="75" t="s">
        <v>4</v>
      </c>
    </row>
    <row r="1233" spans="1:28" x14ac:dyDescent="0.25">
      <c r="A1233" s="69">
        <v>43600.049583333333</v>
      </c>
      <c r="B1233" s="70" t="s">
        <v>4</v>
      </c>
      <c r="C1233" s="71" t="s">
        <v>934</v>
      </c>
      <c r="R1233" s="69">
        <v>43600.049583333333</v>
      </c>
      <c r="S1233" s="75" t="s">
        <v>4</v>
      </c>
    </row>
    <row r="1234" spans="1:28" x14ac:dyDescent="0.25">
      <c r="A1234" s="69">
        <v>43600.049583333333</v>
      </c>
      <c r="B1234" s="70" t="s">
        <v>4</v>
      </c>
      <c r="C1234" s="71" t="s">
        <v>935</v>
      </c>
      <c r="R1234" s="69">
        <v>43600.049583333333</v>
      </c>
      <c r="S1234" s="75" t="s">
        <v>4</v>
      </c>
    </row>
    <row r="1235" spans="1:28" x14ac:dyDescent="0.25">
      <c r="A1235" s="69">
        <v>43600.049583333333</v>
      </c>
      <c r="B1235" s="70" t="s">
        <v>4</v>
      </c>
      <c r="C1235" s="71" t="s">
        <v>1087</v>
      </c>
      <c r="R1235" s="69">
        <v>43600.049583333333</v>
      </c>
      <c r="S1235" s="75" t="s">
        <v>4</v>
      </c>
    </row>
    <row r="1236" spans="1:28" x14ac:dyDescent="0.25">
      <c r="A1236" s="69">
        <v>43600.049583333333</v>
      </c>
      <c r="B1236" s="70" t="s">
        <v>4</v>
      </c>
      <c r="C1236" s="71" t="s">
        <v>1088</v>
      </c>
      <c r="R1236" s="69">
        <v>43600.049583333333</v>
      </c>
      <c r="S1236" s="75" t="s">
        <v>4</v>
      </c>
    </row>
    <row r="1237" spans="1:28" x14ac:dyDescent="0.25">
      <c r="A1237" s="69">
        <v>43600.049583333333</v>
      </c>
      <c r="B1237" s="70" t="s">
        <v>4</v>
      </c>
      <c r="C1237" s="71" t="s">
        <v>1089</v>
      </c>
      <c r="R1237" s="69">
        <v>43600.049583333333</v>
      </c>
      <c r="S1237" s="75" t="s">
        <v>4</v>
      </c>
    </row>
    <row r="1238" spans="1:28" x14ac:dyDescent="0.25">
      <c r="A1238" s="69">
        <v>43600.049687500003</v>
      </c>
      <c r="B1238" s="70" t="s">
        <v>4</v>
      </c>
      <c r="C1238" s="71" t="s">
        <v>1090</v>
      </c>
      <c r="R1238" s="69">
        <v>43600.049687500003</v>
      </c>
      <c r="S1238" s="75" t="s">
        <v>4</v>
      </c>
    </row>
    <row r="1239" spans="1:28" x14ac:dyDescent="0.25">
      <c r="A1239" s="69">
        <v>43600.049687500003</v>
      </c>
      <c r="B1239" s="70" t="s">
        <v>263</v>
      </c>
      <c r="C1239" s="71" t="s">
        <v>348</v>
      </c>
      <c r="R1239" s="69">
        <v>43600.049687500003</v>
      </c>
      <c r="S1239" s="75" t="s">
        <v>263</v>
      </c>
    </row>
    <row r="1240" spans="1:28" x14ac:dyDescent="0.25">
      <c r="A1240" s="69">
        <v>43600.049687500003</v>
      </c>
      <c r="B1240" s="70" t="s">
        <v>263</v>
      </c>
      <c r="C1240" s="71" t="s">
        <v>266</v>
      </c>
      <c r="R1240" s="69">
        <v>43600.049687500003</v>
      </c>
      <c r="S1240" s="75" t="s">
        <v>263</v>
      </c>
    </row>
    <row r="1241" spans="1:28" x14ac:dyDescent="0.25">
      <c r="A1241" s="69">
        <v>43600.049687500003</v>
      </c>
      <c r="B1241" s="70" t="s">
        <v>4</v>
      </c>
      <c r="C1241" s="71" t="s">
        <v>267</v>
      </c>
      <c r="R1241" s="69">
        <v>43600.049687500003</v>
      </c>
      <c r="S1241" s="75" t="s">
        <v>4</v>
      </c>
    </row>
    <row r="1242" spans="1:28" x14ac:dyDescent="0.25">
      <c r="A1242" s="69">
        <v>43600.049687500003</v>
      </c>
      <c r="B1242" s="70" t="s">
        <v>1091</v>
      </c>
      <c r="C1242" s="71" t="s">
        <v>1092</v>
      </c>
      <c r="I1242" s="72">
        <v>12655.8671875</v>
      </c>
      <c r="J1242" s="73">
        <v>12463.78125</v>
      </c>
      <c r="K1242" s="73">
        <v>12198.8671875</v>
      </c>
      <c r="L1242" s="73">
        <v>12013.7158203125</v>
      </c>
      <c r="M1242" s="73">
        <v>1.0154711008071899</v>
      </c>
      <c r="N1242" s="73">
        <v>9.7000007629394496</v>
      </c>
      <c r="O1242" s="73">
        <v>10.8753499984741</v>
      </c>
      <c r="P1242" s="74">
        <v>1.69134998321533</v>
      </c>
      <c r="R1242" s="69">
        <v>43600.049687500003</v>
      </c>
      <c r="S1242" s="75" t="s">
        <v>1091</v>
      </c>
      <c r="T1242" s="76">
        <v>-4.35000006109476E-3</v>
      </c>
      <c r="U1242" s="70">
        <v>4541.29931640625</v>
      </c>
      <c r="V1242" s="70">
        <v>128.87411499023401</v>
      </c>
      <c r="W1242" s="70">
        <v>4508.240234375</v>
      </c>
      <c r="X1242" s="70">
        <v>4412.42529296875</v>
      </c>
      <c r="Y1242" s="70">
        <v>23.950000762939499</v>
      </c>
      <c r="Z1242" s="70">
        <v>377.39999389648398</v>
      </c>
      <c r="AA1242" s="70">
        <v>621.22314453125</v>
      </c>
      <c r="AB1242" s="70">
        <v>454.16986083984398</v>
      </c>
    </row>
    <row r="1243" spans="1:28" x14ac:dyDescent="0.25">
      <c r="A1243" s="69">
        <v>43600.049710648149</v>
      </c>
      <c r="B1243" s="70" t="s">
        <v>270</v>
      </c>
      <c r="C1243" s="71" t="s">
        <v>271</v>
      </c>
      <c r="R1243" s="69">
        <v>43600.049710648149</v>
      </c>
      <c r="S1243" s="75" t="s">
        <v>270</v>
      </c>
    </row>
    <row r="1244" spans="1:28" x14ac:dyDescent="0.25">
      <c r="A1244" s="69">
        <v>43600.049710648149</v>
      </c>
      <c r="B1244" s="70" t="s">
        <v>270</v>
      </c>
      <c r="C1244" s="71" t="s">
        <v>1093</v>
      </c>
      <c r="R1244" s="69">
        <v>43600.049710648149</v>
      </c>
      <c r="S1244" s="75" t="s">
        <v>270</v>
      </c>
    </row>
    <row r="1245" spans="1:28" x14ac:dyDescent="0.25">
      <c r="A1245" s="69">
        <v>43600.049710648149</v>
      </c>
      <c r="B1245" s="70" t="s">
        <v>270</v>
      </c>
      <c r="C1245" s="71" t="s">
        <v>1094</v>
      </c>
      <c r="R1245" s="69">
        <v>43600.049710648149</v>
      </c>
      <c r="S1245" s="75" t="s">
        <v>270</v>
      </c>
    </row>
    <row r="1246" spans="1:28" x14ac:dyDescent="0.25">
      <c r="A1246" s="69">
        <v>43600.049710648149</v>
      </c>
      <c r="B1246" s="70" t="s">
        <v>270</v>
      </c>
      <c r="C1246" s="71" t="s">
        <v>1095</v>
      </c>
      <c r="R1246" s="69">
        <v>43600.049710648149</v>
      </c>
      <c r="S1246" s="75" t="s">
        <v>270</v>
      </c>
    </row>
    <row r="1247" spans="1:28" x14ac:dyDescent="0.25">
      <c r="A1247" s="69">
        <v>43600.049710648149</v>
      </c>
      <c r="B1247" s="70" t="s">
        <v>270</v>
      </c>
      <c r="C1247" s="71" t="s">
        <v>609</v>
      </c>
      <c r="R1247" s="69">
        <v>43600.049710648149</v>
      </c>
      <c r="S1247" s="75" t="s">
        <v>270</v>
      </c>
    </row>
    <row r="1248" spans="1:28" x14ac:dyDescent="0.25">
      <c r="A1248" s="69">
        <v>43600.049710648149</v>
      </c>
      <c r="B1248" s="70" t="s">
        <v>270</v>
      </c>
      <c r="C1248" s="71" t="s">
        <v>1096</v>
      </c>
      <c r="R1248" s="69">
        <v>43600.049710648149</v>
      </c>
      <c r="S1248" s="75" t="s">
        <v>270</v>
      </c>
    </row>
    <row r="1249" spans="1:28" x14ac:dyDescent="0.25">
      <c r="A1249" s="69">
        <v>43600.049710648149</v>
      </c>
      <c r="B1249" s="70" t="s">
        <v>270</v>
      </c>
      <c r="C1249" s="71" t="s">
        <v>1097</v>
      </c>
      <c r="R1249" s="69">
        <v>43600.049710648149</v>
      </c>
      <c r="S1249" s="75" t="s">
        <v>270</v>
      </c>
    </row>
    <row r="1250" spans="1:28" x14ac:dyDescent="0.25">
      <c r="A1250" s="69">
        <v>43600.049710648149</v>
      </c>
      <c r="B1250" s="70" t="s">
        <v>270</v>
      </c>
      <c r="C1250" s="71" t="s">
        <v>1098</v>
      </c>
      <c r="R1250" s="69">
        <v>43600.049710648149</v>
      </c>
      <c r="S1250" s="75" t="s">
        <v>270</v>
      </c>
    </row>
    <row r="1251" spans="1:28" x14ac:dyDescent="0.25">
      <c r="A1251" s="69">
        <v>43600.049710648149</v>
      </c>
      <c r="B1251" s="70" t="s">
        <v>4</v>
      </c>
      <c r="C1251" s="71" t="s">
        <v>279</v>
      </c>
      <c r="R1251" s="69">
        <v>43600.049710648149</v>
      </c>
      <c r="S1251" s="75" t="s">
        <v>4</v>
      </c>
    </row>
    <row r="1252" spans="1:28" x14ac:dyDescent="0.25">
      <c r="A1252" s="69">
        <v>43600.049710648149</v>
      </c>
      <c r="B1252" s="70" t="s">
        <v>270</v>
      </c>
      <c r="C1252" s="71" t="s">
        <v>1099</v>
      </c>
      <c r="R1252" s="69">
        <v>43600.049710648149</v>
      </c>
      <c r="S1252" s="75" t="s">
        <v>270</v>
      </c>
    </row>
    <row r="1253" spans="1:28" x14ac:dyDescent="0.25">
      <c r="A1253" s="69">
        <v>43600.049722222226</v>
      </c>
      <c r="B1253" s="70" t="s">
        <v>270</v>
      </c>
      <c r="C1253" s="71" t="s">
        <v>1100</v>
      </c>
      <c r="R1253" s="69">
        <v>43600.049722222226</v>
      </c>
      <c r="S1253" s="75" t="s">
        <v>270</v>
      </c>
    </row>
    <row r="1254" spans="1:28" x14ac:dyDescent="0.25">
      <c r="A1254" s="69">
        <v>43600.049722222226</v>
      </c>
      <c r="B1254" s="70" t="s">
        <v>4</v>
      </c>
      <c r="C1254" s="71" t="s">
        <v>1101</v>
      </c>
      <c r="R1254" s="69">
        <v>43600.049722222226</v>
      </c>
      <c r="S1254" s="75" t="s">
        <v>4</v>
      </c>
    </row>
    <row r="1255" spans="1:28" x14ac:dyDescent="0.25">
      <c r="A1255" s="69">
        <v>43600.049722222226</v>
      </c>
      <c r="B1255" s="70" t="s">
        <v>4</v>
      </c>
      <c r="C1255" s="71" t="s">
        <v>1102</v>
      </c>
      <c r="R1255" s="69">
        <v>43600.049722222226</v>
      </c>
      <c r="S1255" s="75" t="s">
        <v>4</v>
      </c>
    </row>
    <row r="1256" spans="1:28" x14ac:dyDescent="0.25">
      <c r="A1256" s="69">
        <v>43600.049722222226</v>
      </c>
      <c r="B1256" s="70" t="s">
        <v>4</v>
      </c>
      <c r="C1256" s="71" t="s">
        <v>1103</v>
      </c>
      <c r="R1256" s="69">
        <v>43600.049722222226</v>
      </c>
      <c r="S1256" s="75" t="s">
        <v>4</v>
      </c>
    </row>
    <row r="1257" spans="1:28" x14ac:dyDescent="0.25">
      <c r="A1257" s="69">
        <v>43600.049722222226</v>
      </c>
      <c r="B1257" s="70" t="s">
        <v>4</v>
      </c>
      <c r="C1257" s="71" t="s">
        <v>532</v>
      </c>
      <c r="R1257" s="69">
        <v>43600.049722222226</v>
      </c>
      <c r="S1257" s="75" t="s">
        <v>4</v>
      </c>
    </row>
    <row r="1258" spans="1:28" x14ac:dyDescent="0.25">
      <c r="A1258" s="69">
        <v>43600.049722222226</v>
      </c>
      <c r="B1258" s="70" t="s">
        <v>4</v>
      </c>
      <c r="C1258" s="71" t="s">
        <v>245</v>
      </c>
      <c r="I1258" s="72">
        <v>12656.0107421875</v>
      </c>
      <c r="J1258" s="73">
        <v>12463.875</v>
      </c>
      <c r="K1258" s="73">
        <v>12199.009765625</v>
      </c>
      <c r="L1258" s="73">
        <v>12013.8095703125</v>
      </c>
      <c r="M1258" s="73">
        <v>1.0154616832733201</v>
      </c>
      <c r="N1258" s="73">
        <v>9.7000007629394496</v>
      </c>
      <c r="O1258" s="73">
        <v>10.8753499984741</v>
      </c>
      <c r="P1258" s="74">
        <v>1.69134998321533</v>
      </c>
      <c r="R1258" s="69">
        <v>43600.049722222226</v>
      </c>
      <c r="S1258" s="75" t="s">
        <v>4</v>
      </c>
      <c r="T1258" s="76">
        <v>-4.35000006109476E-3</v>
      </c>
      <c r="U1258" s="70">
        <v>4541.29931640625</v>
      </c>
      <c r="V1258" s="70">
        <v>128.87411499023401</v>
      </c>
      <c r="W1258" s="70">
        <v>4508.26416015625</v>
      </c>
      <c r="X1258" s="70">
        <v>4412.42529296875</v>
      </c>
      <c r="Y1258" s="70">
        <v>23.950000762939499</v>
      </c>
      <c r="Z1258" s="70">
        <v>377.39999389648398</v>
      </c>
      <c r="AA1258" s="70">
        <v>621.2685546875</v>
      </c>
      <c r="AB1258" s="70">
        <v>454.21914672851602</v>
      </c>
    </row>
    <row r="1259" spans="1:28" x14ac:dyDescent="0.25">
      <c r="A1259" s="69">
        <v>43600.049733796295</v>
      </c>
      <c r="B1259" s="70" t="s">
        <v>246</v>
      </c>
      <c r="C1259" s="71" t="s">
        <v>1104</v>
      </c>
      <c r="R1259" s="69">
        <v>43600.049733796295</v>
      </c>
      <c r="S1259" s="75" t="s">
        <v>246</v>
      </c>
    </row>
    <row r="1260" spans="1:28" x14ac:dyDescent="0.25">
      <c r="A1260" s="69">
        <v>43600.049733796295</v>
      </c>
      <c r="B1260" s="70" t="s">
        <v>246</v>
      </c>
      <c r="C1260" s="71" t="s">
        <v>1105</v>
      </c>
      <c r="R1260" s="69">
        <v>43600.049733796295</v>
      </c>
      <c r="S1260" s="75" t="s">
        <v>246</v>
      </c>
    </row>
    <row r="1261" spans="1:28" x14ac:dyDescent="0.25">
      <c r="A1261" s="69">
        <v>43600.049733796295</v>
      </c>
      <c r="B1261" s="70" t="s">
        <v>246</v>
      </c>
      <c r="C1261" s="71" t="s">
        <v>1106</v>
      </c>
      <c r="R1261" s="69">
        <v>43600.049733796295</v>
      </c>
      <c r="S1261" s="75" t="s">
        <v>246</v>
      </c>
    </row>
    <row r="1262" spans="1:28" x14ac:dyDescent="0.25">
      <c r="A1262" s="69">
        <v>43600.049733796295</v>
      </c>
      <c r="B1262" s="70" t="s">
        <v>4</v>
      </c>
      <c r="C1262" s="71" t="s">
        <v>1107</v>
      </c>
      <c r="R1262" s="69">
        <v>43600.049733796295</v>
      </c>
      <c r="S1262" s="75" t="s">
        <v>4</v>
      </c>
    </row>
    <row r="1263" spans="1:28" x14ac:dyDescent="0.25">
      <c r="A1263" s="69">
        <v>43600.049733796295</v>
      </c>
      <c r="B1263" s="70" t="s">
        <v>4</v>
      </c>
      <c r="C1263" s="71" t="s">
        <v>1108</v>
      </c>
      <c r="R1263" s="69">
        <v>43600.049733796295</v>
      </c>
      <c r="S1263" s="75" t="s">
        <v>4</v>
      </c>
    </row>
    <row r="1264" spans="1:28" x14ac:dyDescent="0.25">
      <c r="A1264" s="69">
        <v>43600.049733796295</v>
      </c>
      <c r="B1264" s="70" t="s">
        <v>4</v>
      </c>
      <c r="C1264" s="71" t="s">
        <v>1109</v>
      </c>
      <c r="R1264" s="69">
        <v>43600.049733796295</v>
      </c>
      <c r="S1264" s="75" t="s">
        <v>4</v>
      </c>
    </row>
    <row r="1265" spans="1:19" x14ac:dyDescent="0.25">
      <c r="A1265" s="69">
        <v>43600.049733796295</v>
      </c>
      <c r="B1265" s="70" t="s">
        <v>4</v>
      </c>
      <c r="C1265" s="71" t="s">
        <v>1110</v>
      </c>
      <c r="R1265" s="69">
        <v>43600.049733796295</v>
      </c>
      <c r="S1265" s="75" t="s">
        <v>4</v>
      </c>
    </row>
    <row r="1266" spans="1:19" x14ac:dyDescent="0.25">
      <c r="A1266" s="69">
        <v>43600.049733796295</v>
      </c>
      <c r="B1266" s="70" t="s">
        <v>4</v>
      </c>
      <c r="C1266" s="71" t="s">
        <v>1111</v>
      </c>
      <c r="R1266" s="69">
        <v>43600.049733796295</v>
      </c>
      <c r="S1266" s="75" t="s">
        <v>4</v>
      </c>
    </row>
    <row r="1267" spans="1:19" x14ac:dyDescent="0.25">
      <c r="A1267" s="69">
        <v>43600.049745370372</v>
      </c>
      <c r="B1267" s="70" t="s">
        <v>4</v>
      </c>
      <c r="C1267" s="71" t="s">
        <v>1112</v>
      </c>
      <c r="R1267" s="69">
        <v>43600.049745370372</v>
      </c>
      <c r="S1267" s="75" t="s">
        <v>4</v>
      </c>
    </row>
    <row r="1268" spans="1:19" x14ac:dyDescent="0.25">
      <c r="A1268" s="69">
        <v>43600.049745370372</v>
      </c>
      <c r="B1268" s="70" t="s">
        <v>4</v>
      </c>
      <c r="C1268" s="71" t="s">
        <v>1113</v>
      </c>
      <c r="R1268" s="69">
        <v>43600.049745370372</v>
      </c>
      <c r="S1268" s="75" t="s">
        <v>4</v>
      </c>
    </row>
    <row r="1269" spans="1:19" x14ac:dyDescent="0.25">
      <c r="A1269" s="69">
        <v>43600.049745370372</v>
      </c>
      <c r="B1269" s="70" t="s">
        <v>4</v>
      </c>
      <c r="C1269" s="71" t="s">
        <v>1114</v>
      </c>
      <c r="R1269" s="69">
        <v>43600.049745370372</v>
      </c>
      <c r="S1269" s="75" t="s">
        <v>4</v>
      </c>
    </row>
    <row r="1270" spans="1:19" x14ac:dyDescent="0.25">
      <c r="A1270" s="69">
        <v>43600.049745370372</v>
      </c>
      <c r="B1270" s="70" t="s">
        <v>4</v>
      </c>
      <c r="C1270" s="71" t="s">
        <v>1115</v>
      </c>
      <c r="R1270" s="69">
        <v>43600.049745370372</v>
      </c>
      <c r="S1270" s="75" t="s">
        <v>4</v>
      </c>
    </row>
    <row r="1271" spans="1:19" x14ac:dyDescent="0.25">
      <c r="A1271" s="69">
        <v>43600.049745370372</v>
      </c>
      <c r="B1271" s="70" t="s">
        <v>4</v>
      </c>
      <c r="C1271" s="71" t="s">
        <v>1116</v>
      </c>
      <c r="R1271" s="69">
        <v>43600.049745370372</v>
      </c>
      <c r="S1271" s="75" t="s">
        <v>4</v>
      </c>
    </row>
    <row r="1272" spans="1:19" x14ac:dyDescent="0.25">
      <c r="A1272" s="69">
        <v>43600.049745370372</v>
      </c>
      <c r="B1272" s="70" t="s">
        <v>4</v>
      </c>
      <c r="C1272" s="71" t="s">
        <v>1117</v>
      </c>
      <c r="R1272" s="69">
        <v>43600.049745370372</v>
      </c>
      <c r="S1272" s="75" t="s">
        <v>4</v>
      </c>
    </row>
    <row r="1273" spans="1:19" x14ac:dyDescent="0.25">
      <c r="A1273" s="69">
        <v>43600.049745370372</v>
      </c>
      <c r="B1273" s="70" t="s">
        <v>4</v>
      </c>
      <c r="C1273" s="71" t="s">
        <v>1118</v>
      </c>
      <c r="R1273" s="69">
        <v>43600.049745370372</v>
      </c>
      <c r="S1273" s="75" t="s">
        <v>4</v>
      </c>
    </row>
    <row r="1274" spans="1:19" x14ac:dyDescent="0.25">
      <c r="A1274" s="69">
        <v>43600.049745370372</v>
      </c>
      <c r="B1274" s="70" t="s">
        <v>4</v>
      </c>
      <c r="C1274" s="71" t="s">
        <v>1119</v>
      </c>
      <c r="R1274" s="69">
        <v>43600.049745370372</v>
      </c>
      <c r="S1274" s="75" t="s">
        <v>4</v>
      </c>
    </row>
    <row r="1275" spans="1:19" x14ac:dyDescent="0.25">
      <c r="A1275" s="69">
        <v>43600.049745370372</v>
      </c>
      <c r="B1275" s="70" t="s">
        <v>4</v>
      </c>
      <c r="C1275" s="71" t="s">
        <v>1120</v>
      </c>
      <c r="R1275" s="69">
        <v>43600.049745370372</v>
      </c>
      <c r="S1275" s="75" t="s">
        <v>4</v>
      </c>
    </row>
    <row r="1276" spans="1:19" x14ac:dyDescent="0.25">
      <c r="A1276" s="69">
        <v>43600.049745370372</v>
      </c>
      <c r="B1276" s="70" t="s">
        <v>4</v>
      </c>
      <c r="C1276" s="71" t="s">
        <v>1121</v>
      </c>
      <c r="R1276" s="69">
        <v>43600.049745370372</v>
      </c>
      <c r="S1276" s="75" t="s">
        <v>4</v>
      </c>
    </row>
    <row r="1277" spans="1:19" x14ac:dyDescent="0.25">
      <c r="A1277" s="69">
        <v>43600.049745370372</v>
      </c>
      <c r="B1277" s="70" t="s">
        <v>4</v>
      </c>
      <c r="C1277" s="71" t="s">
        <v>1122</v>
      </c>
      <c r="R1277" s="69">
        <v>43600.049745370372</v>
      </c>
      <c r="S1277" s="75" t="s">
        <v>4</v>
      </c>
    </row>
    <row r="1278" spans="1:19" x14ac:dyDescent="0.25">
      <c r="A1278" s="69">
        <v>43600.049756944441</v>
      </c>
      <c r="B1278" s="70" t="s">
        <v>4</v>
      </c>
      <c r="C1278" s="71" t="s">
        <v>1123</v>
      </c>
      <c r="R1278" s="69">
        <v>43600.049756944441</v>
      </c>
      <c r="S1278" s="75" t="s">
        <v>4</v>
      </c>
    </row>
    <row r="1279" spans="1:19" x14ac:dyDescent="0.25">
      <c r="A1279" s="69">
        <v>43600.049756944441</v>
      </c>
      <c r="B1279" s="70" t="s">
        <v>4</v>
      </c>
      <c r="C1279" s="71" t="s">
        <v>1124</v>
      </c>
      <c r="R1279" s="69">
        <v>43600.049756944441</v>
      </c>
      <c r="S1279" s="75" t="s">
        <v>4</v>
      </c>
    </row>
    <row r="1280" spans="1:19" x14ac:dyDescent="0.25">
      <c r="A1280" s="69">
        <v>43600.049756944441</v>
      </c>
      <c r="B1280" s="70" t="s">
        <v>4</v>
      </c>
      <c r="C1280" s="71" t="s">
        <v>1125</v>
      </c>
      <c r="R1280" s="69">
        <v>43600.049756944441</v>
      </c>
      <c r="S1280" s="75" t="s">
        <v>4</v>
      </c>
    </row>
    <row r="1281" spans="1:19" x14ac:dyDescent="0.25">
      <c r="A1281" s="69">
        <v>43600.049756944441</v>
      </c>
      <c r="B1281" s="70" t="s">
        <v>4</v>
      </c>
      <c r="C1281" s="71" t="s">
        <v>1126</v>
      </c>
      <c r="R1281" s="69">
        <v>43600.049756944441</v>
      </c>
      <c r="S1281" s="75" t="s">
        <v>4</v>
      </c>
    </row>
    <row r="1282" spans="1:19" x14ac:dyDescent="0.25">
      <c r="A1282" s="69">
        <v>43600.049756944441</v>
      </c>
      <c r="B1282" s="70" t="s">
        <v>4</v>
      </c>
      <c r="C1282" s="71" t="s">
        <v>1127</v>
      </c>
      <c r="R1282" s="69">
        <v>43600.049756944441</v>
      </c>
      <c r="S1282" s="75" t="s">
        <v>4</v>
      </c>
    </row>
    <row r="1283" spans="1:19" x14ac:dyDescent="0.25">
      <c r="A1283" s="69">
        <v>43600.049756944441</v>
      </c>
      <c r="B1283" s="70" t="s">
        <v>4</v>
      </c>
      <c r="C1283" s="71" t="s">
        <v>1128</v>
      </c>
      <c r="R1283" s="69">
        <v>43600.049756944441</v>
      </c>
      <c r="S1283" s="75" t="s">
        <v>4</v>
      </c>
    </row>
    <row r="1284" spans="1:19" x14ac:dyDescent="0.25">
      <c r="A1284" s="69">
        <v>43600.049756944441</v>
      </c>
      <c r="B1284" s="70" t="s">
        <v>4</v>
      </c>
      <c r="C1284" s="71" t="s">
        <v>1129</v>
      </c>
      <c r="R1284" s="69">
        <v>43600.049756944441</v>
      </c>
      <c r="S1284" s="75" t="s">
        <v>4</v>
      </c>
    </row>
    <row r="1285" spans="1:19" x14ac:dyDescent="0.25">
      <c r="A1285" s="69">
        <v>43600.049756944441</v>
      </c>
      <c r="B1285" s="70" t="s">
        <v>4</v>
      </c>
      <c r="C1285" s="71" t="s">
        <v>1130</v>
      </c>
      <c r="R1285" s="69">
        <v>43600.049756944441</v>
      </c>
      <c r="S1285" s="75" t="s">
        <v>4</v>
      </c>
    </row>
    <row r="1286" spans="1:19" x14ac:dyDescent="0.25">
      <c r="A1286" s="69">
        <v>43600.049756944441</v>
      </c>
      <c r="B1286" s="70" t="s">
        <v>4</v>
      </c>
      <c r="C1286" s="71" t="s">
        <v>1131</v>
      </c>
      <c r="R1286" s="69">
        <v>43600.049756944441</v>
      </c>
      <c r="S1286" s="75" t="s">
        <v>4</v>
      </c>
    </row>
    <row r="1287" spans="1:19" x14ac:dyDescent="0.25">
      <c r="A1287" s="69">
        <v>43600.049756944441</v>
      </c>
      <c r="B1287" s="70" t="s">
        <v>4</v>
      </c>
      <c r="C1287" s="71" t="s">
        <v>1132</v>
      </c>
      <c r="R1287" s="69">
        <v>43600.049756944441</v>
      </c>
      <c r="S1287" s="75" t="s">
        <v>4</v>
      </c>
    </row>
    <row r="1288" spans="1:19" x14ac:dyDescent="0.25">
      <c r="A1288" s="69">
        <v>43600.049756944441</v>
      </c>
      <c r="B1288" s="70" t="s">
        <v>4</v>
      </c>
      <c r="C1288" s="71" t="s">
        <v>1133</v>
      </c>
      <c r="R1288" s="69">
        <v>43600.049756944441</v>
      </c>
      <c r="S1288" s="75" t="s">
        <v>4</v>
      </c>
    </row>
    <row r="1289" spans="1:19" x14ac:dyDescent="0.25">
      <c r="A1289" s="69">
        <v>43600.049768518518</v>
      </c>
      <c r="B1289" s="70" t="s">
        <v>4</v>
      </c>
      <c r="C1289" s="71" t="s">
        <v>1134</v>
      </c>
      <c r="R1289" s="69">
        <v>43600.049768518518</v>
      </c>
      <c r="S1289" s="75" t="s">
        <v>4</v>
      </c>
    </row>
    <row r="1290" spans="1:19" x14ac:dyDescent="0.25">
      <c r="A1290" s="69">
        <v>43600.049768518518</v>
      </c>
      <c r="B1290" s="70" t="s">
        <v>4</v>
      </c>
      <c r="C1290" s="71" t="s">
        <v>1135</v>
      </c>
      <c r="R1290" s="69">
        <v>43600.049768518518</v>
      </c>
      <c r="S1290" s="75" t="s">
        <v>4</v>
      </c>
    </row>
    <row r="1291" spans="1:19" x14ac:dyDescent="0.25">
      <c r="A1291" s="69">
        <v>43600.049768518518</v>
      </c>
      <c r="B1291" s="70" t="s">
        <v>4</v>
      </c>
      <c r="C1291" s="71" t="s">
        <v>1136</v>
      </c>
      <c r="R1291" s="69">
        <v>43600.049768518518</v>
      </c>
      <c r="S1291" s="75" t="s">
        <v>4</v>
      </c>
    </row>
    <row r="1292" spans="1:19" x14ac:dyDescent="0.25">
      <c r="A1292" s="69">
        <v>43600.049768518518</v>
      </c>
      <c r="B1292" s="70" t="s">
        <v>4</v>
      </c>
      <c r="C1292" s="71" t="s">
        <v>1137</v>
      </c>
      <c r="R1292" s="69">
        <v>43600.049768518518</v>
      </c>
      <c r="S1292" s="75" t="s">
        <v>4</v>
      </c>
    </row>
    <row r="1293" spans="1:19" x14ac:dyDescent="0.25">
      <c r="A1293" s="69">
        <v>43600.049768518518</v>
      </c>
      <c r="B1293" s="70" t="s">
        <v>4</v>
      </c>
      <c r="C1293" s="71" t="s">
        <v>1138</v>
      </c>
      <c r="R1293" s="69">
        <v>43600.049768518518</v>
      </c>
      <c r="S1293" s="75" t="s">
        <v>4</v>
      </c>
    </row>
    <row r="1294" spans="1:19" x14ac:dyDescent="0.25">
      <c r="A1294" s="69">
        <v>43600.049768518518</v>
      </c>
      <c r="B1294" s="70" t="s">
        <v>4</v>
      </c>
      <c r="C1294" s="71" t="s">
        <v>1139</v>
      </c>
      <c r="R1294" s="69">
        <v>43600.049768518518</v>
      </c>
      <c r="S1294" s="75" t="s">
        <v>4</v>
      </c>
    </row>
    <row r="1295" spans="1:19" x14ac:dyDescent="0.25">
      <c r="A1295" s="69">
        <v>43600.049768518518</v>
      </c>
      <c r="B1295" s="70" t="s">
        <v>4</v>
      </c>
      <c r="C1295" s="71" t="s">
        <v>1140</v>
      </c>
      <c r="R1295" s="69">
        <v>43600.049768518518</v>
      </c>
      <c r="S1295" s="75" t="s">
        <v>4</v>
      </c>
    </row>
    <row r="1296" spans="1:19" x14ac:dyDescent="0.25">
      <c r="A1296" s="69">
        <v>43600.049768518518</v>
      </c>
      <c r="B1296" s="70" t="s">
        <v>4</v>
      </c>
      <c r="C1296" s="71" t="s">
        <v>1141</v>
      </c>
      <c r="R1296" s="69">
        <v>43600.049768518518</v>
      </c>
      <c r="S1296" s="75" t="s">
        <v>4</v>
      </c>
    </row>
    <row r="1297" spans="1:19" x14ac:dyDescent="0.25">
      <c r="A1297" s="69">
        <v>43600.049768518518</v>
      </c>
      <c r="B1297" s="70" t="s">
        <v>4</v>
      </c>
      <c r="C1297" s="71" t="s">
        <v>1142</v>
      </c>
      <c r="R1297" s="69">
        <v>43600.049768518518</v>
      </c>
      <c r="S1297" s="75" t="s">
        <v>4</v>
      </c>
    </row>
    <row r="1298" spans="1:19" x14ac:dyDescent="0.25">
      <c r="A1298" s="69">
        <v>43600.049768518518</v>
      </c>
      <c r="B1298" s="70" t="s">
        <v>4</v>
      </c>
      <c r="C1298" s="71" t="s">
        <v>1143</v>
      </c>
      <c r="R1298" s="69">
        <v>43600.049768518518</v>
      </c>
      <c r="S1298" s="75" t="s">
        <v>4</v>
      </c>
    </row>
    <row r="1299" spans="1:19" x14ac:dyDescent="0.25">
      <c r="A1299" s="69">
        <v>43600.049768518518</v>
      </c>
      <c r="B1299" s="70" t="s">
        <v>4</v>
      </c>
      <c r="C1299" s="71" t="s">
        <v>907</v>
      </c>
      <c r="R1299" s="69">
        <v>43600.049768518518</v>
      </c>
      <c r="S1299" s="75" t="s">
        <v>4</v>
      </c>
    </row>
    <row r="1300" spans="1:19" x14ac:dyDescent="0.25">
      <c r="A1300" s="69">
        <v>43600.049780092595</v>
      </c>
      <c r="B1300" s="70" t="s">
        <v>4</v>
      </c>
      <c r="C1300" s="71" t="s">
        <v>1144</v>
      </c>
      <c r="R1300" s="69">
        <v>43600.049780092595</v>
      </c>
      <c r="S1300" s="75" t="s">
        <v>4</v>
      </c>
    </row>
    <row r="1301" spans="1:19" x14ac:dyDescent="0.25">
      <c r="A1301" s="69">
        <v>43600.049780092595</v>
      </c>
      <c r="B1301" s="70" t="s">
        <v>4</v>
      </c>
      <c r="C1301" s="71" t="s">
        <v>1145</v>
      </c>
      <c r="R1301" s="69">
        <v>43600.049780092595</v>
      </c>
      <c r="S1301" s="75" t="s">
        <v>4</v>
      </c>
    </row>
    <row r="1302" spans="1:19" x14ac:dyDescent="0.25">
      <c r="A1302" s="69">
        <v>43600.049780092595</v>
      </c>
      <c r="B1302" s="70" t="s">
        <v>4</v>
      </c>
      <c r="C1302" s="71" t="s">
        <v>1146</v>
      </c>
      <c r="R1302" s="69">
        <v>43600.049780092595</v>
      </c>
      <c r="S1302" s="75" t="s">
        <v>4</v>
      </c>
    </row>
    <row r="1303" spans="1:19" x14ac:dyDescent="0.25">
      <c r="A1303" s="69">
        <v>43600.049780092595</v>
      </c>
      <c r="B1303" s="70" t="s">
        <v>4</v>
      </c>
      <c r="C1303" s="71" t="s">
        <v>1147</v>
      </c>
      <c r="R1303" s="69">
        <v>43600.049780092595</v>
      </c>
      <c r="S1303" s="75" t="s">
        <v>4</v>
      </c>
    </row>
    <row r="1304" spans="1:19" x14ac:dyDescent="0.25">
      <c r="A1304" s="69">
        <v>43600.049780092595</v>
      </c>
      <c r="B1304" s="70" t="s">
        <v>4</v>
      </c>
      <c r="C1304" s="71" t="s">
        <v>1148</v>
      </c>
      <c r="R1304" s="69">
        <v>43600.049780092595</v>
      </c>
      <c r="S1304" s="75" t="s">
        <v>4</v>
      </c>
    </row>
    <row r="1305" spans="1:19" x14ac:dyDescent="0.25">
      <c r="A1305" s="69">
        <v>43600.049780092595</v>
      </c>
      <c r="B1305" s="70" t="s">
        <v>4</v>
      </c>
      <c r="C1305" s="71" t="s">
        <v>1149</v>
      </c>
      <c r="R1305" s="69">
        <v>43600.049780092595</v>
      </c>
      <c r="S1305" s="75" t="s">
        <v>4</v>
      </c>
    </row>
    <row r="1306" spans="1:19" x14ac:dyDescent="0.25">
      <c r="A1306" s="69">
        <v>43600.049780092595</v>
      </c>
      <c r="B1306" s="70" t="s">
        <v>4</v>
      </c>
      <c r="C1306" s="71" t="s">
        <v>1150</v>
      </c>
      <c r="R1306" s="69">
        <v>43600.049780092595</v>
      </c>
      <c r="S1306" s="75" t="s">
        <v>4</v>
      </c>
    </row>
    <row r="1307" spans="1:19" x14ac:dyDescent="0.25">
      <c r="A1307" s="69">
        <v>43600.049780092595</v>
      </c>
      <c r="B1307" s="70" t="s">
        <v>4</v>
      </c>
      <c r="C1307" s="71" t="s">
        <v>1151</v>
      </c>
      <c r="R1307" s="69">
        <v>43600.049780092595</v>
      </c>
      <c r="S1307" s="75" t="s">
        <v>4</v>
      </c>
    </row>
    <row r="1308" spans="1:19" x14ac:dyDescent="0.25">
      <c r="A1308" s="69">
        <v>43600.049780092595</v>
      </c>
      <c r="B1308" s="70" t="s">
        <v>4</v>
      </c>
      <c r="C1308" s="71" t="s">
        <v>1152</v>
      </c>
      <c r="R1308" s="69">
        <v>43600.049780092595</v>
      </c>
      <c r="S1308" s="75" t="s">
        <v>4</v>
      </c>
    </row>
    <row r="1309" spans="1:19" x14ac:dyDescent="0.25">
      <c r="A1309" s="69">
        <v>43600.049780092595</v>
      </c>
      <c r="B1309" s="70" t="s">
        <v>4</v>
      </c>
      <c r="C1309" s="71" t="s">
        <v>1153</v>
      </c>
      <c r="R1309" s="69">
        <v>43600.049780092595</v>
      </c>
      <c r="S1309" s="75" t="s">
        <v>4</v>
      </c>
    </row>
    <row r="1310" spans="1:19" x14ac:dyDescent="0.25">
      <c r="A1310" s="69">
        <v>43600.049780092595</v>
      </c>
      <c r="B1310" s="70" t="s">
        <v>4</v>
      </c>
      <c r="C1310" s="71" t="s">
        <v>1154</v>
      </c>
      <c r="R1310" s="69">
        <v>43600.049780092595</v>
      </c>
      <c r="S1310" s="75" t="s">
        <v>4</v>
      </c>
    </row>
    <row r="1311" spans="1:19" x14ac:dyDescent="0.25">
      <c r="A1311" s="69">
        <v>43600.049791666665</v>
      </c>
      <c r="B1311" s="70" t="s">
        <v>4</v>
      </c>
      <c r="C1311" s="71" t="s">
        <v>1155</v>
      </c>
      <c r="R1311" s="69">
        <v>43600.049791666665</v>
      </c>
      <c r="S1311" s="75" t="s">
        <v>4</v>
      </c>
    </row>
    <row r="1312" spans="1:19" x14ac:dyDescent="0.25">
      <c r="A1312" s="69">
        <v>43600.049791666665</v>
      </c>
      <c r="B1312" s="70" t="s">
        <v>4</v>
      </c>
      <c r="C1312" s="71" t="s">
        <v>1156</v>
      </c>
      <c r="R1312" s="69">
        <v>43600.049791666665</v>
      </c>
      <c r="S1312" s="75" t="s">
        <v>4</v>
      </c>
    </row>
    <row r="1313" spans="1:19" x14ac:dyDescent="0.25">
      <c r="A1313" s="69">
        <v>43600.049791666665</v>
      </c>
      <c r="B1313" s="70" t="s">
        <v>4</v>
      </c>
      <c r="C1313" s="71" t="s">
        <v>1157</v>
      </c>
      <c r="R1313" s="69">
        <v>43600.049791666665</v>
      </c>
      <c r="S1313" s="75" t="s">
        <v>4</v>
      </c>
    </row>
    <row r="1314" spans="1:19" x14ac:dyDescent="0.25">
      <c r="A1314" s="69">
        <v>43600.049791666665</v>
      </c>
      <c r="B1314" s="70" t="s">
        <v>4</v>
      </c>
      <c r="C1314" s="71" t="s">
        <v>1158</v>
      </c>
      <c r="R1314" s="69">
        <v>43600.049791666665</v>
      </c>
      <c r="S1314" s="75" t="s">
        <v>4</v>
      </c>
    </row>
    <row r="1315" spans="1:19" x14ac:dyDescent="0.25">
      <c r="A1315" s="69">
        <v>43600.049791666665</v>
      </c>
      <c r="B1315" s="70" t="s">
        <v>4</v>
      </c>
      <c r="C1315" s="71" t="s">
        <v>1159</v>
      </c>
      <c r="R1315" s="69">
        <v>43600.049791666665</v>
      </c>
      <c r="S1315" s="75" t="s">
        <v>4</v>
      </c>
    </row>
    <row r="1316" spans="1:19" x14ac:dyDescent="0.25">
      <c r="A1316" s="69">
        <v>43600.049791666665</v>
      </c>
      <c r="B1316" s="70" t="s">
        <v>4</v>
      </c>
      <c r="C1316" s="71" t="s">
        <v>1160</v>
      </c>
      <c r="R1316" s="69">
        <v>43600.049791666665</v>
      </c>
      <c r="S1316" s="75" t="s">
        <v>4</v>
      </c>
    </row>
    <row r="1317" spans="1:19" x14ac:dyDescent="0.25">
      <c r="A1317" s="69">
        <v>43600.049791666665</v>
      </c>
      <c r="B1317" s="70" t="s">
        <v>4</v>
      </c>
      <c r="C1317" s="71" t="s">
        <v>1161</v>
      </c>
      <c r="R1317" s="69">
        <v>43600.049791666665</v>
      </c>
      <c r="S1317" s="75" t="s">
        <v>4</v>
      </c>
    </row>
    <row r="1318" spans="1:19" x14ac:dyDescent="0.25">
      <c r="A1318" s="69">
        <v>43600.049791666665</v>
      </c>
      <c r="B1318" s="70" t="s">
        <v>4</v>
      </c>
      <c r="C1318" s="71" t="s">
        <v>1162</v>
      </c>
      <c r="R1318" s="69">
        <v>43600.049791666665</v>
      </c>
      <c r="S1318" s="75" t="s">
        <v>4</v>
      </c>
    </row>
    <row r="1319" spans="1:19" x14ac:dyDescent="0.25">
      <c r="A1319" s="69">
        <v>43600.049791666665</v>
      </c>
      <c r="B1319" s="70" t="s">
        <v>4</v>
      </c>
      <c r="C1319" s="71" t="s">
        <v>1163</v>
      </c>
      <c r="R1319" s="69">
        <v>43600.049791666665</v>
      </c>
      <c r="S1319" s="75" t="s">
        <v>4</v>
      </c>
    </row>
    <row r="1320" spans="1:19" x14ac:dyDescent="0.25">
      <c r="A1320" s="69">
        <v>43600.049791666665</v>
      </c>
      <c r="B1320" s="70" t="s">
        <v>4</v>
      </c>
      <c r="C1320" s="71" t="s">
        <v>1164</v>
      </c>
      <c r="R1320" s="69">
        <v>43600.049791666665</v>
      </c>
      <c r="S1320" s="75" t="s">
        <v>4</v>
      </c>
    </row>
    <row r="1321" spans="1:19" x14ac:dyDescent="0.25">
      <c r="A1321" s="69">
        <v>43600.049791666665</v>
      </c>
      <c r="B1321" s="70" t="s">
        <v>4</v>
      </c>
      <c r="C1321" s="71" t="s">
        <v>1165</v>
      </c>
      <c r="R1321" s="69">
        <v>43600.049791666665</v>
      </c>
      <c r="S1321" s="75" t="s">
        <v>4</v>
      </c>
    </row>
    <row r="1322" spans="1:19" x14ac:dyDescent="0.25">
      <c r="A1322" s="69">
        <v>43600.049803240741</v>
      </c>
      <c r="B1322" s="70" t="s">
        <v>4</v>
      </c>
      <c r="C1322" s="71" t="s">
        <v>1166</v>
      </c>
      <c r="R1322" s="69">
        <v>43600.049803240741</v>
      </c>
      <c r="S1322" s="75" t="s">
        <v>4</v>
      </c>
    </row>
    <row r="1323" spans="1:19" x14ac:dyDescent="0.25">
      <c r="A1323" s="69">
        <v>43600.049803240741</v>
      </c>
      <c r="B1323" s="70" t="s">
        <v>4</v>
      </c>
      <c r="C1323" s="71" t="s">
        <v>1167</v>
      </c>
      <c r="R1323" s="69">
        <v>43600.049803240741</v>
      </c>
      <c r="S1323" s="75" t="s">
        <v>4</v>
      </c>
    </row>
    <row r="1324" spans="1:19" x14ac:dyDescent="0.25">
      <c r="A1324" s="69">
        <v>43600.049803240741</v>
      </c>
      <c r="B1324" s="70" t="s">
        <v>4</v>
      </c>
      <c r="C1324" s="71" t="s">
        <v>1168</v>
      </c>
      <c r="R1324" s="69">
        <v>43600.049803240741</v>
      </c>
      <c r="S1324" s="75" t="s">
        <v>4</v>
      </c>
    </row>
    <row r="1325" spans="1:19" x14ac:dyDescent="0.25">
      <c r="A1325" s="69">
        <v>43600.049803240741</v>
      </c>
      <c r="B1325" s="70" t="s">
        <v>4</v>
      </c>
      <c r="C1325" s="71" t="s">
        <v>1169</v>
      </c>
      <c r="R1325" s="69">
        <v>43600.049803240741</v>
      </c>
      <c r="S1325" s="75" t="s">
        <v>4</v>
      </c>
    </row>
    <row r="1326" spans="1:19" x14ac:dyDescent="0.25">
      <c r="A1326" s="69">
        <v>43600.049803240741</v>
      </c>
      <c r="B1326" s="70" t="s">
        <v>4</v>
      </c>
      <c r="C1326" s="71" t="s">
        <v>1170</v>
      </c>
      <c r="R1326" s="69">
        <v>43600.049803240741</v>
      </c>
      <c r="S1326" s="75" t="s">
        <v>4</v>
      </c>
    </row>
    <row r="1327" spans="1:19" x14ac:dyDescent="0.25">
      <c r="A1327" s="69">
        <v>43600.049803240741</v>
      </c>
      <c r="B1327" s="70" t="s">
        <v>4</v>
      </c>
      <c r="C1327" s="71" t="s">
        <v>1171</v>
      </c>
      <c r="R1327" s="69">
        <v>43600.049803240741</v>
      </c>
      <c r="S1327" s="75" t="s">
        <v>4</v>
      </c>
    </row>
    <row r="1328" spans="1:19" x14ac:dyDescent="0.25">
      <c r="A1328" s="69">
        <v>43600.049803240741</v>
      </c>
      <c r="B1328" s="70" t="s">
        <v>4</v>
      </c>
      <c r="C1328" s="71" t="s">
        <v>1172</v>
      </c>
      <c r="R1328" s="69">
        <v>43600.049803240741</v>
      </c>
      <c r="S1328" s="75" t="s">
        <v>4</v>
      </c>
    </row>
    <row r="1329" spans="1:28" x14ac:dyDescent="0.25">
      <c r="A1329" s="69">
        <v>43600.049803240741</v>
      </c>
      <c r="B1329" s="70" t="s">
        <v>4</v>
      </c>
      <c r="C1329" s="71" t="s">
        <v>1173</v>
      </c>
      <c r="R1329" s="69">
        <v>43600.049803240741</v>
      </c>
      <c r="S1329" s="75" t="s">
        <v>4</v>
      </c>
    </row>
    <row r="1330" spans="1:28" x14ac:dyDescent="0.25">
      <c r="A1330" s="69">
        <v>43600.049803240741</v>
      </c>
      <c r="B1330" s="70" t="s">
        <v>4</v>
      </c>
      <c r="C1330" s="71" t="s">
        <v>1174</v>
      </c>
      <c r="R1330" s="69">
        <v>43600.049803240741</v>
      </c>
      <c r="S1330" s="75" t="s">
        <v>4</v>
      </c>
    </row>
    <row r="1331" spans="1:28" x14ac:dyDescent="0.25">
      <c r="A1331" s="69">
        <v>43600.049803240741</v>
      </c>
      <c r="B1331" s="70" t="s">
        <v>4</v>
      </c>
      <c r="C1331" s="71" t="s">
        <v>1175</v>
      </c>
      <c r="R1331" s="69">
        <v>43600.049803240741</v>
      </c>
      <c r="S1331" s="75" t="s">
        <v>4</v>
      </c>
    </row>
    <row r="1332" spans="1:28" x14ac:dyDescent="0.25">
      <c r="A1332" s="69">
        <v>43600.049907407411</v>
      </c>
      <c r="B1332" s="70" t="s">
        <v>4</v>
      </c>
      <c r="C1332" s="71" t="s">
        <v>1176</v>
      </c>
      <c r="R1332" s="69">
        <v>43600.049907407411</v>
      </c>
      <c r="S1332" s="75" t="s">
        <v>4</v>
      </c>
    </row>
    <row r="1333" spans="1:28" x14ac:dyDescent="0.25">
      <c r="A1333" s="69">
        <v>43600.049907407411</v>
      </c>
      <c r="B1333" s="70" t="s">
        <v>263</v>
      </c>
      <c r="C1333" s="71" t="s">
        <v>264</v>
      </c>
      <c r="R1333" s="69">
        <v>43600.049907407411</v>
      </c>
      <c r="S1333" s="75" t="s">
        <v>263</v>
      </c>
    </row>
    <row r="1334" spans="1:28" x14ac:dyDescent="0.25">
      <c r="A1334" s="69">
        <v>43600.049907407411</v>
      </c>
      <c r="B1334" s="70" t="s">
        <v>263</v>
      </c>
      <c r="C1334" s="71" t="s">
        <v>265</v>
      </c>
      <c r="R1334" s="69">
        <v>43600.049907407411</v>
      </c>
      <c r="S1334" s="75" t="s">
        <v>263</v>
      </c>
    </row>
    <row r="1335" spans="1:28" x14ac:dyDescent="0.25">
      <c r="A1335" s="69">
        <v>43600.049907407411</v>
      </c>
      <c r="B1335" s="70" t="s">
        <v>263</v>
      </c>
      <c r="C1335" s="71" t="s">
        <v>266</v>
      </c>
      <c r="R1335" s="69">
        <v>43600.049907407411</v>
      </c>
      <c r="S1335" s="75" t="s">
        <v>263</v>
      </c>
    </row>
    <row r="1336" spans="1:28" x14ac:dyDescent="0.25">
      <c r="A1336" s="69">
        <v>43600.049907407411</v>
      </c>
      <c r="B1336" s="70" t="s">
        <v>4</v>
      </c>
      <c r="C1336" s="71" t="s">
        <v>267</v>
      </c>
      <c r="R1336" s="69">
        <v>43600.049907407411</v>
      </c>
      <c r="S1336" s="75" t="s">
        <v>4</v>
      </c>
    </row>
    <row r="1337" spans="1:28" x14ac:dyDescent="0.25">
      <c r="A1337" s="69">
        <v>43600.049907407411</v>
      </c>
      <c r="B1337" s="70" t="s">
        <v>1177</v>
      </c>
      <c r="C1337" s="71" t="s">
        <v>1178</v>
      </c>
      <c r="I1337" s="72">
        <v>12946.095703125</v>
      </c>
      <c r="J1337" s="73">
        <v>12745.3193359375</v>
      </c>
      <c r="K1337" s="73">
        <v>7332.10009765625</v>
      </c>
      <c r="L1337" s="73">
        <v>7218.3896484375</v>
      </c>
      <c r="M1337" s="73">
        <v>1.0154218673706099</v>
      </c>
      <c r="N1337" s="73">
        <v>11</v>
      </c>
      <c r="O1337" s="73">
        <v>11.975749969482401</v>
      </c>
      <c r="P1337" s="74">
        <v>1.92785000801086</v>
      </c>
      <c r="R1337" s="69">
        <v>43600.049907407411</v>
      </c>
      <c r="S1337" s="75" t="s">
        <v>1177</v>
      </c>
      <c r="T1337" s="76">
        <v>-3.4499999601393899E-3</v>
      </c>
      <c r="U1337" s="70">
        <v>5259.88720703125</v>
      </c>
      <c r="V1337" s="70">
        <v>62.367465972900398</v>
      </c>
      <c r="W1337" s="70">
        <v>5233.63330078125</v>
      </c>
      <c r="X1337" s="70">
        <v>5197.51953125</v>
      </c>
      <c r="Y1337" s="70">
        <v>24.149999618530298</v>
      </c>
      <c r="Z1337" s="70">
        <v>394.89999389648398</v>
      </c>
      <c r="AA1337" s="70">
        <v>655.35711669921898</v>
      </c>
      <c r="AB1337" s="70">
        <v>480.32843017578102</v>
      </c>
    </row>
    <row r="1338" spans="1:28" x14ac:dyDescent="0.25">
      <c r="A1338" s="69">
        <v>43600.049930555557</v>
      </c>
      <c r="B1338" s="70" t="s">
        <v>270</v>
      </c>
      <c r="C1338" s="71" t="s">
        <v>271</v>
      </c>
      <c r="R1338" s="69">
        <v>43600.049930555557</v>
      </c>
      <c r="S1338" s="75" t="s">
        <v>270</v>
      </c>
    </row>
    <row r="1339" spans="1:28" x14ac:dyDescent="0.25">
      <c r="A1339" s="69">
        <v>43600.049930555557</v>
      </c>
      <c r="B1339" s="70" t="s">
        <v>270</v>
      </c>
      <c r="C1339" s="71" t="s">
        <v>1179</v>
      </c>
      <c r="R1339" s="69">
        <v>43600.049930555557</v>
      </c>
      <c r="S1339" s="75" t="s">
        <v>270</v>
      </c>
    </row>
    <row r="1340" spans="1:28" x14ac:dyDescent="0.25">
      <c r="A1340" s="69">
        <v>43600.049930555557</v>
      </c>
      <c r="B1340" s="70" t="s">
        <v>270</v>
      </c>
      <c r="C1340" s="71" t="s">
        <v>1180</v>
      </c>
      <c r="R1340" s="69">
        <v>43600.049930555557</v>
      </c>
      <c r="S1340" s="75" t="s">
        <v>270</v>
      </c>
    </row>
    <row r="1341" spans="1:28" x14ac:dyDescent="0.25">
      <c r="A1341" s="69">
        <v>43600.049930555557</v>
      </c>
      <c r="B1341" s="70" t="s">
        <v>270</v>
      </c>
      <c r="C1341" s="71" t="s">
        <v>1181</v>
      </c>
      <c r="R1341" s="69">
        <v>43600.049930555557</v>
      </c>
      <c r="S1341" s="75" t="s">
        <v>270</v>
      </c>
    </row>
    <row r="1342" spans="1:28" x14ac:dyDescent="0.25">
      <c r="A1342" s="69">
        <v>43600.049930555557</v>
      </c>
      <c r="B1342" s="70" t="s">
        <v>270</v>
      </c>
      <c r="C1342" s="71" t="s">
        <v>772</v>
      </c>
      <c r="R1342" s="69">
        <v>43600.049930555557</v>
      </c>
      <c r="S1342" s="75" t="s">
        <v>270</v>
      </c>
    </row>
    <row r="1343" spans="1:28" x14ac:dyDescent="0.25">
      <c r="A1343" s="69">
        <v>43600.049930555557</v>
      </c>
      <c r="B1343" s="70" t="s">
        <v>270</v>
      </c>
      <c r="C1343" s="71" t="s">
        <v>1182</v>
      </c>
      <c r="R1343" s="69">
        <v>43600.049930555557</v>
      </c>
      <c r="S1343" s="75" t="s">
        <v>270</v>
      </c>
    </row>
    <row r="1344" spans="1:28" x14ac:dyDescent="0.25">
      <c r="A1344" s="69">
        <v>43600.049930555557</v>
      </c>
      <c r="B1344" s="70" t="s">
        <v>270</v>
      </c>
      <c r="C1344" s="71" t="s">
        <v>1183</v>
      </c>
      <c r="R1344" s="69">
        <v>43600.049930555557</v>
      </c>
      <c r="S1344" s="75" t="s">
        <v>270</v>
      </c>
    </row>
    <row r="1345" spans="1:28" x14ac:dyDescent="0.25">
      <c r="A1345" s="69">
        <v>43600.049930555557</v>
      </c>
      <c r="B1345" s="70" t="s">
        <v>270</v>
      </c>
      <c r="C1345" s="71" t="s">
        <v>1184</v>
      </c>
      <c r="R1345" s="69">
        <v>43600.049930555557</v>
      </c>
      <c r="S1345" s="75" t="s">
        <v>270</v>
      </c>
    </row>
    <row r="1346" spans="1:28" x14ac:dyDescent="0.25">
      <c r="A1346" s="69">
        <v>43600.049942129626</v>
      </c>
      <c r="B1346" s="70" t="s">
        <v>4</v>
      </c>
      <c r="C1346" s="71" t="s">
        <v>279</v>
      </c>
      <c r="R1346" s="69">
        <v>43600.049942129626</v>
      </c>
      <c r="S1346" s="75" t="s">
        <v>4</v>
      </c>
    </row>
    <row r="1347" spans="1:28" x14ac:dyDescent="0.25">
      <c r="A1347" s="69">
        <v>43600.049942129626</v>
      </c>
      <c r="B1347" s="70" t="s">
        <v>270</v>
      </c>
      <c r="C1347" s="71" t="s">
        <v>1185</v>
      </c>
      <c r="R1347" s="69">
        <v>43600.049942129626</v>
      </c>
      <c r="S1347" s="75" t="s">
        <v>270</v>
      </c>
    </row>
    <row r="1348" spans="1:28" x14ac:dyDescent="0.25">
      <c r="A1348" s="69">
        <v>43600.049942129626</v>
      </c>
      <c r="B1348" s="70" t="s">
        <v>4</v>
      </c>
      <c r="C1348" s="71" t="s">
        <v>1186</v>
      </c>
      <c r="R1348" s="69">
        <v>43600.049942129626</v>
      </c>
      <c r="S1348" s="75" t="s">
        <v>4</v>
      </c>
    </row>
    <row r="1349" spans="1:28" x14ac:dyDescent="0.25">
      <c r="A1349" s="69">
        <v>43600.049942129626</v>
      </c>
      <c r="B1349" s="70" t="s">
        <v>4</v>
      </c>
      <c r="C1349" s="71" t="s">
        <v>1187</v>
      </c>
      <c r="R1349" s="69">
        <v>43600.049942129626</v>
      </c>
      <c r="S1349" s="75" t="s">
        <v>4</v>
      </c>
    </row>
    <row r="1350" spans="1:28" x14ac:dyDescent="0.25">
      <c r="A1350" s="69">
        <v>43600.049942129626</v>
      </c>
      <c r="B1350" s="70" t="s">
        <v>4</v>
      </c>
      <c r="C1350" s="71" t="s">
        <v>1188</v>
      </c>
      <c r="R1350" s="69">
        <v>43600.049942129626</v>
      </c>
      <c r="S1350" s="75" t="s">
        <v>4</v>
      </c>
    </row>
    <row r="1351" spans="1:28" x14ac:dyDescent="0.25">
      <c r="A1351" s="69">
        <v>43600.049942129626</v>
      </c>
      <c r="B1351" s="70" t="s">
        <v>4</v>
      </c>
      <c r="C1351" s="71" t="s">
        <v>618</v>
      </c>
      <c r="R1351" s="69">
        <v>43600.049942129626</v>
      </c>
      <c r="S1351" s="75" t="s">
        <v>4</v>
      </c>
    </row>
    <row r="1352" spans="1:28" x14ac:dyDescent="0.25">
      <c r="A1352" s="69">
        <v>43600.049942129626</v>
      </c>
      <c r="B1352" s="70" t="s">
        <v>4</v>
      </c>
      <c r="C1352" s="71" t="s">
        <v>245</v>
      </c>
      <c r="I1352" s="72">
        <v>12946.1201171875</v>
      </c>
      <c r="J1352" s="73">
        <v>12745.2939453125</v>
      </c>
      <c r="K1352" s="73">
        <v>7332.12109375</v>
      </c>
      <c r="L1352" s="73">
        <v>7218.361328125</v>
      </c>
      <c r="M1352" s="73">
        <v>1.0154348611831701</v>
      </c>
      <c r="N1352" s="73">
        <v>11</v>
      </c>
      <c r="O1352" s="73">
        <v>11.975749969482401</v>
      </c>
      <c r="P1352" s="74">
        <v>1.92785000801086</v>
      </c>
      <c r="R1352" s="69">
        <v>43600.049942129626</v>
      </c>
      <c r="S1352" s="75" t="s">
        <v>4</v>
      </c>
      <c r="T1352" s="76">
        <v>-3.4499999601393899E-3</v>
      </c>
      <c r="U1352" s="70">
        <v>5259.88720703125</v>
      </c>
      <c r="V1352" s="70">
        <v>62.367465972900398</v>
      </c>
      <c r="W1352" s="70">
        <v>5233.5576171875</v>
      </c>
      <c r="X1352" s="70">
        <v>5197.51953125</v>
      </c>
      <c r="Y1352" s="70">
        <v>24.149999618530298</v>
      </c>
      <c r="Z1352" s="70">
        <v>394.89999389648398</v>
      </c>
      <c r="AA1352" s="70">
        <v>655.38623046875</v>
      </c>
      <c r="AB1352" s="70">
        <v>480.35433959960898</v>
      </c>
    </row>
    <row r="1353" spans="1:28" x14ac:dyDescent="0.25">
      <c r="A1353" s="69">
        <v>43600.049953703703</v>
      </c>
      <c r="B1353" s="70" t="s">
        <v>246</v>
      </c>
      <c r="C1353" s="71" t="s">
        <v>1189</v>
      </c>
      <c r="R1353" s="69">
        <v>43600.049953703703</v>
      </c>
      <c r="S1353" s="75" t="s">
        <v>246</v>
      </c>
    </row>
    <row r="1354" spans="1:28" x14ac:dyDescent="0.25">
      <c r="A1354" s="69">
        <v>43600.049953703703</v>
      </c>
      <c r="B1354" s="70" t="s">
        <v>246</v>
      </c>
      <c r="C1354" s="71" t="s">
        <v>1190</v>
      </c>
      <c r="R1354" s="69">
        <v>43600.049953703703</v>
      </c>
      <c r="S1354" s="75" t="s">
        <v>246</v>
      </c>
    </row>
    <row r="1355" spans="1:28" x14ac:dyDescent="0.25">
      <c r="A1355" s="69">
        <v>43600.049953703703</v>
      </c>
      <c r="B1355" s="70" t="s">
        <v>246</v>
      </c>
      <c r="C1355" s="71" t="s">
        <v>1191</v>
      </c>
      <c r="R1355" s="69">
        <v>43600.049953703703</v>
      </c>
      <c r="S1355" s="75" t="s">
        <v>246</v>
      </c>
    </row>
    <row r="1356" spans="1:28" x14ac:dyDescent="0.25">
      <c r="A1356" s="69">
        <v>43600.049953703703</v>
      </c>
      <c r="B1356" s="70" t="s">
        <v>4</v>
      </c>
      <c r="C1356" s="71" t="s">
        <v>1192</v>
      </c>
      <c r="R1356" s="69">
        <v>43600.049953703703</v>
      </c>
      <c r="S1356" s="75" t="s">
        <v>4</v>
      </c>
    </row>
    <row r="1357" spans="1:28" x14ac:dyDescent="0.25">
      <c r="A1357" s="69">
        <v>43600.049953703703</v>
      </c>
      <c r="B1357" s="70" t="s">
        <v>4</v>
      </c>
      <c r="C1357" s="71" t="s">
        <v>1193</v>
      </c>
      <c r="R1357" s="69">
        <v>43600.049953703703</v>
      </c>
      <c r="S1357" s="75" t="s">
        <v>4</v>
      </c>
    </row>
    <row r="1358" spans="1:28" x14ac:dyDescent="0.25">
      <c r="A1358" s="69">
        <v>43600.049953703703</v>
      </c>
      <c r="B1358" s="70" t="s">
        <v>4</v>
      </c>
      <c r="C1358" s="71" t="s">
        <v>1194</v>
      </c>
      <c r="R1358" s="69">
        <v>43600.049953703703</v>
      </c>
      <c r="S1358" s="75" t="s">
        <v>4</v>
      </c>
    </row>
    <row r="1359" spans="1:28" x14ac:dyDescent="0.25">
      <c r="A1359" s="69">
        <v>43600.049953703703</v>
      </c>
      <c r="B1359" s="70" t="s">
        <v>4</v>
      </c>
      <c r="C1359" s="71" t="s">
        <v>1195</v>
      </c>
      <c r="R1359" s="69">
        <v>43600.049953703703</v>
      </c>
      <c r="S1359" s="75" t="s">
        <v>4</v>
      </c>
    </row>
    <row r="1360" spans="1:28" x14ac:dyDescent="0.25">
      <c r="A1360" s="69">
        <v>43600.049953703703</v>
      </c>
      <c r="B1360" s="70" t="s">
        <v>4</v>
      </c>
      <c r="C1360" s="71" t="s">
        <v>1196</v>
      </c>
      <c r="R1360" s="69">
        <v>43600.049953703703</v>
      </c>
      <c r="S1360" s="75" t="s">
        <v>4</v>
      </c>
    </row>
    <row r="1361" spans="1:19" x14ac:dyDescent="0.25">
      <c r="A1361" s="69">
        <v>43600.04996527778</v>
      </c>
      <c r="B1361" s="70" t="s">
        <v>4</v>
      </c>
      <c r="C1361" s="71" t="s">
        <v>1197</v>
      </c>
      <c r="R1361" s="69">
        <v>43600.04996527778</v>
      </c>
      <c r="S1361" s="75" t="s">
        <v>4</v>
      </c>
    </row>
    <row r="1362" spans="1:19" x14ac:dyDescent="0.25">
      <c r="A1362" s="69">
        <v>43600.04996527778</v>
      </c>
      <c r="B1362" s="70" t="s">
        <v>4</v>
      </c>
      <c r="C1362" s="71" t="s">
        <v>1198</v>
      </c>
      <c r="R1362" s="69">
        <v>43600.04996527778</v>
      </c>
      <c r="S1362" s="75" t="s">
        <v>4</v>
      </c>
    </row>
    <row r="1363" spans="1:19" x14ac:dyDescent="0.25">
      <c r="A1363" s="69">
        <v>43600.04996527778</v>
      </c>
      <c r="B1363" s="70" t="s">
        <v>4</v>
      </c>
      <c r="C1363" s="71" t="s">
        <v>1199</v>
      </c>
      <c r="R1363" s="69">
        <v>43600.04996527778</v>
      </c>
      <c r="S1363" s="75" t="s">
        <v>4</v>
      </c>
    </row>
    <row r="1364" spans="1:19" x14ac:dyDescent="0.25">
      <c r="A1364" s="69">
        <v>43600.04996527778</v>
      </c>
      <c r="B1364" s="70" t="s">
        <v>4</v>
      </c>
      <c r="C1364" s="71" t="s">
        <v>1200</v>
      </c>
      <c r="R1364" s="69">
        <v>43600.04996527778</v>
      </c>
      <c r="S1364" s="75" t="s">
        <v>4</v>
      </c>
    </row>
    <row r="1365" spans="1:19" x14ac:dyDescent="0.25">
      <c r="A1365" s="69">
        <v>43600.04996527778</v>
      </c>
      <c r="B1365" s="70" t="s">
        <v>4</v>
      </c>
      <c r="C1365" s="71" t="s">
        <v>1201</v>
      </c>
      <c r="R1365" s="69">
        <v>43600.04996527778</v>
      </c>
      <c r="S1365" s="75" t="s">
        <v>4</v>
      </c>
    </row>
    <row r="1366" spans="1:19" x14ac:dyDescent="0.25">
      <c r="A1366" s="69">
        <v>43600.04996527778</v>
      </c>
      <c r="B1366" s="70" t="s">
        <v>4</v>
      </c>
      <c r="C1366" s="71" t="s">
        <v>1202</v>
      </c>
      <c r="R1366" s="69">
        <v>43600.04996527778</v>
      </c>
      <c r="S1366" s="75" t="s">
        <v>4</v>
      </c>
    </row>
    <row r="1367" spans="1:19" x14ac:dyDescent="0.25">
      <c r="A1367" s="69">
        <v>43600.04996527778</v>
      </c>
      <c r="B1367" s="70" t="s">
        <v>4</v>
      </c>
      <c r="C1367" s="71" t="s">
        <v>1203</v>
      </c>
      <c r="R1367" s="69">
        <v>43600.04996527778</v>
      </c>
      <c r="S1367" s="75" t="s">
        <v>4</v>
      </c>
    </row>
    <row r="1368" spans="1:19" x14ac:dyDescent="0.25">
      <c r="A1368" s="69">
        <v>43600.04996527778</v>
      </c>
      <c r="B1368" s="70" t="s">
        <v>4</v>
      </c>
      <c r="C1368" s="71" t="s">
        <v>1204</v>
      </c>
      <c r="R1368" s="69">
        <v>43600.04996527778</v>
      </c>
      <c r="S1368" s="75" t="s">
        <v>4</v>
      </c>
    </row>
    <row r="1369" spans="1:19" x14ac:dyDescent="0.25">
      <c r="A1369" s="69">
        <v>43600.04996527778</v>
      </c>
      <c r="B1369" s="70" t="s">
        <v>4</v>
      </c>
      <c r="C1369" s="71" t="s">
        <v>1205</v>
      </c>
      <c r="R1369" s="69">
        <v>43600.04996527778</v>
      </c>
      <c r="S1369" s="75" t="s">
        <v>4</v>
      </c>
    </row>
    <row r="1370" spans="1:19" x14ac:dyDescent="0.25">
      <c r="A1370" s="69">
        <v>43600.04996527778</v>
      </c>
      <c r="B1370" s="70" t="s">
        <v>4</v>
      </c>
      <c r="C1370" s="71" t="s">
        <v>1206</v>
      </c>
      <c r="R1370" s="69">
        <v>43600.04996527778</v>
      </c>
      <c r="S1370" s="75" t="s">
        <v>4</v>
      </c>
    </row>
    <row r="1371" spans="1:19" x14ac:dyDescent="0.25">
      <c r="A1371" s="69">
        <v>43600.04996527778</v>
      </c>
      <c r="B1371" s="70" t="s">
        <v>4</v>
      </c>
      <c r="C1371" s="71" t="s">
        <v>1207</v>
      </c>
      <c r="R1371" s="69">
        <v>43600.04996527778</v>
      </c>
      <c r="S1371" s="75" t="s">
        <v>4</v>
      </c>
    </row>
    <row r="1372" spans="1:19" x14ac:dyDescent="0.25">
      <c r="A1372" s="69">
        <v>43600.049976851849</v>
      </c>
      <c r="B1372" s="70" t="s">
        <v>4</v>
      </c>
      <c r="C1372" s="71" t="s">
        <v>1208</v>
      </c>
      <c r="R1372" s="69">
        <v>43600.049976851849</v>
      </c>
      <c r="S1372" s="75" t="s">
        <v>4</v>
      </c>
    </row>
    <row r="1373" spans="1:19" x14ac:dyDescent="0.25">
      <c r="A1373" s="69">
        <v>43600.049976851849</v>
      </c>
      <c r="B1373" s="70" t="s">
        <v>4</v>
      </c>
      <c r="C1373" s="71" t="s">
        <v>1209</v>
      </c>
      <c r="R1373" s="69">
        <v>43600.049976851849</v>
      </c>
      <c r="S1373" s="75" t="s">
        <v>4</v>
      </c>
    </row>
    <row r="1374" spans="1:19" x14ac:dyDescent="0.25">
      <c r="A1374" s="69">
        <v>43600.049976851849</v>
      </c>
      <c r="B1374" s="70" t="s">
        <v>4</v>
      </c>
      <c r="C1374" s="71" t="s">
        <v>1210</v>
      </c>
      <c r="R1374" s="69">
        <v>43600.049976851849</v>
      </c>
      <c r="S1374" s="75" t="s">
        <v>4</v>
      </c>
    </row>
    <row r="1375" spans="1:19" x14ac:dyDescent="0.25">
      <c r="A1375" s="69">
        <v>43600.049976851849</v>
      </c>
      <c r="B1375" s="70" t="s">
        <v>4</v>
      </c>
      <c r="C1375" s="71" t="s">
        <v>1211</v>
      </c>
      <c r="R1375" s="69">
        <v>43600.049976851849</v>
      </c>
      <c r="S1375" s="75" t="s">
        <v>4</v>
      </c>
    </row>
    <row r="1376" spans="1:19" x14ac:dyDescent="0.25">
      <c r="A1376" s="69">
        <v>43600.049976851849</v>
      </c>
      <c r="B1376" s="70" t="s">
        <v>4</v>
      </c>
      <c r="C1376" s="71" t="s">
        <v>1212</v>
      </c>
      <c r="R1376" s="69">
        <v>43600.049976851849</v>
      </c>
      <c r="S1376" s="75" t="s">
        <v>4</v>
      </c>
    </row>
    <row r="1377" spans="1:19" x14ac:dyDescent="0.25">
      <c r="A1377" s="69">
        <v>43600.049976851849</v>
      </c>
      <c r="B1377" s="70" t="s">
        <v>4</v>
      </c>
      <c r="C1377" s="71" t="s">
        <v>1213</v>
      </c>
      <c r="R1377" s="69">
        <v>43600.049976851849</v>
      </c>
      <c r="S1377" s="75" t="s">
        <v>4</v>
      </c>
    </row>
    <row r="1378" spans="1:19" x14ac:dyDescent="0.25">
      <c r="A1378" s="69">
        <v>43600.049976851849</v>
      </c>
      <c r="B1378" s="70" t="s">
        <v>4</v>
      </c>
      <c r="C1378" s="71" t="s">
        <v>1214</v>
      </c>
      <c r="R1378" s="69">
        <v>43600.049976851849</v>
      </c>
      <c r="S1378" s="75" t="s">
        <v>4</v>
      </c>
    </row>
    <row r="1379" spans="1:19" x14ac:dyDescent="0.25">
      <c r="A1379" s="69">
        <v>43600.049976851849</v>
      </c>
      <c r="B1379" s="70" t="s">
        <v>4</v>
      </c>
      <c r="C1379" s="71" t="s">
        <v>1215</v>
      </c>
      <c r="R1379" s="69">
        <v>43600.049976851849</v>
      </c>
      <c r="S1379" s="75" t="s">
        <v>4</v>
      </c>
    </row>
    <row r="1380" spans="1:19" x14ac:dyDescent="0.25">
      <c r="A1380" s="69">
        <v>43600.049976851849</v>
      </c>
      <c r="B1380" s="70" t="s">
        <v>4</v>
      </c>
      <c r="C1380" s="71" t="s">
        <v>1216</v>
      </c>
      <c r="R1380" s="69">
        <v>43600.049976851849</v>
      </c>
      <c r="S1380" s="75" t="s">
        <v>4</v>
      </c>
    </row>
    <row r="1381" spans="1:19" x14ac:dyDescent="0.25">
      <c r="A1381" s="69">
        <v>43600.049976851849</v>
      </c>
      <c r="B1381" s="70" t="s">
        <v>4</v>
      </c>
      <c r="C1381" s="71" t="s">
        <v>1217</v>
      </c>
      <c r="R1381" s="69">
        <v>43600.049976851849</v>
      </c>
      <c r="S1381" s="75" t="s">
        <v>4</v>
      </c>
    </row>
    <row r="1382" spans="1:19" x14ac:dyDescent="0.25">
      <c r="A1382" s="69">
        <v>43600.049988425926</v>
      </c>
      <c r="B1382" s="70" t="s">
        <v>4</v>
      </c>
      <c r="C1382" s="71" t="s">
        <v>1218</v>
      </c>
      <c r="R1382" s="69">
        <v>43600.049988425926</v>
      </c>
      <c r="S1382" s="75" t="s">
        <v>4</v>
      </c>
    </row>
    <row r="1383" spans="1:19" x14ac:dyDescent="0.25">
      <c r="A1383" s="69">
        <v>43600.049988425926</v>
      </c>
      <c r="B1383" s="70" t="s">
        <v>4</v>
      </c>
      <c r="C1383" s="71" t="s">
        <v>1219</v>
      </c>
      <c r="R1383" s="69">
        <v>43600.049988425926</v>
      </c>
      <c r="S1383" s="75" t="s">
        <v>4</v>
      </c>
    </row>
    <row r="1384" spans="1:19" x14ac:dyDescent="0.25">
      <c r="A1384" s="69">
        <v>43600.049988425926</v>
      </c>
      <c r="B1384" s="70" t="s">
        <v>4</v>
      </c>
      <c r="C1384" s="71" t="s">
        <v>1220</v>
      </c>
      <c r="R1384" s="69">
        <v>43600.049988425926</v>
      </c>
      <c r="S1384" s="75" t="s">
        <v>4</v>
      </c>
    </row>
    <row r="1385" spans="1:19" x14ac:dyDescent="0.25">
      <c r="A1385" s="69">
        <v>43600.049988425926</v>
      </c>
      <c r="B1385" s="70" t="s">
        <v>4</v>
      </c>
      <c r="C1385" s="71" t="s">
        <v>1221</v>
      </c>
      <c r="R1385" s="69">
        <v>43600.049988425926</v>
      </c>
      <c r="S1385" s="75" t="s">
        <v>4</v>
      </c>
    </row>
    <row r="1386" spans="1:19" x14ac:dyDescent="0.25">
      <c r="A1386" s="69">
        <v>43600.049988425926</v>
      </c>
      <c r="B1386" s="70" t="s">
        <v>4</v>
      </c>
      <c r="C1386" s="71" t="s">
        <v>1222</v>
      </c>
      <c r="R1386" s="69">
        <v>43600.049988425926</v>
      </c>
      <c r="S1386" s="75" t="s">
        <v>4</v>
      </c>
    </row>
    <row r="1387" spans="1:19" x14ac:dyDescent="0.25">
      <c r="A1387" s="69">
        <v>43600.049988425926</v>
      </c>
      <c r="B1387" s="70" t="s">
        <v>4</v>
      </c>
      <c r="C1387" s="71" t="s">
        <v>1223</v>
      </c>
      <c r="R1387" s="69">
        <v>43600.049988425926</v>
      </c>
      <c r="S1387" s="75" t="s">
        <v>4</v>
      </c>
    </row>
    <row r="1388" spans="1:19" x14ac:dyDescent="0.25">
      <c r="A1388" s="69">
        <v>43600.049988425926</v>
      </c>
      <c r="B1388" s="70" t="s">
        <v>4</v>
      </c>
      <c r="C1388" s="71" t="s">
        <v>1224</v>
      </c>
      <c r="R1388" s="69">
        <v>43600.049988425926</v>
      </c>
      <c r="S1388" s="75" t="s">
        <v>4</v>
      </c>
    </row>
    <row r="1389" spans="1:19" x14ac:dyDescent="0.25">
      <c r="A1389" s="69">
        <v>43600.049988425926</v>
      </c>
      <c r="B1389" s="70" t="s">
        <v>4</v>
      </c>
      <c r="C1389" s="71" t="s">
        <v>1225</v>
      </c>
      <c r="R1389" s="69">
        <v>43600.049988425926</v>
      </c>
      <c r="S1389" s="75" t="s">
        <v>4</v>
      </c>
    </row>
    <row r="1390" spans="1:19" x14ac:dyDescent="0.25">
      <c r="A1390" s="69">
        <v>43600.049988425926</v>
      </c>
      <c r="B1390" s="70" t="s">
        <v>4</v>
      </c>
      <c r="C1390" s="71" t="s">
        <v>1226</v>
      </c>
      <c r="R1390" s="69">
        <v>43600.049988425926</v>
      </c>
      <c r="S1390" s="75" t="s">
        <v>4</v>
      </c>
    </row>
    <row r="1391" spans="1:19" x14ac:dyDescent="0.25">
      <c r="A1391" s="69">
        <v>43600.049988425926</v>
      </c>
      <c r="B1391" s="70" t="s">
        <v>4</v>
      </c>
      <c r="C1391" s="71" t="s">
        <v>400</v>
      </c>
      <c r="R1391" s="69">
        <v>43600.049988425926</v>
      </c>
      <c r="S1391" s="75" t="s">
        <v>4</v>
      </c>
    </row>
    <row r="1392" spans="1:19" x14ac:dyDescent="0.25">
      <c r="A1392" s="69">
        <v>43600.049988425926</v>
      </c>
      <c r="B1392" s="70" t="s">
        <v>4</v>
      </c>
      <c r="C1392" s="71" t="s">
        <v>1227</v>
      </c>
      <c r="R1392" s="69">
        <v>43600.049988425926</v>
      </c>
      <c r="S1392" s="75" t="s">
        <v>4</v>
      </c>
    </row>
    <row r="1393" spans="1:19" x14ac:dyDescent="0.25">
      <c r="A1393" s="69">
        <v>43600.05</v>
      </c>
      <c r="B1393" s="70" t="s">
        <v>4</v>
      </c>
      <c r="C1393" s="71" t="s">
        <v>1228</v>
      </c>
      <c r="R1393" s="69">
        <v>43600.05</v>
      </c>
      <c r="S1393" s="75" t="s">
        <v>4</v>
      </c>
    </row>
    <row r="1394" spans="1:19" x14ac:dyDescent="0.25">
      <c r="A1394" s="69">
        <v>43600.05</v>
      </c>
      <c r="B1394" s="70" t="s">
        <v>4</v>
      </c>
      <c r="C1394" s="71" t="s">
        <v>1229</v>
      </c>
      <c r="R1394" s="69">
        <v>43600.05</v>
      </c>
      <c r="S1394" s="75" t="s">
        <v>4</v>
      </c>
    </row>
    <row r="1395" spans="1:19" x14ac:dyDescent="0.25">
      <c r="A1395" s="69">
        <v>43600.05</v>
      </c>
      <c r="B1395" s="70" t="s">
        <v>4</v>
      </c>
      <c r="C1395" s="71" t="s">
        <v>1230</v>
      </c>
      <c r="R1395" s="69">
        <v>43600.05</v>
      </c>
      <c r="S1395" s="75" t="s">
        <v>4</v>
      </c>
    </row>
    <row r="1396" spans="1:19" x14ac:dyDescent="0.25">
      <c r="A1396" s="69">
        <v>43600.05</v>
      </c>
      <c r="B1396" s="70" t="s">
        <v>4</v>
      </c>
      <c r="C1396" s="71" t="s">
        <v>1231</v>
      </c>
      <c r="R1396" s="69">
        <v>43600.05</v>
      </c>
      <c r="S1396" s="75" t="s">
        <v>4</v>
      </c>
    </row>
    <row r="1397" spans="1:19" x14ac:dyDescent="0.25">
      <c r="A1397" s="69">
        <v>43600.05</v>
      </c>
      <c r="B1397" s="70" t="s">
        <v>4</v>
      </c>
      <c r="C1397" s="71" t="s">
        <v>1232</v>
      </c>
      <c r="R1397" s="69">
        <v>43600.05</v>
      </c>
      <c r="S1397" s="75" t="s">
        <v>4</v>
      </c>
    </row>
    <row r="1398" spans="1:19" x14ac:dyDescent="0.25">
      <c r="A1398" s="69">
        <v>43600.05</v>
      </c>
      <c r="B1398" s="70" t="s">
        <v>4</v>
      </c>
      <c r="C1398" s="71" t="s">
        <v>1233</v>
      </c>
      <c r="R1398" s="69">
        <v>43600.05</v>
      </c>
      <c r="S1398" s="75" t="s">
        <v>4</v>
      </c>
    </row>
    <row r="1399" spans="1:19" x14ac:dyDescent="0.25">
      <c r="A1399" s="69">
        <v>43600.05</v>
      </c>
      <c r="B1399" s="70" t="s">
        <v>4</v>
      </c>
      <c r="C1399" s="71" t="s">
        <v>1234</v>
      </c>
      <c r="R1399" s="69">
        <v>43600.05</v>
      </c>
      <c r="S1399" s="75" t="s">
        <v>4</v>
      </c>
    </row>
    <row r="1400" spans="1:19" x14ac:dyDescent="0.25">
      <c r="A1400" s="69">
        <v>43600.05</v>
      </c>
      <c r="B1400" s="70" t="s">
        <v>4</v>
      </c>
      <c r="C1400" s="71" t="s">
        <v>1235</v>
      </c>
      <c r="R1400" s="69">
        <v>43600.05</v>
      </c>
      <c r="S1400" s="75" t="s">
        <v>4</v>
      </c>
    </row>
    <row r="1401" spans="1:19" x14ac:dyDescent="0.25">
      <c r="A1401" s="69">
        <v>43600.05</v>
      </c>
      <c r="B1401" s="70" t="s">
        <v>4</v>
      </c>
      <c r="C1401" s="71" t="s">
        <v>1236</v>
      </c>
      <c r="R1401" s="69">
        <v>43600.05</v>
      </c>
      <c r="S1401" s="75" t="s">
        <v>4</v>
      </c>
    </row>
    <row r="1402" spans="1:19" x14ac:dyDescent="0.25">
      <c r="A1402" s="69">
        <v>43600.05</v>
      </c>
      <c r="B1402" s="70" t="s">
        <v>4</v>
      </c>
      <c r="C1402" s="71" t="s">
        <v>1237</v>
      </c>
      <c r="R1402" s="69">
        <v>43600.05</v>
      </c>
      <c r="S1402" s="75" t="s">
        <v>4</v>
      </c>
    </row>
    <row r="1403" spans="1:19" x14ac:dyDescent="0.25">
      <c r="A1403" s="69">
        <v>43600.05</v>
      </c>
      <c r="B1403" s="70" t="s">
        <v>4</v>
      </c>
      <c r="C1403" s="71" t="s">
        <v>1238</v>
      </c>
      <c r="R1403" s="69">
        <v>43600.05</v>
      </c>
      <c r="S1403" s="75" t="s">
        <v>4</v>
      </c>
    </row>
    <row r="1404" spans="1:19" x14ac:dyDescent="0.25">
      <c r="A1404" s="69">
        <v>43600.050011574072</v>
      </c>
      <c r="B1404" s="70" t="s">
        <v>4</v>
      </c>
      <c r="C1404" s="71" t="s">
        <v>1239</v>
      </c>
      <c r="R1404" s="69">
        <v>43600.050011574072</v>
      </c>
      <c r="S1404" s="75" t="s">
        <v>4</v>
      </c>
    </row>
    <row r="1405" spans="1:19" x14ac:dyDescent="0.25">
      <c r="A1405" s="69">
        <v>43600.050011574072</v>
      </c>
      <c r="B1405" s="70" t="s">
        <v>4</v>
      </c>
      <c r="C1405" s="71" t="s">
        <v>1240</v>
      </c>
      <c r="R1405" s="69">
        <v>43600.050011574072</v>
      </c>
      <c r="S1405" s="75" t="s">
        <v>4</v>
      </c>
    </row>
    <row r="1406" spans="1:19" x14ac:dyDescent="0.25">
      <c r="A1406" s="69">
        <v>43600.050011574072</v>
      </c>
      <c r="B1406" s="70" t="s">
        <v>4</v>
      </c>
      <c r="C1406" s="71" t="s">
        <v>1241</v>
      </c>
      <c r="R1406" s="69">
        <v>43600.050011574072</v>
      </c>
      <c r="S1406" s="75" t="s">
        <v>4</v>
      </c>
    </row>
    <row r="1407" spans="1:19" x14ac:dyDescent="0.25">
      <c r="A1407" s="69">
        <v>43600.050011574072</v>
      </c>
      <c r="B1407" s="70" t="s">
        <v>4</v>
      </c>
      <c r="C1407" s="71" t="s">
        <v>1242</v>
      </c>
      <c r="R1407" s="69">
        <v>43600.050011574072</v>
      </c>
      <c r="S1407" s="75" t="s">
        <v>4</v>
      </c>
    </row>
    <row r="1408" spans="1:19" x14ac:dyDescent="0.25">
      <c r="A1408" s="69">
        <v>43600.050011574072</v>
      </c>
      <c r="B1408" s="70" t="s">
        <v>4</v>
      </c>
      <c r="C1408" s="71" t="s">
        <v>1243</v>
      </c>
      <c r="R1408" s="69">
        <v>43600.050011574072</v>
      </c>
      <c r="S1408" s="75" t="s">
        <v>4</v>
      </c>
    </row>
    <row r="1409" spans="1:19" x14ac:dyDescent="0.25">
      <c r="A1409" s="69">
        <v>43600.050011574072</v>
      </c>
      <c r="B1409" s="70" t="s">
        <v>4</v>
      </c>
      <c r="C1409" s="71" t="s">
        <v>1244</v>
      </c>
      <c r="R1409" s="69">
        <v>43600.050011574072</v>
      </c>
      <c r="S1409" s="75" t="s">
        <v>4</v>
      </c>
    </row>
    <row r="1410" spans="1:19" x14ac:dyDescent="0.25">
      <c r="A1410" s="69">
        <v>43600.050011574072</v>
      </c>
      <c r="B1410" s="70" t="s">
        <v>4</v>
      </c>
      <c r="C1410" s="71" t="s">
        <v>1245</v>
      </c>
      <c r="R1410" s="69">
        <v>43600.050011574072</v>
      </c>
      <c r="S1410" s="75" t="s">
        <v>4</v>
      </c>
    </row>
    <row r="1411" spans="1:19" x14ac:dyDescent="0.25">
      <c r="A1411" s="69">
        <v>43600.050011574072</v>
      </c>
      <c r="B1411" s="70" t="s">
        <v>4</v>
      </c>
      <c r="C1411" s="71" t="s">
        <v>1246</v>
      </c>
      <c r="R1411" s="69">
        <v>43600.050011574072</v>
      </c>
      <c r="S1411" s="75" t="s">
        <v>4</v>
      </c>
    </row>
    <row r="1412" spans="1:19" x14ac:dyDescent="0.25">
      <c r="A1412" s="69">
        <v>43600.050011574072</v>
      </c>
      <c r="B1412" s="70" t="s">
        <v>4</v>
      </c>
      <c r="C1412" s="71" t="s">
        <v>1247</v>
      </c>
      <c r="R1412" s="69">
        <v>43600.050011574072</v>
      </c>
      <c r="S1412" s="75" t="s">
        <v>4</v>
      </c>
    </row>
    <row r="1413" spans="1:19" x14ac:dyDescent="0.25">
      <c r="A1413" s="69">
        <v>43600.050011574072</v>
      </c>
      <c r="B1413" s="70" t="s">
        <v>4</v>
      </c>
      <c r="C1413" s="71" t="s">
        <v>1248</v>
      </c>
      <c r="R1413" s="69">
        <v>43600.050011574072</v>
      </c>
      <c r="S1413" s="75" t="s">
        <v>4</v>
      </c>
    </row>
    <row r="1414" spans="1:19" x14ac:dyDescent="0.25">
      <c r="A1414" s="69">
        <v>43600.050023148149</v>
      </c>
      <c r="B1414" s="70" t="s">
        <v>4</v>
      </c>
      <c r="C1414" s="71" t="s">
        <v>1249</v>
      </c>
      <c r="R1414" s="69">
        <v>43600.050023148149</v>
      </c>
      <c r="S1414" s="75" t="s">
        <v>4</v>
      </c>
    </row>
    <row r="1415" spans="1:19" x14ac:dyDescent="0.25">
      <c r="A1415" s="69">
        <v>43600.050023148149</v>
      </c>
      <c r="B1415" s="70" t="s">
        <v>4</v>
      </c>
      <c r="C1415" s="71" t="s">
        <v>1250</v>
      </c>
      <c r="R1415" s="69">
        <v>43600.050023148149</v>
      </c>
      <c r="S1415" s="75" t="s">
        <v>4</v>
      </c>
    </row>
    <row r="1416" spans="1:19" x14ac:dyDescent="0.25">
      <c r="A1416" s="69">
        <v>43600.050023148149</v>
      </c>
      <c r="B1416" s="70" t="s">
        <v>4</v>
      </c>
      <c r="C1416" s="71" t="s">
        <v>1251</v>
      </c>
      <c r="R1416" s="69">
        <v>43600.050023148149</v>
      </c>
      <c r="S1416" s="75" t="s">
        <v>4</v>
      </c>
    </row>
    <row r="1417" spans="1:19" x14ac:dyDescent="0.25">
      <c r="A1417" s="69">
        <v>43600.050023148149</v>
      </c>
      <c r="B1417" s="70" t="s">
        <v>4</v>
      </c>
      <c r="C1417" s="71" t="s">
        <v>1252</v>
      </c>
      <c r="R1417" s="69">
        <v>43600.050023148149</v>
      </c>
      <c r="S1417" s="75" t="s">
        <v>4</v>
      </c>
    </row>
    <row r="1418" spans="1:19" x14ac:dyDescent="0.25">
      <c r="A1418" s="69">
        <v>43600.050023148149</v>
      </c>
      <c r="B1418" s="70" t="s">
        <v>4</v>
      </c>
      <c r="C1418" s="71" t="s">
        <v>1253</v>
      </c>
      <c r="R1418" s="69">
        <v>43600.050023148149</v>
      </c>
      <c r="S1418" s="75" t="s">
        <v>4</v>
      </c>
    </row>
    <row r="1419" spans="1:19" x14ac:dyDescent="0.25">
      <c r="A1419" s="69">
        <v>43600.050023148149</v>
      </c>
      <c r="B1419" s="70" t="s">
        <v>4</v>
      </c>
      <c r="C1419" s="71" t="s">
        <v>1254</v>
      </c>
      <c r="R1419" s="69">
        <v>43600.050023148149</v>
      </c>
      <c r="S1419" s="75" t="s">
        <v>4</v>
      </c>
    </row>
    <row r="1420" spans="1:19" x14ac:dyDescent="0.25">
      <c r="A1420" s="69">
        <v>43600.050023148149</v>
      </c>
      <c r="B1420" s="70" t="s">
        <v>4</v>
      </c>
      <c r="C1420" s="71" t="s">
        <v>1255</v>
      </c>
      <c r="R1420" s="69">
        <v>43600.050023148149</v>
      </c>
      <c r="S1420" s="75" t="s">
        <v>4</v>
      </c>
    </row>
    <row r="1421" spans="1:19" x14ac:dyDescent="0.25">
      <c r="A1421" s="69">
        <v>43600.050023148149</v>
      </c>
      <c r="B1421" s="70" t="s">
        <v>4</v>
      </c>
      <c r="C1421" s="71" t="s">
        <v>1256</v>
      </c>
      <c r="R1421" s="69">
        <v>43600.050023148149</v>
      </c>
      <c r="S1421" s="75" t="s">
        <v>4</v>
      </c>
    </row>
    <row r="1422" spans="1:19" x14ac:dyDescent="0.25">
      <c r="A1422" s="69">
        <v>43600.050023148149</v>
      </c>
      <c r="B1422" s="70" t="s">
        <v>4</v>
      </c>
      <c r="C1422" s="71" t="s">
        <v>1257</v>
      </c>
      <c r="R1422" s="69">
        <v>43600.050023148149</v>
      </c>
      <c r="S1422" s="75" t="s">
        <v>4</v>
      </c>
    </row>
    <row r="1423" spans="1:19" x14ac:dyDescent="0.25">
      <c r="A1423" s="69">
        <v>43600.050023148149</v>
      </c>
      <c r="B1423" s="70" t="s">
        <v>4</v>
      </c>
      <c r="C1423" s="71" t="s">
        <v>1258</v>
      </c>
      <c r="R1423" s="69">
        <v>43600.050023148149</v>
      </c>
      <c r="S1423" s="75" t="s">
        <v>4</v>
      </c>
    </row>
    <row r="1424" spans="1:19" x14ac:dyDescent="0.25">
      <c r="A1424" s="69">
        <v>43600.050023148149</v>
      </c>
      <c r="B1424" s="70" t="s">
        <v>4</v>
      </c>
      <c r="C1424" s="71" t="s">
        <v>1259</v>
      </c>
      <c r="R1424" s="69">
        <v>43600.050023148149</v>
      </c>
      <c r="S1424" s="75" t="s">
        <v>4</v>
      </c>
    </row>
    <row r="1425" spans="1:28" x14ac:dyDescent="0.25">
      <c r="A1425" s="69">
        <v>43600.050127314818</v>
      </c>
      <c r="B1425" s="70" t="s">
        <v>4</v>
      </c>
      <c r="C1425" s="71" t="s">
        <v>1260</v>
      </c>
      <c r="R1425" s="69">
        <v>43600.050127314818</v>
      </c>
      <c r="S1425" s="75" t="s">
        <v>4</v>
      </c>
    </row>
    <row r="1426" spans="1:28" x14ac:dyDescent="0.25">
      <c r="A1426" s="69">
        <v>43600.050127314818</v>
      </c>
      <c r="B1426" s="70" t="s">
        <v>263</v>
      </c>
      <c r="C1426" s="71" t="s">
        <v>348</v>
      </c>
      <c r="R1426" s="69">
        <v>43600.050127314818</v>
      </c>
      <c r="S1426" s="75" t="s">
        <v>263</v>
      </c>
    </row>
    <row r="1427" spans="1:28" x14ac:dyDescent="0.25">
      <c r="A1427" s="69">
        <v>43600.050127314818</v>
      </c>
      <c r="B1427" s="70" t="s">
        <v>263</v>
      </c>
      <c r="C1427" s="71" t="s">
        <v>266</v>
      </c>
      <c r="R1427" s="69">
        <v>43600.050127314818</v>
      </c>
      <c r="S1427" s="75" t="s">
        <v>263</v>
      </c>
    </row>
    <row r="1428" spans="1:28" x14ac:dyDescent="0.25">
      <c r="A1428" s="69">
        <v>43600.050127314818</v>
      </c>
      <c r="B1428" s="70" t="s">
        <v>4</v>
      </c>
      <c r="C1428" s="71" t="s">
        <v>267</v>
      </c>
      <c r="R1428" s="69">
        <v>43600.050127314818</v>
      </c>
      <c r="S1428" s="75" t="s">
        <v>4</v>
      </c>
    </row>
    <row r="1429" spans="1:28" x14ac:dyDescent="0.25">
      <c r="A1429" s="69">
        <v>43600.050127314818</v>
      </c>
      <c r="B1429" s="70" t="s">
        <v>1261</v>
      </c>
      <c r="C1429" s="71" t="s">
        <v>1262</v>
      </c>
      <c r="I1429" s="72">
        <v>12946.0322265625</v>
      </c>
      <c r="J1429" s="73">
        <v>12746.333984375</v>
      </c>
      <c r="K1429" s="73">
        <v>9757.0283203125</v>
      </c>
      <c r="L1429" s="73">
        <v>9606.5234375</v>
      </c>
      <c r="M1429" s="73">
        <v>1.01530361175537</v>
      </c>
      <c r="N1429" s="73">
        <v>11.050000190734901</v>
      </c>
      <c r="O1429" s="73">
        <v>11.989500045776399</v>
      </c>
      <c r="P1429" s="74">
        <v>1.94140005111694</v>
      </c>
      <c r="R1429" s="69">
        <v>43600.050127314818</v>
      </c>
      <c r="S1429" s="75" t="s">
        <v>1261</v>
      </c>
      <c r="T1429" s="76">
        <v>-3.74999991618097E-3</v>
      </c>
      <c r="U1429" s="70">
        <v>5691.03955078125</v>
      </c>
      <c r="V1429" s="70">
        <v>91.233200073242202</v>
      </c>
      <c r="W1429" s="70">
        <v>5662.822265625</v>
      </c>
      <c r="X1429" s="70">
        <v>5599.80615234375</v>
      </c>
      <c r="Y1429" s="70">
        <v>24.099998474121101</v>
      </c>
      <c r="Z1429" s="70">
        <v>394.95001220703102</v>
      </c>
      <c r="AA1429" s="70">
        <v>657.98913574218795</v>
      </c>
      <c r="AB1429" s="70">
        <v>468.13912963867199</v>
      </c>
    </row>
    <row r="1430" spans="1:28" x14ac:dyDescent="0.25">
      <c r="A1430" s="69">
        <v>43600.050150462965</v>
      </c>
      <c r="B1430" s="70" t="s">
        <v>270</v>
      </c>
      <c r="C1430" s="71" t="s">
        <v>271</v>
      </c>
      <c r="R1430" s="69">
        <v>43600.050150462965</v>
      </c>
      <c r="S1430" s="75" t="s">
        <v>270</v>
      </c>
    </row>
    <row r="1431" spans="1:28" x14ac:dyDescent="0.25">
      <c r="A1431" s="69">
        <v>43600.050150462965</v>
      </c>
      <c r="B1431" s="70" t="s">
        <v>270</v>
      </c>
      <c r="C1431" s="71" t="s">
        <v>1263</v>
      </c>
      <c r="R1431" s="69">
        <v>43600.050150462965</v>
      </c>
      <c r="S1431" s="75" t="s">
        <v>270</v>
      </c>
    </row>
    <row r="1432" spans="1:28" x14ac:dyDescent="0.25">
      <c r="A1432" s="69">
        <v>43600.050150462965</v>
      </c>
      <c r="B1432" s="70" t="s">
        <v>270</v>
      </c>
      <c r="C1432" s="71" t="s">
        <v>1264</v>
      </c>
      <c r="R1432" s="69">
        <v>43600.050150462965</v>
      </c>
      <c r="S1432" s="75" t="s">
        <v>270</v>
      </c>
    </row>
    <row r="1433" spans="1:28" x14ac:dyDescent="0.25">
      <c r="A1433" s="69">
        <v>43600.050150462965</v>
      </c>
      <c r="B1433" s="70" t="s">
        <v>270</v>
      </c>
      <c r="C1433" s="71" t="s">
        <v>1265</v>
      </c>
      <c r="R1433" s="69">
        <v>43600.050150462965</v>
      </c>
      <c r="S1433" s="75" t="s">
        <v>270</v>
      </c>
    </row>
    <row r="1434" spans="1:28" x14ac:dyDescent="0.25">
      <c r="A1434" s="69">
        <v>43600.050150462965</v>
      </c>
      <c r="B1434" s="70" t="s">
        <v>270</v>
      </c>
      <c r="C1434" s="71" t="s">
        <v>1266</v>
      </c>
      <c r="R1434" s="69">
        <v>43600.050150462965</v>
      </c>
      <c r="S1434" s="75" t="s">
        <v>270</v>
      </c>
    </row>
    <row r="1435" spans="1:28" x14ac:dyDescent="0.25">
      <c r="A1435" s="69">
        <v>43600.050150462965</v>
      </c>
      <c r="B1435" s="70" t="s">
        <v>270</v>
      </c>
      <c r="C1435" s="71" t="s">
        <v>1267</v>
      </c>
      <c r="R1435" s="69">
        <v>43600.050150462965</v>
      </c>
      <c r="S1435" s="75" t="s">
        <v>270</v>
      </c>
    </row>
    <row r="1436" spans="1:28" x14ac:dyDescent="0.25">
      <c r="A1436" s="69">
        <v>43600.050150462965</v>
      </c>
      <c r="B1436" s="70" t="s">
        <v>270</v>
      </c>
      <c r="C1436" s="71" t="s">
        <v>1268</v>
      </c>
      <c r="R1436" s="69">
        <v>43600.050150462965</v>
      </c>
      <c r="S1436" s="75" t="s">
        <v>270</v>
      </c>
    </row>
    <row r="1437" spans="1:28" x14ac:dyDescent="0.25">
      <c r="A1437" s="69">
        <v>43600.050150462965</v>
      </c>
      <c r="B1437" s="70" t="s">
        <v>270</v>
      </c>
      <c r="C1437" s="71" t="s">
        <v>1269</v>
      </c>
      <c r="R1437" s="69">
        <v>43600.050150462965</v>
      </c>
      <c r="S1437" s="75" t="s">
        <v>270</v>
      </c>
    </row>
    <row r="1438" spans="1:28" x14ac:dyDescent="0.25">
      <c r="A1438" s="69">
        <v>43600.050150462965</v>
      </c>
      <c r="B1438" s="70" t="s">
        <v>4</v>
      </c>
      <c r="C1438" s="71" t="s">
        <v>279</v>
      </c>
      <c r="R1438" s="69">
        <v>43600.050150462965</v>
      </c>
      <c r="S1438" s="75" t="s">
        <v>4</v>
      </c>
    </row>
    <row r="1439" spans="1:28" x14ac:dyDescent="0.25">
      <c r="A1439" s="69">
        <v>43600.050150462965</v>
      </c>
      <c r="B1439" s="70" t="s">
        <v>270</v>
      </c>
      <c r="C1439" s="71" t="s">
        <v>1270</v>
      </c>
      <c r="R1439" s="69">
        <v>43600.050150462965</v>
      </c>
      <c r="S1439" s="75" t="s">
        <v>270</v>
      </c>
    </row>
    <row r="1440" spans="1:28" x14ac:dyDescent="0.25">
      <c r="A1440" s="69">
        <v>43600.050162037034</v>
      </c>
      <c r="B1440" s="70" t="s">
        <v>4</v>
      </c>
      <c r="C1440" s="71" t="s">
        <v>1271</v>
      </c>
      <c r="R1440" s="69">
        <v>43600.050162037034</v>
      </c>
      <c r="S1440" s="75" t="s">
        <v>4</v>
      </c>
    </row>
    <row r="1441" spans="1:28" x14ac:dyDescent="0.25">
      <c r="A1441" s="69">
        <v>43600.050162037034</v>
      </c>
      <c r="B1441" s="70" t="s">
        <v>4</v>
      </c>
      <c r="C1441" s="71" t="s">
        <v>1272</v>
      </c>
      <c r="R1441" s="69">
        <v>43600.050162037034</v>
      </c>
      <c r="S1441" s="75" t="s">
        <v>4</v>
      </c>
    </row>
    <row r="1442" spans="1:28" x14ac:dyDescent="0.25">
      <c r="A1442" s="69">
        <v>43600.050162037034</v>
      </c>
      <c r="B1442" s="70" t="s">
        <v>4</v>
      </c>
      <c r="C1442" s="71" t="s">
        <v>1188</v>
      </c>
      <c r="R1442" s="69">
        <v>43600.050162037034</v>
      </c>
      <c r="S1442" s="75" t="s">
        <v>4</v>
      </c>
    </row>
    <row r="1443" spans="1:28" x14ac:dyDescent="0.25">
      <c r="A1443" s="69">
        <v>43600.050162037034</v>
      </c>
      <c r="B1443" s="70" t="s">
        <v>4</v>
      </c>
      <c r="C1443" s="71" t="s">
        <v>702</v>
      </c>
      <c r="R1443" s="69">
        <v>43600.050162037034</v>
      </c>
      <c r="S1443" s="75" t="s">
        <v>4</v>
      </c>
    </row>
    <row r="1444" spans="1:28" x14ac:dyDescent="0.25">
      <c r="A1444" s="69">
        <v>43600.050162037034</v>
      </c>
      <c r="B1444" s="70" t="s">
        <v>4</v>
      </c>
      <c r="C1444" s="71" t="s">
        <v>245</v>
      </c>
      <c r="I1444" s="72">
        <v>12945.9658203125</v>
      </c>
      <c r="J1444" s="73">
        <v>12746.18359375</v>
      </c>
      <c r="K1444" s="73">
        <v>9756.96484375</v>
      </c>
      <c r="L1444" s="73">
        <v>9606.3759765625</v>
      </c>
      <c r="M1444" s="73">
        <v>1.0152338743209799</v>
      </c>
      <c r="N1444" s="73">
        <v>11.050000190734901</v>
      </c>
      <c r="O1444" s="73">
        <v>11.989500045776399</v>
      </c>
      <c r="P1444" s="74">
        <v>1.94140005111694</v>
      </c>
      <c r="R1444" s="69">
        <v>43600.050162037034</v>
      </c>
      <c r="S1444" s="75" t="s">
        <v>4</v>
      </c>
      <c r="T1444" s="76">
        <v>-3.74999991618097E-3</v>
      </c>
      <c r="U1444" s="70">
        <v>5691.03955078125</v>
      </c>
      <c r="V1444" s="70">
        <v>91.233200073242202</v>
      </c>
      <c r="W1444" s="70">
        <v>5663.20654296875</v>
      </c>
      <c r="X1444" s="70">
        <v>5599.80615234375</v>
      </c>
      <c r="Y1444" s="70">
        <v>24.099998474121101</v>
      </c>
      <c r="Z1444" s="70">
        <v>394.95001220703102</v>
      </c>
      <c r="AA1444" s="70">
        <v>657.96893310546898</v>
      </c>
      <c r="AB1444" s="70">
        <v>468.10900878906199</v>
      </c>
    </row>
    <row r="1445" spans="1:28" x14ac:dyDescent="0.25">
      <c r="A1445" s="69">
        <v>43600.050173611111</v>
      </c>
      <c r="B1445" s="70" t="s">
        <v>246</v>
      </c>
      <c r="C1445" s="71" t="s">
        <v>1273</v>
      </c>
      <c r="R1445" s="69">
        <v>43600.050173611111</v>
      </c>
      <c r="S1445" s="75" t="s">
        <v>246</v>
      </c>
    </row>
    <row r="1446" spans="1:28" x14ac:dyDescent="0.25">
      <c r="A1446" s="69">
        <v>43600.050173611111</v>
      </c>
      <c r="B1446" s="70" t="s">
        <v>246</v>
      </c>
      <c r="C1446" s="71" t="s">
        <v>1274</v>
      </c>
      <c r="R1446" s="69">
        <v>43600.050173611111</v>
      </c>
      <c r="S1446" s="75" t="s">
        <v>246</v>
      </c>
    </row>
    <row r="1447" spans="1:28" x14ac:dyDescent="0.25">
      <c r="A1447" s="69">
        <v>43600.050173611111</v>
      </c>
      <c r="B1447" s="70" t="s">
        <v>246</v>
      </c>
      <c r="C1447" s="71" t="s">
        <v>1275</v>
      </c>
      <c r="R1447" s="69">
        <v>43600.050173611111</v>
      </c>
      <c r="S1447" s="75" t="s">
        <v>246</v>
      </c>
    </row>
    <row r="1448" spans="1:28" x14ac:dyDescent="0.25">
      <c r="A1448" s="69">
        <v>43600.050173611111</v>
      </c>
      <c r="B1448" s="70" t="s">
        <v>4</v>
      </c>
      <c r="C1448" s="71" t="s">
        <v>1276</v>
      </c>
      <c r="R1448" s="69">
        <v>43600.050173611111</v>
      </c>
      <c r="S1448" s="75" t="s">
        <v>4</v>
      </c>
    </row>
    <row r="1449" spans="1:28" x14ac:dyDescent="0.25">
      <c r="A1449" s="69">
        <v>43600.050173611111</v>
      </c>
      <c r="B1449" s="70" t="s">
        <v>4</v>
      </c>
      <c r="C1449" s="71" t="s">
        <v>1277</v>
      </c>
      <c r="R1449" s="69">
        <v>43600.050173611111</v>
      </c>
      <c r="S1449" s="75" t="s">
        <v>4</v>
      </c>
    </row>
    <row r="1450" spans="1:28" x14ac:dyDescent="0.25">
      <c r="A1450" s="69">
        <v>43600.050173611111</v>
      </c>
      <c r="B1450" s="70" t="s">
        <v>4</v>
      </c>
      <c r="C1450" s="71" t="s">
        <v>1278</v>
      </c>
      <c r="R1450" s="69">
        <v>43600.050173611111</v>
      </c>
      <c r="S1450" s="75" t="s">
        <v>4</v>
      </c>
    </row>
    <row r="1451" spans="1:28" x14ac:dyDescent="0.25">
      <c r="A1451" s="69">
        <v>43600.050173611111</v>
      </c>
      <c r="B1451" s="70" t="s">
        <v>4</v>
      </c>
      <c r="C1451" s="71" t="s">
        <v>1279</v>
      </c>
      <c r="R1451" s="69">
        <v>43600.050173611111</v>
      </c>
      <c r="S1451" s="75" t="s">
        <v>4</v>
      </c>
    </row>
    <row r="1452" spans="1:28" x14ac:dyDescent="0.25">
      <c r="A1452" s="69">
        <v>43600.050173611111</v>
      </c>
      <c r="B1452" s="70" t="s">
        <v>4</v>
      </c>
      <c r="C1452" s="71" t="s">
        <v>1280</v>
      </c>
      <c r="R1452" s="69">
        <v>43600.050173611111</v>
      </c>
      <c r="S1452" s="75" t="s">
        <v>4</v>
      </c>
    </row>
    <row r="1453" spans="1:28" x14ac:dyDescent="0.25">
      <c r="A1453" s="69">
        <v>43600.050185185188</v>
      </c>
      <c r="B1453" s="70" t="s">
        <v>4</v>
      </c>
      <c r="C1453" s="71" t="s">
        <v>1281</v>
      </c>
      <c r="R1453" s="69">
        <v>43600.050185185188</v>
      </c>
      <c r="S1453" s="75" t="s">
        <v>4</v>
      </c>
    </row>
    <row r="1454" spans="1:28" x14ac:dyDescent="0.25">
      <c r="A1454" s="69">
        <v>43600.050185185188</v>
      </c>
      <c r="B1454" s="70" t="s">
        <v>4</v>
      </c>
      <c r="C1454" s="71" t="s">
        <v>1282</v>
      </c>
      <c r="R1454" s="69">
        <v>43600.050185185188</v>
      </c>
      <c r="S1454" s="75" t="s">
        <v>4</v>
      </c>
    </row>
    <row r="1455" spans="1:28" x14ac:dyDescent="0.25">
      <c r="A1455" s="69">
        <v>43600.050185185188</v>
      </c>
      <c r="B1455" s="70" t="s">
        <v>4</v>
      </c>
      <c r="C1455" s="71" t="s">
        <v>1283</v>
      </c>
      <c r="R1455" s="69">
        <v>43600.050185185188</v>
      </c>
      <c r="S1455" s="75" t="s">
        <v>4</v>
      </c>
    </row>
    <row r="1456" spans="1:28" x14ac:dyDescent="0.25">
      <c r="A1456" s="69">
        <v>43600.050185185188</v>
      </c>
      <c r="B1456" s="70" t="s">
        <v>4</v>
      </c>
      <c r="C1456" s="71" t="s">
        <v>1284</v>
      </c>
      <c r="R1456" s="69">
        <v>43600.050185185188</v>
      </c>
      <c r="S1456" s="75" t="s">
        <v>4</v>
      </c>
    </row>
    <row r="1457" spans="1:19" x14ac:dyDescent="0.25">
      <c r="A1457" s="69">
        <v>43600.050185185188</v>
      </c>
      <c r="B1457" s="70" t="s">
        <v>4</v>
      </c>
      <c r="C1457" s="71" t="s">
        <v>1285</v>
      </c>
      <c r="R1457" s="69">
        <v>43600.050185185188</v>
      </c>
      <c r="S1457" s="75" t="s">
        <v>4</v>
      </c>
    </row>
    <row r="1458" spans="1:19" x14ac:dyDescent="0.25">
      <c r="A1458" s="69">
        <v>43600.050185185188</v>
      </c>
      <c r="B1458" s="70" t="s">
        <v>4</v>
      </c>
      <c r="C1458" s="71" t="s">
        <v>1286</v>
      </c>
      <c r="R1458" s="69">
        <v>43600.050185185188</v>
      </c>
      <c r="S1458" s="75" t="s">
        <v>4</v>
      </c>
    </row>
    <row r="1459" spans="1:19" x14ac:dyDescent="0.25">
      <c r="A1459" s="69">
        <v>43600.050185185188</v>
      </c>
      <c r="B1459" s="70" t="s">
        <v>4</v>
      </c>
      <c r="C1459" s="71" t="s">
        <v>1287</v>
      </c>
      <c r="R1459" s="69">
        <v>43600.050185185188</v>
      </c>
      <c r="S1459" s="75" t="s">
        <v>4</v>
      </c>
    </row>
    <row r="1460" spans="1:19" x14ac:dyDescent="0.25">
      <c r="A1460" s="69">
        <v>43600.050185185188</v>
      </c>
      <c r="B1460" s="70" t="s">
        <v>4</v>
      </c>
      <c r="C1460" s="71" t="s">
        <v>1288</v>
      </c>
      <c r="R1460" s="69">
        <v>43600.050185185188</v>
      </c>
      <c r="S1460" s="75" t="s">
        <v>4</v>
      </c>
    </row>
    <row r="1461" spans="1:19" x14ac:dyDescent="0.25">
      <c r="A1461" s="69">
        <v>43600.050185185188</v>
      </c>
      <c r="B1461" s="70" t="s">
        <v>4</v>
      </c>
      <c r="C1461" s="71" t="s">
        <v>1289</v>
      </c>
      <c r="R1461" s="69">
        <v>43600.050185185188</v>
      </c>
      <c r="S1461" s="75" t="s">
        <v>4</v>
      </c>
    </row>
    <row r="1462" spans="1:19" x14ac:dyDescent="0.25">
      <c r="A1462" s="69">
        <v>43600.050185185188</v>
      </c>
      <c r="B1462" s="70" t="s">
        <v>4</v>
      </c>
      <c r="C1462" s="71" t="s">
        <v>1290</v>
      </c>
      <c r="R1462" s="69">
        <v>43600.050185185188</v>
      </c>
      <c r="S1462" s="75" t="s">
        <v>4</v>
      </c>
    </row>
    <row r="1463" spans="1:19" x14ac:dyDescent="0.25">
      <c r="A1463" s="69">
        <v>43600.050196759257</v>
      </c>
      <c r="B1463" s="70" t="s">
        <v>4</v>
      </c>
      <c r="C1463" s="71" t="s">
        <v>1291</v>
      </c>
      <c r="R1463" s="69">
        <v>43600.050196759257</v>
      </c>
      <c r="S1463" s="75" t="s">
        <v>4</v>
      </c>
    </row>
    <row r="1464" spans="1:19" x14ac:dyDescent="0.25">
      <c r="A1464" s="69">
        <v>43600.050196759257</v>
      </c>
      <c r="B1464" s="70" t="s">
        <v>4</v>
      </c>
      <c r="C1464" s="71" t="s">
        <v>1292</v>
      </c>
      <c r="R1464" s="69">
        <v>43600.050196759257</v>
      </c>
      <c r="S1464" s="75" t="s">
        <v>4</v>
      </c>
    </row>
    <row r="1465" spans="1:19" x14ac:dyDescent="0.25">
      <c r="A1465" s="69">
        <v>43600.050196759257</v>
      </c>
      <c r="B1465" s="70" t="s">
        <v>4</v>
      </c>
      <c r="C1465" s="71" t="s">
        <v>1293</v>
      </c>
      <c r="R1465" s="69">
        <v>43600.050196759257</v>
      </c>
      <c r="S1465" s="75" t="s">
        <v>4</v>
      </c>
    </row>
    <row r="1466" spans="1:19" x14ac:dyDescent="0.25">
      <c r="A1466" s="69">
        <v>43600.050196759257</v>
      </c>
      <c r="B1466" s="70" t="s">
        <v>4</v>
      </c>
      <c r="C1466" s="71" t="s">
        <v>1294</v>
      </c>
      <c r="R1466" s="69">
        <v>43600.050196759257</v>
      </c>
      <c r="S1466" s="75" t="s">
        <v>4</v>
      </c>
    </row>
    <row r="1467" spans="1:19" x14ac:dyDescent="0.25">
      <c r="A1467" s="69">
        <v>43600.050196759257</v>
      </c>
      <c r="B1467" s="70" t="s">
        <v>4</v>
      </c>
      <c r="C1467" s="71" t="s">
        <v>1295</v>
      </c>
      <c r="R1467" s="69">
        <v>43600.050196759257</v>
      </c>
      <c r="S1467" s="75" t="s">
        <v>4</v>
      </c>
    </row>
    <row r="1468" spans="1:19" x14ac:dyDescent="0.25">
      <c r="A1468" s="69">
        <v>43600.050196759257</v>
      </c>
      <c r="B1468" s="70" t="s">
        <v>4</v>
      </c>
      <c r="C1468" s="71" t="s">
        <v>1296</v>
      </c>
      <c r="R1468" s="69">
        <v>43600.050196759257</v>
      </c>
      <c r="S1468" s="75" t="s">
        <v>4</v>
      </c>
    </row>
    <row r="1469" spans="1:19" x14ac:dyDescent="0.25">
      <c r="A1469" s="69">
        <v>43600.050196759257</v>
      </c>
      <c r="B1469" s="70" t="s">
        <v>4</v>
      </c>
      <c r="C1469" s="71" t="s">
        <v>1297</v>
      </c>
      <c r="R1469" s="69">
        <v>43600.050196759257</v>
      </c>
      <c r="S1469" s="75" t="s">
        <v>4</v>
      </c>
    </row>
    <row r="1470" spans="1:19" x14ac:dyDescent="0.25">
      <c r="A1470" s="69">
        <v>43600.050196759257</v>
      </c>
      <c r="B1470" s="70" t="s">
        <v>4</v>
      </c>
      <c r="C1470" s="71" t="s">
        <v>1298</v>
      </c>
      <c r="R1470" s="69">
        <v>43600.050196759257</v>
      </c>
      <c r="S1470" s="75" t="s">
        <v>4</v>
      </c>
    </row>
    <row r="1471" spans="1:19" x14ac:dyDescent="0.25">
      <c r="A1471" s="69">
        <v>43600.050196759257</v>
      </c>
      <c r="B1471" s="70" t="s">
        <v>4</v>
      </c>
      <c r="C1471" s="71" t="s">
        <v>1299</v>
      </c>
      <c r="R1471" s="69">
        <v>43600.050196759257</v>
      </c>
      <c r="S1471" s="75" t="s">
        <v>4</v>
      </c>
    </row>
    <row r="1472" spans="1:19" x14ac:dyDescent="0.25">
      <c r="A1472" s="69">
        <v>43600.050196759257</v>
      </c>
      <c r="B1472" s="70" t="s">
        <v>4</v>
      </c>
      <c r="C1472" s="71" t="s">
        <v>1300</v>
      </c>
      <c r="R1472" s="69">
        <v>43600.050196759257</v>
      </c>
      <c r="S1472" s="75" t="s">
        <v>4</v>
      </c>
    </row>
    <row r="1473" spans="1:19" x14ac:dyDescent="0.25">
      <c r="A1473" s="69">
        <v>43600.050196759257</v>
      </c>
      <c r="B1473" s="70" t="s">
        <v>4</v>
      </c>
      <c r="C1473" s="71" t="s">
        <v>1301</v>
      </c>
      <c r="R1473" s="69">
        <v>43600.050196759257</v>
      </c>
      <c r="S1473" s="75" t="s">
        <v>4</v>
      </c>
    </row>
    <row r="1474" spans="1:19" x14ac:dyDescent="0.25">
      <c r="A1474" s="69">
        <v>43600.050208333334</v>
      </c>
      <c r="B1474" s="70" t="s">
        <v>4</v>
      </c>
      <c r="C1474" s="71" t="s">
        <v>1302</v>
      </c>
      <c r="R1474" s="69">
        <v>43600.050208333334</v>
      </c>
      <c r="S1474" s="75" t="s">
        <v>4</v>
      </c>
    </row>
    <row r="1475" spans="1:19" x14ac:dyDescent="0.25">
      <c r="A1475" s="69">
        <v>43600.050208333334</v>
      </c>
      <c r="B1475" s="70" t="s">
        <v>4</v>
      </c>
      <c r="C1475" s="71" t="s">
        <v>1303</v>
      </c>
      <c r="R1475" s="69">
        <v>43600.050208333334</v>
      </c>
      <c r="S1475" s="75" t="s">
        <v>4</v>
      </c>
    </row>
    <row r="1476" spans="1:19" x14ac:dyDescent="0.25">
      <c r="A1476" s="69">
        <v>43600.050208333334</v>
      </c>
      <c r="B1476" s="70" t="s">
        <v>4</v>
      </c>
      <c r="C1476" s="71" t="s">
        <v>1304</v>
      </c>
      <c r="R1476" s="69">
        <v>43600.050208333334</v>
      </c>
      <c r="S1476" s="75" t="s">
        <v>4</v>
      </c>
    </row>
    <row r="1477" spans="1:19" x14ac:dyDescent="0.25">
      <c r="A1477" s="69">
        <v>43600.050208333334</v>
      </c>
      <c r="B1477" s="70" t="s">
        <v>4</v>
      </c>
      <c r="C1477" s="71" t="s">
        <v>1305</v>
      </c>
      <c r="R1477" s="69">
        <v>43600.050208333334</v>
      </c>
      <c r="S1477" s="75" t="s">
        <v>4</v>
      </c>
    </row>
    <row r="1478" spans="1:19" x14ac:dyDescent="0.25">
      <c r="A1478" s="69">
        <v>43600.050208333334</v>
      </c>
      <c r="B1478" s="70" t="s">
        <v>4</v>
      </c>
      <c r="C1478" s="71" t="s">
        <v>1306</v>
      </c>
      <c r="R1478" s="69">
        <v>43600.050208333334</v>
      </c>
      <c r="S1478" s="75" t="s">
        <v>4</v>
      </c>
    </row>
    <row r="1479" spans="1:19" x14ac:dyDescent="0.25">
      <c r="A1479" s="69">
        <v>43600.050208333334</v>
      </c>
      <c r="B1479" s="70" t="s">
        <v>4</v>
      </c>
      <c r="C1479" s="71" t="s">
        <v>1307</v>
      </c>
      <c r="R1479" s="69">
        <v>43600.050208333334</v>
      </c>
      <c r="S1479" s="75" t="s">
        <v>4</v>
      </c>
    </row>
    <row r="1480" spans="1:19" x14ac:dyDescent="0.25">
      <c r="A1480" s="69">
        <v>43600.050208333334</v>
      </c>
      <c r="B1480" s="70" t="s">
        <v>4</v>
      </c>
      <c r="C1480" s="71" t="s">
        <v>1308</v>
      </c>
      <c r="R1480" s="69">
        <v>43600.050208333334</v>
      </c>
      <c r="S1480" s="75" t="s">
        <v>4</v>
      </c>
    </row>
    <row r="1481" spans="1:19" x14ac:dyDescent="0.25">
      <c r="A1481" s="69">
        <v>43600.050208333334</v>
      </c>
      <c r="B1481" s="70" t="s">
        <v>4</v>
      </c>
      <c r="C1481" s="71" t="s">
        <v>1309</v>
      </c>
      <c r="R1481" s="69">
        <v>43600.050208333334</v>
      </c>
      <c r="S1481" s="75" t="s">
        <v>4</v>
      </c>
    </row>
    <row r="1482" spans="1:19" x14ac:dyDescent="0.25">
      <c r="A1482" s="69">
        <v>43600.050208333334</v>
      </c>
      <c r="B1482" s="70" t="s">
        <v>4</v>
      </c>
      <c r="C1482" s="71" t="s">
        <v>1310</v>
      </c>
      <c r="R1482" s="69">
        <v>43600.050208333334</v>
      </c>
      <c r="S1482" s="75" t="s">
        <v>4</v>
      </c>
    </row>
    <row r="1483" spans="1:19" x14ac:dyDescent="0.25">
      <c r="A1483" s="69">
        <v>43600.050208333334</v>
      </c>
      <c r="B1483" s="70" t="s">
        <v>4</v>
      </c>
      <c r="C1483" s="71" t="s">
        <v>1311</v>
      </c>
      <c r="R1483" s="69">
        <v>43600.050208333334</v>
      </c>
      <c r="S1483" s="75" t="s">
        <v>4</v>
      </c>
    </row>
    <row r="1484" spans="1:19" x14ac:dyDescent="0.25">
      <c r="A1484" s="69">
        <v>43600.050208333334</v>
      </c>
      <c r="B1484" s="70" t="s">
        <v>4</v>
      </c>
      <c r="C1484" s="71" t="s">
        <v>490</v>
      </c>
      <c r="R1484" s="69">
        <v>43600.050208333334</v>
      </c>
      <c r="S1484" s="75" t="s">
        <v>4</v>
      </c>
    </row>
    <row r="1485" spans="1:19" x14ac:dyDescent="0.25">
      <c r="A1485" s="69">
        <v>43600.050208333334</v>
      </c>
      <c r="B1485" s="70" t="s">
        <v>4</v>
      </c>
      <c r="C1485" s="71" t="s">
        <v>1227</v>
      </c>
      <c r="R1485" s="69">
        <v>43600.050208333334</v>
      </c>
      <c r="S1485" s="75" t="s">
        <v>4</v>
      </c>
    </row>
    <row r="1486" spans="1:19" x14ac:dyDescent="0.25">
      <c r="A1486" s="69">
        <v>43600.050219907411</v>
      </c>
      <c r="B1486" s="70" t="s">
        <v>4</v>
      </c>
      <c r="C1486" s="71" t="s">
        <v>1312</v>
      </c>
      <c r="R1486" s="69">
        <v>43600.050219907411</v>
      </c>
      <c r="S1486" s="75" t="s">
        <v>4</v>
      </c>
    </row>
    <row r="1487" spans="1:19" x14ac:dyDescent="0.25">
      <c r="A1487" s="69">
        <v>43600.050219907411</v>
      </c>
      <c r="B1487" s="70" t="s">
        <v>4</v>
      </c>
      <c r="C1487" s="71" t="s">
        <v>1313</v>
      </c>
      <c r="R1487" s="69">
        <v>43600.050219907411</v>
      </c>
      <c r="S1487" s="75" t="s">
        <v>4</v>
      </c>
    </row>
    <row r="1488" spans="1:19" x14ac:dyDescent="0.25">
      <c r="A1488" s="69">
        <v>43600.050219907411</v>
      </c>
      <c r="B1488" s="70" t="s">
        <v>4</v>
      </c>
      <c r="C1488" s="71" t="s">
        <v>1314</v>
      </c>
      <c r="R1488" s="69">
        <v>43600.050219907411</v>
      </c>
      <c r="S1488" s="75" t="s">
        <v>4</v>
      </c>
    </row>
    <row r="1489" spans="1:19" x14ac:dyDescent="0.25">
      <c r="A1489" s="69">
        <v>43600.050219907411</v>
      </c>
      <c r="B1489" s="70" t="s">
        <v>4</v>
      </c>
      <c r="C1489" s="71" t="s">
        <v>1315</v>
      </c>
      <c r="R1489" s="69">
        <v>43600.050219907411</v>
      </c>
      <c r="S1489" s="75" t="s">
        <v>4</v>
      </c>
    </row>
    <row r="1490" spans="1:19" x14ac:dyDescent="0.25">
      <c r="A1490" s="69">
        <v>43600.050219907411</v>
      </c>
      <c r="B1490" s="70" t="s">
        <v>4</v>
      </c>
      <c r="C1490" s="71" t="s">
        <v>1316</v>
      </c>
      <c r="R1490" s="69">
        <v>43600.050219907411</v>
      </c>
      <c r="S1490" s="75" t="s">
        <v>4</v>
      </c>
    </row>
    <row r="1491" spans="1:19" x14ac:dyDescent="0.25">
      <c r="A1491" s="69">
        <v>43600.050219907411</v>
      </c>
      <c r="B1491" s="70" t="s">
        <v>4</v>
      </c>
      <c r="C1491" s="71" t="s">
        <v>1317</v>
      </c>
      <c r="R1491" s="69">
        <v>43600.050219907411</v>
      </c>
      <c r="S1491" s="75" t="s">
        <v>4</v>
      </c>
    </row>
    <row r="1492" spans="1:19" x14ac:dyDescent="0.25">
      <c r="A1492" s="69">
        <v>43600.050219907411</v>
      </c>
      <c r="B1492" s="70" t="s">
        <v>4</v>
      </c>
      <c r="C1492" s="71" t="s">
        <v>1318</v>
      </c>
      <c r="R1492" s="69">
        <v>43600.050219907411</v>
      </c>
      <c r="S1492" s="75" t="s">
        <v>4</v>
      </c>
    </row>
    <row r="1493" spans="1:19" x14ac:dyDescent="0.25">
      <c r="A1493" s="69">
        <v>43600.050219907411</v>
      </c>
      <c r="B1493" s="70" t="s">
        <v>4</v>
      </c>
      <c r="C1493" s="71" t="s">
        <v>1319</v>
      </c>
      <c r="R1493" s="69">
        <v>43600.050219907411</v>
      </c>
      <c r="S1493" s="75" t="s">
        <v>4</v>
      </c>
    </row>
    <row r="1494" spans="1:19" x14ac:dyDescent="0.25">
      <c r="A1494" s="69">
        <v>43600.050219907411</v>
      </c>
      <c r="B1494" s="70" t="s">
        <v>4</v>
      </c>
      <c r="C1494" s="71" t="s">
        <v>1320</v>
      </c>
      <c r="R1494" s="69">
        <v>43600.050219907411</v>
      </c>
      <c r="S1494" s="75" t="s">
        <v>4</v>
      </c>
    </row>
    <row r="1495" spans="1:19" x14ac:dyDescent="0.25">
      <c r="A1495" s="69">
        <v>43600.050219907411</v>
      </c>
      <c r="B1495" s="70" t="s">
        <v>4</v>
      </c>
      <c r="C1495" s="71" t="s">
        <v>1321</v>
      </c>
      <c r="R1495" s="69">
        <v>43600.050219907411</v>
      </c>
      <c r="S1495" s="75" t="s">
        <v>4</v>
      </c>
    </row>
    <row r="1496" spans="1:19" x14ac:dyDescent="0.25">
      <c r="A1496" s="69">
        <v>43600.05023148148</v>
      </c>
      <c r="B1496" s="70" t="s">
        <v>4</v>
      </c>
      <c r="C1496" s="71" t="s">
        <v>1322</v>
      </c>
      <c r="R1496" s="69">
        <v>43600.05023148148</v>
      </c>
      <c r="S1496" s="75" t="s">
        <v>4</v>
      </c>
    </row>
    <row r="1497" spans="1:19" x14ac:dyDescent="0.25">
      <c r="A1497" s="69">
        <v>43600.05023148148</v>
      </c>
      <c r="B1497" s="70" t="s">
        <v>4</v>
      </c>
      <c r="C1497" s="71" t="s">
        <v>1323</v>
      </c>
      <c r="R1497" s="69">
        <v>43600.05023148148</v>
      </c>
      <c r="S1497" s="75" t="s">
        <v>4</v>
      </c>
    </row>
    <row r="1498" spans="1:19" x14ac:dyDescent="0.25">
      <c r="A1498" s="69">
        <v>43600.05023148148</v>
      </c>
      <c r="B1498" s="70" t="s">
        <v>4</v>
      </c>
      <c r="C1498" s="71" t="s">
        <v>1324</v>
      </c>
      <c r="R1498" s="69">
        <v>43600.05023148148</v>
      </c>
      <c r="S1498" s="75" t="s">
        <v>4</v>
      </c>
    </row>
    <row r="1499" spans="1:19" x14ac:dyDescent="0.25">
      <c r="A1499" s="69">
        <v>43600.05023148148</v>
      </c>
      <c r="B1499" s="70" t="s">
        <v>4</v>
      </c>
      <c r="C1499" s="71" t="s">
        <v>1325</v>
      </c>
      <c r="R1499" s="69">
        <v>43600.05023148148</v>
      </c>
      <c r="S1499" s="75" t="s">
        <v>4</v>
      </c>
    </row>
    <row r="1500" spans="1:19" x14ac:dyDescent="0.25">
      <c r="A1500" s="69">
        <v>43600.05023148148</v>
      </c>
      <c r="B1500" s="70" t="s">
        <v>4</v>
      </c>
      <c r="C1500" s="71" t="s">
        <v>1326</v>
      </c>
      <c r="R1500" s="69">
        <v>43600.05023148148</v>
      </c>
      <c r="S1500" s="75" t="s">
        <v>4</v>
      </c>
    </row>
    <row r="1501" spans="1:19" x14ac:dyDescent="0.25">
      <c r="A1501" s="69">
        <v>43600.05023148148</v>
      </c>
      <c r="B1501" s="70" t="s">
        <v>4</v>
      </c>
      <c r="C1501" s="71" t="s">
        <v>1327</v>
      </c>
      <c r="R1501" s="69">
        <v>43600.05023148148</v>
      </c>
      <c r="S1501" s="75" t="s">
        <v>4</v>
      </c>
    </row>
    <row r="1502" spans="1:19" x14ac:dyDescent="0.25">
      <c r="A1502" s="69">
        <v>43600.05023148148</v>
      </c>
      <c r="B1502" s="70" t="s">
        <v>4</v>
      </c>
      <c r="C1502" s="71" t="s">
        <v>1328</v>
      </c>
      <c r="R1502" s="69">
        <v>43600.05023148148</v>
      </c>
      <c r="S1502" s="75" t="s">
        <v>4</v>
      </c>
    </row>
    <row r="1503" spans="1:19" x14ac:dyDescent="0.25">
      <c r="A1503" s="69">
        <v>43600.05023148148</v>
      </c>
      <c r="B1503" s="70" t="s">
        <v>4</v>
      </c>
      <c r="C1503" s="71" t="s">
        <v>1329</v>
      </c>
      <c r="R1503" s="69">
        <v>43600.05023148148</v>
      </c>
      <c r="S1503" s="75" t="s">
        <v>4</v>
      </c>
    </row>
    <row r="1504" spans="1:19" x14ac:dyDescent="0.25">
      <c r="A1504" s="69">
        <v>43600.05023148148</v>
      </c>
      <c r="B1504" s="70" t="s">
        <v>4</v>
      </c>
      <c r="C1504" s="71" t="s">
        <v>1330</v>
      </c>
      <c r="R1504" s="69">
        <v>43600.05023148148</v>
      </c>
      <c r="S1504" s="75" t="s">
        <v>4</v>
      </c>
    </row>
    <row r="1505" spans="1:19" x14ac:dyDescent="0.25">
      <c r="A1505" s="69">
        <v>43600.05023148148</v>
      </c>
      <c r="B1505" s="70" t="s">
        <v>4</v>
      </c>
      <c r="C1505" s="71" t="s">
        <v>1331</v>
      </c>
      <c r="R1505" s="69">
        <v>43600.05023148148</v>
      </c>
      <c r="S1505" s="75" t="s">
        <v>4</v>
      </c>
    </row>
    <row r="1506" spans="1:19" x14ac:dyDescent="0.25">
      <c r="A1506" s="69">
        <v>43600.05023148148</v>
      </c>
      <c r="B1506" s="70" t="s">
        <v>4</v>
      </c>
      <c r="C1506" s="71" t="s">
        <v>1332</v>
      </c>
      <c r="R1506" s="69">
        <v>43600.05023148148</v>
      </c>
      <c r="S1506" s="75" t="s">
        <v>4</v>
      </c>
    </row>
    <row r="1507" spans="1:19" x14ac:dyDescent="0.25">
      <c r="A1507" s="69">
        <v>43600.050243055557</v>
      </c>
      <c r="B1507" s="70" t="s">
        <v>4</v>
      </c>
      <c r="C1507" s="71" t="s">
        <v>1333</v>
      </c>
      <c r="R1507" s="69">
        <v>43600.050243055557</v>
      </c>
      <c r="S1507" s="75" t="s">
        <v>4</v>
      </c>
    </row>
    <row r="1508" spans="1:19" x14ac:dyDescent="0.25">
      <c r="A1508" s="69">
        <v>43600.050243055557</v>
      </c>
      <c r="B1508" s="70" t="s">
        <v>4</v>
      </c>
      <c r="C1508" s="71" t="s">
        <v>1334</v>
      </c>
      <c r="R1508" s="69">
        <v>43600.050243055557</v>
      </c>
      <c r="S1508" s="75" t="s">
        <v>4</v>
      </c>
    </row>
    <row r="1509" spans="1:19" x14ac:dyDescent="0.25">
      <c r="A1509" s="69">
        <v>43600.050243055557</v>
      </c>
      <c r="B1509" s="70" t="s">
        <v>4</v>
      </c>
      <c r="C1509" s="71" t="s">
        <v>1335</v>
      </c>
      <c r="R1509" s="69">
        <v>43600.050243055557</v>
      </c>
      <c r="S1509" s="75" t="s">
        <v>4</v>
      </c>
    </row>
    <row r="1510" spans="1:19" x14ac:dyDescent="0.25">
      <c r="A1510" s="69">
        <v>43600.050243055557</v>
      </c>
      <c r="B1510" s="70" t="s">
        <v>4</v>
      </c>
      <c r="C1510" s="71" t="s">
        <v>1336</v>
      </c>
      <c r="R1510" s="69">
        <v>43600.050243055557</v>
      </c>
      <c r="S1510" s="75" t="s">
        <v>4</v>
      </c>
    </row>
    <row r="1511" spans="1:19" x14ac:dyDescent="0.25">
      <c r="A1511" s="69">
        <v>43600.050243055557</v>
      </c>
      <c r="B1511" s="70" t="s">
        <v>4</v>
      </c>
      <c r="C1511" s="71" t="s">
        <v>1337</v>
      </c>
      <c r="R1511" s="69">
        <v>43600.050243055557</v>
      </c>
      <c r="S1511" s="75" t="s">
        <v>4</v>
      </c>
    </row>
    <row r="1512" spans="1:19" x14ac:dyDescent="0.25">
      <c r="A1512" s="69">
        <v>43600.050243055557</v>
      </c>
      <c r="B1512" s="70" t="s">
        <v>4</v>
      </c>
      <c r="C1512" s="71" t="s">
        <v>1338</v>
      </c>
      <c r="R1512" s="69">
        <v>43600.050243055557</v>
      </c>
      <c r="S1512" s="75" t="s">
        <v>4</v>
      </c>
    </row>
    <row r="1513" spans="1:19" x14ac:dyDescent="0.25">
      <c r="A1513" s="69">
        <v>43600.050243055557</v>
      </c>
      <c r="B1513" s="70" t="s">
        <v>4</v>
      </c>
      <c r="C1513" s="71" t="s">
        <v>1339</v>
      </c>
      <c r="R1513" s="69">
        <v>43600.050243055557</v>
      </c>
      <c r="S1513" s="75" t="s">
        <v>4</v>
      </c>
    </row>
    <row r="1514" spans="1:19" x14ac:dyDescent="0.25">
      <c r="A1514" s="69">
        <v>43600.050243055557</v>
      </c>
      <c r="B1514" s="70" t="s">
        <v>4</v>
      </c>
      <c r="C1514" s="71" t="s">
        <v>1256</v>
      </c>
      <c r="R1514" s="69">
        <v>43600.050243055557</v>
      </c>
      <c r="S1514" s="75" t="s">
        <v>4</v>
      </c>
    </row>
    <row r="1515" spans="1:19" x14ac:dyDescent="0.25">
      <c r="A1515" s="69">
        <v>43600.050243055557</v>
      </c>
      <c r="B1515" s="70" t="s">
        <v>4</v>
      </c>
      <c r="C1515" s="71" t="s">
        <v>1340</v>
      </c>
      <c r="R1515" s="69">
        <v>43600.050243055557</v>
      </c>
      <c r="S1515" s="75" t="s">
        <v>4</v>
      </c>
    </row>
    <row r="1516" spans="1:19" x14ac:dyDescent="0.25">
      <c r="A1516" s="69">
        <v>43600.050243055557</v>
      </c>
      <c r="B1516" s="70" t="s">
        <v>4</v>
      </c>
      <c r="C1516" s="71" t="s">
        <v>1341</v>
      </c>
      <c r="R1516" s="69">
        <v>43600.050243055557</v>
      </c>
      <c r="S1516" s="75" t="s">
        <v>4</v>
      </c>
    </row>
    <row r="1517" spans="1:19" x14ac:dyDescent="0.25">
      <c r="A1517" s="69">
        <v>43600.050243055557</v>
      </c>
      <c r="B1517" s="70" t="s">
        <v>4</v>
      </c>
      <c r="C1517" s="71" t="s">
        <v>1342</v>
      </c>
      <c r="R1517" s="69">
        <v>43600.050243055557</v>
      </c>
      <c r="S1517" s="75" t="s">
        <v>4</v>
      </c>
    </row>
    <row r="1518" spans="1:19" x14ac:dyDescent="0.25">
      <c r="A1518" s="69">
        <v>43600.050347222219</v>
      </c>
      <c r="B1518" s="70" t="s">
        <v>4</v>
      </c>
      <c r="C1518" s="71" t="s">
        <v>1343</v>
      </c>
      <c r="R1518" s="69">
        <v>43600.050347222219</v>
      </c>
      <c r="S1518" s="75" t="s">
        <v>4</v>
      </c>
    </row>
    <row r="1519" spans="1:19" x14ac:dyDescent="0.25">
      <c r="A1519" s="69">
        <v>43600.050347222219</v>
      </c>
      <c r="B1519" s="70" t="s">
        <v>263</v>
      </c>
      <c r="C1519" s="71" t="s">
        <v>348</v>
      </c>
      <c r="R1519" s="69">
        <v>43600.050347222219</v>
      </c>
      <c r="S1519" s="75" t="s">
        <v>263</v>
      </c>
    </row>
    <row r="1520" spans="1:19" x14ac:dyDescent="0.25">
      <c r="A1520" s="69">
        <v>43600.050347222219</v>
      </c>
      <c r="B1520" s="70" t="s">
        <v>263</v>
      </c>
      <c r="C1520" s="71" t="s">
        <v>266</v>
      </c>
      <c r="R1520" s="69">
        <v>43600.050347222219</v>
      </c>
      <c r="S1520" s="75" t="s">
        <v>263</v>
      </c>
    </row>
    <row r="1521" spans="1:28" x14ac:dyDescent="0.25">
      <c r="A1521" s="69">
        <v>43600.050347222219</v>
      </c>
      <c r="B1521" s="70" t="s">
        <v>4</v>
      </c>
      <c r="C1521" s="71" t="s">
        <v>267</v>
      </c>
      <c r="R1521" s="69">
        <v>43600.050347222219</v>
      </c>
      <c r="S1521" s="75" t="s">
        <v>4</v>
      </c>
    </row>
    <row r="1522" spans="1:28" x14ac:dyDescent="0.25">
      <c r="A1522" s="69">
        <v>43600.050347222219</v>
      </c>
      <c r="B1522" s="70" t="s">
        <v>1344</v>
      </c>
      <c r="C1522" s="71" t="s">
        <v>1345</v>
      </c>
      <c r="I1522" s="72">
        <v>12944.9130859375</v>
      </c>
      <c r="J1522" s="73">
        <v>12738.7978515625</v>
      </c>
      <c r="K1522" s="73">
        <v>12208.91015625</v>
      </c>
      <c r="L1522" s="73">
        <v>12014.513671875</v>
      </c>
      <c r="M1522" s="73">
        <v>1.0152109861373899</v>
      </c>
      <c r="N1522" s="73">
        <v>10.949999809265099</v>
      </c>
      <c r="O1522" s="73">
        <v>11.939700126647899</v>
      </c>
      <c r="P1522" s="74">
        <v>1.9083499908447299</v>
      </c>
      <c r="R1522" s="69">
        <v>43600.050347222219</v>
      </c>
      <c r="S1522" s="75" t="s">
        <v>1344</v>
      </c>
      <c r="T1522" s="76">
        <v>-4.35000006109476E-3</v>
      </c>
      <c r="U1522" s="70">
        <v>5493.30615234375</v>
      </c>
      <c r="V1522" s="70">
        <v>129.45062255859401</v>
      </c>
      <c r="W1522" s="70">
        <v>5459.921875</v>
      </c>
      <c r="X1522" s="70">
        <v>5363.85546875</v>
      </c>
      <c r="Y1522" s="70">
        <v>24.400001525878899</v>
      </c>
      <c r="Z1522" s="70">
        <v>394.70001220703102</v>
      </c>
      <c r="AA1522" s="70">
        <v>651.29949951171898</v>
      </c>
      <c r="AB1522" s="70">
        <v>465.03182983398398</v>
      </c>
    </row>
    <row r="1523" spans="1:28" x14ac:dyDescent="0.25">
      <c r="A1523" s="69">
        <v>43600.050370370373</v>
      </c>
      <c r="B1523" s="70" t="s">
        <v>270</v>
      </c>
      <c r="C1523" s="71" t="s">
        <v>271</v>
      </c>
      <c r="R1523" s="69">
        <v>43600.050370370373</v>
      </c>
      <c r="S1523" s="75" t="s">
        <v>270</v>
      </c>
    </row>
    <row r="1524" spans="1:28" x14ac:dyDescent="0.25">
      <c r="A1524" s="69">
        <v>43600.050370370373</v>
      </c>
      <c r="B1524" s="70" t="s">
        <v>270</v>
      </c>
      <c r="C1524" s="71" t="s">
        <v>1346</v>
      </c>
      <c r="R1524" s="69">
        <v>43600.050370370373</v>
      </c>
      <c r="S1524" s="75" t="s">
        <v>270</v>
      </c>
    </row>
    <row r="1525" spans="1:28" x14ac:dyDescent="0.25">
      <c r="A1525" s="69">
        <v>43600.050370370373</v>
      </c>
      <c r="B1525" s="70" t="s">
        <v>270</v>
      </c>
      <c r="C1525" s="71" t="s">
        <v>1347</v>
      </c>
      <c r="R1525" s="69">
        <v>43600.050370370373</v>
      </c>
      <c r="S1525" s="75" t="s">
        <v>270</v>
      </c>
    </row>
    <row r="1526" spans="1:28" x14ac:dyDescent="0.25">
      <c r="A1526" s="69">
        <v>43600.050370370373</v>
      </c>
      <c r="B1526" s="70" t="s">
        <v>270</v>
      </c>
      <c r="C1526" s="71" t="s">
        <v>1348</v>
      </c>
      <c r="R1526" s="69">
        <v>43600.050370370373</v>
      </c>
      <c r="S1526" s="75" t="s">
        <v>270</v>
      </c>
    </row>
    <row r="1527" spans="1:28" x14ac:dyDescent="0.25">
      <c r="A1527" s="69">
        <v>43600.050370370373</v>
      </c>
      <c r="B1527" s="70" t="s">
        <v>270</v>
      </c>
      <c r="C1527" s="71" t="s">
        <v>1349</v>
      </c>
      <c r="R1527" s="69">
        <v>43600.050370370373</v>
      </c>
      <c r="S1527" s="75" t="s">
        <v>270</v>
      </c>
    </row>
    <row r="1528" spans="1:28" x14ac:dyDescent="0.25">
      <c r="A1528" s="69">
        <v>43600.050370370373</v>
      </c>
      <c r="B1528" s="70" t="s">
        <v>270</v>
      </c>
      <c r="C1528" s="71" t="s">
        <v>1350</v>
      </c>
      <c r="R1528" s="69">
        <v>43600.050370370373</v>
      </c>
      <c r="S1528" s="75" t="s">
        <v>270</v>
      </c>
    </row>
    <row r="1529" spans="1:28" x14ac:dyDescent="0.25">
      <c r="A1529" s="69">
        <v>43600.050370370373</v>
      </c>
      <c r="B1529" s="70" t="s">
        <v>270</v>
      </c>
      <c r="C1529" s="71" t="s">
        <v>1351</v>
      </c>
      <c r="R1529" s="69">
        <v>43600.050370370373</v>
      </c>
      <c r="S1529" s="75" t="s">
        <v>270</v>
      </c>
    </row>
    <row r="1530" spans="1:28" x14ac:dyDescent="0.25">
      <c r="A1530" s="69">
        <v>43600.050370370373</v>
      </c>
      <c r="B1530" s="70" t="s">
        <v>270</v>
      </c>
      <c r="C1530" s="71" t="s">
        <v>1352</v>
      </c>
      <c r="R1530" s="69">
        <v>43600.050370370373</v>
      </c>
      <c r="S1530" s="75" t="s">
        <v>270</v>
      </c>
    </row>
    <row r="1531" spans="1:28" x14ac:dyDescent="0.25">
      <c r="A1531" s="69">
        <v>43600.050370370373</v>
      </c>
      <c r="B1531" s="70" t="s">
        <v>4</v>
      </c>
      <c r="C1531" s="71" t="s">
        <v>279</v>
      </c>
      <c r="R1531" s="69">
        <v>43600.050370370373</v>
      </c>
      <c r="S1531" s="75" t="s">
        <v>4</v>
      </c>
    </row>
    <row r="1532" spans="1:28" x14ac:dyDescent="0.25">
      <c r="A1532" s="69">
        <v>43600.050381944442</v>
      </c>
      <c r="B1532" s="70" t="s">
        <v>270</v>
      </c>
      <c r="C1532" s="71" t="s">
        <v>1353</v>
      </c>
      <c r="R1532" s="69">
        <v>43600.050381944442</v>
      </c>
      <c r="S1532" s="75" t="s">
        <v>270</v>
      </c>
    </row>
    <row r="1533" spans="1:28" x14ac:dyDescent="0.25">
      <c r="A1533" s="69">
        <v>43600.050381944442</v>
      </c>
      <c r="B1533" s="70" t="s">
        <v>4</v>
      </c>
      <c r="C1533" s="71" t="s">
        <v>1354</v>
      </c>
      <c r="R1533" s="69">
        <v>43600.050381944442</v>
      </c>
      <c r="S1533" s="75" t="s">
        <v>4</v>
      </c>
    </row>
    <row r="1534" spans="1:28" x14ac:dyDescent="0.25">
      <c r="A1534" s="69">
        <v>43600.050381944442</v>
      </c>
      <c r="B1534" s="70" t="s">
        <v>4</v>
      </c>
      <c r="C1534" s="71" t="s">
        <v>1355</v>
      </c>
      <c r="R1534" s="69">
        <v>43600.050381944442</v>
      </c>
      <c r="S1534" s="75" t="s">
        <v>4</v>
      </c>
    </row>
    <row r="1535" spans="1:28" x14ac:dyDescent="0.25">
      <c r="A1535" s="69">
        <v>43600.050381944442</v>
      </c>
      <c r="B1535" s="70" t="s">
        <v>4</v>
      </c>
      <c r="C1535" s="71" t="s">
        <v>1188</v>
      </c>
      <c r="R1535" s="69">
        <v>43600.050381944442</v>
      </c>
      <c r="S1535" s="75" t="s">
        <v>4</v>
      </c>
    </row>
    <row r="1536" spans="1:28" x14ac:dyDescent="0.25">
      <c r="A1536" s="69">
        <v>43600.050381944442</v>
      </c>
      <c r="B1536" s="70" t="s">
        <v>4</v>
      </c>
      <c r="C1536" s="71" t="s">
        <v>1356</v>
      </c>
      <c r="R1536" s="69">
        <v>43600.050381944442</v>
      </c>
      <c r="S1536" s="75" t="s">
        <v>4</v>
      </c>
    </row>
    <row r="1537" spans="1:28" x14ac:dyDescent="0.25">
      <c r="A1537" s="69">
        <v>43600.050381944442</v>
      </c>
      <c r="B1537" s="70" t="s">
        <v>4</v>
      </c>
      <c r="C1537" s="71" t="s">
        <v>245</v>
      </c>
      <c r="I1537" s="72">
        <v>12944.8232421875</v>
      </c>
      <c r="J1537" s="73">
        <v>12738.76953125</v>
      </c>
      <c r="K1537" s="73">
        <v>12208.8232421875</v>
      </c>
      <c r="L1537" s="73">
        <v>12014.48828125</v>
      </c>
      <c r="M1537" s="73">
        <v>1.0151963233947801</v>
      </c>
      <c r="N1537" s="73">
        <v>10.949999809265099</v>
      </c>
      <c r="O1537" s="73">
        <v>11.939700126647899</v>
      </c>
      <c r="P1537" s="74">
        <v>1.9083499908447299</v>
      </c>
      <c r="R1537" s="69">
        <v>43600.050381944442</v>
      </c>
      <c r="S1537" s="75" t="s">
        <v>4</v>
      </c>
      <c r="T1537" s="76">
        <v>-4.35000006109476E-3</v>
      </c>
      <c r="U1537" s="70">
        <v>5493.30615234375</v>
      </c>
      <c r="V1537" s="70">
        <v>129.45062255859401</v>
      </c>
      <c r="W1537" s="70">
        <v>5459.98828125</v>
      </c>
      <c r="X1537" s="70">
        <v>5363.85546875</v>
      </c>
      <c r="Y1537" s="70">
        <v>24.400001525878899</v>
      </c>
      <c r="Z1537" s="70">
        <v>394.70001220703102</v>
      </c>
      <c r="AA1537" s="70">
        <v>651.26641845703102</v>
      </c>
      <c r="AB1537" s="70">
        <v>465.00094604492199</v>
      </c>
    </row>
    <row r="1538" spans="1:28" x14ac:dyDescent="0.25">
      <c r="A1538" s="69">
        <v>43600.050393518519</v>
      </c>
      <c r="B1538" s="70" t="s">
        <v>246</v>
      </c>
      <c r="C1538" s="71" t="s">
        <v>1357</v>
      </c>
      <c r="R1538" s="69">
        <v>43600.050393518519</v>
      </c>
      <c r="S1538" s="75" t="s">
        <v>246</v>
      </c>
    </row>
    <row r="1539" spans="1:28" x14ac:dyDescent="0.25">
      <c r="A1539" s="69">
        <v>43600.050393518519</v>
      </c>
      <c r="B1539" s="70" t="s">
        <v>246</v>
      </c>
      <c r="C1539" s="71" t="s">
        <v>1358</v>
      </c>
      <c r="R1539" s="69">
        <v>43600.050393518519</v>
      </c>
      <c r="S1539" s="75" t="s">
        <v>246</v>
      </c>
    </row>
    <row r="1540" spans="1:28" x14ac:dyDescent="0.25">
      <c r="A1540" s="69">
        <v>43600.050393518519</v>
      </c>
      <c r="B1540" s="70" t="s">
        <v>246</v>
      </c>
      <c r="C1540" s="71" t="s">
        <v>1359</v>
      </c>
      <c r="R1540" s="69">
        <v>43600.050393518519</v>
      </c>
      <c r="S1540" s="75" t="s">
        <v>246</v>
      </c>
    </row>
    <row r="1541" spans="1:28" x14ac:dyDescent="0.25">
      <c r="A1541" s="69">
        <v>43600.050393518519</v>
      </c>
      <c r="B1541" s="70" t="s">
        <v>4</v>
      </c>
      <c r="C1541" s="71" t="s">
        <v>1360</v>
      </c>
      <c r="R1541" s="69">
        <v>43600.050393518519</v>
      </c>
      <c r="S1541" s="75" t="s">
        <v>4</v>
      </c>
    </row>
    <row r="1542" spans="1:28" x14ac:dyDescent="0.25">
      <c r="A1542" s="69">
        <v>43600.050393518519</v>
      </c>
      <c r="B1542" s="70" t="s">
        <v>4</v>
      </c>
      <c r="C1542" s="71" t="s">
        <v>1361</v>
      </c>
      <c r="R1542" s="69">
        <v>43600.050393518519</v>
      </c>
      <c r="S1542" s="75" t="s">
        <v>4</v>
      </c>
    </row>
    <row r="1543" spans="1:28" x14ac:dyDescent="0.25">
      <c r="A1543" s="69">
        <v>43600.050393518519</v>
      </c>
      <c r="B1543" s="70" t="s">
        <v>4</v>
      </c>
      <c r="C1543" s="71" t="s">
        <v>1362</v>
      </c>
      <c r="R1543" s="69">
        <v>43600.050393518519</v>
      </c>
      <c r="S1543" s="75" t="s">
        <v>4</v>
      </c>
    </row>
    <row r="1544" spans="1:28" x14ac:dyDescent="0.25">
      <c r="A1544" s="69">
        <v>43600.050393518519</v>
      </c>
      <c r="B1544" s="70" t="s">
        <v>4</v>
      </c>
      <c r="C1544" s="71" t="s">
        <v>1363</v>
      </c>
      <c r="R1544" s="69">
        <v>43600.050393518519</v>
      </c>
      <c r="S1544" s="75" t="s">
        <v>4</v>
      </c>
    </row>
    <row r="1545" spans="1:28" x14ac:dyDescent="0.25">
      <c r="A1545" s="69">
        <v>43600.050393518519</v>
      </c>
      <c r="B1545" s="70" t="s">
        <v>4</v>
      </c>
      <c r="C1545" s="71" t="s">
        <v>1364</v>
      </c>
      <c r="R1545" s="69">
        <v>43600.050393518519</v>
      </c>
      <c r="S1545" s="75" t="s">
        <v>4</v>
      </c>
    </row>
    <row r="1546" spans="1:28" x14ac:dyDescent="0.25">
      <c r="A1546" s="69">
        <v>43600.050405092596</v>
      </c>
      <c r="B1546" s="70" t="s">
        <v>4</v>
      </c>
      <c r="C1546" s="71" t="s">
        <v>1365</v>
      </c>
      <c r="R1546" s="69">
        <v>43600.050405092596</v>
      </c>
      <c r="S1546" s="75" t="s">
        <v>4</v>
      </c>
    </row>
    <row r="1547" spans="1:28" x14ac:dyDescent="0.25">
      <c r="A1547" s="69">
        <v>43600.050405092596</v>
      </c>
      <c r="B1547" s="70" t="s">
        <v>4</v>
      </c>
      <c r="C1547" s="71" t="s">
        <v>1366</v>
      </c>
      <c r="R1547" s="69">
        <v>43600.050405092596</v>
      </c>
      <c r="S1547" s="75" t="s">
        <v>4</v>
      </c>
    </row>
    <row r="1548" spans="1:28" x14ac:dyDescent="0.25">
      <c r="A1548" s="69">
        <v>43600.050405092596</v>
      </c>
      <c r="B1548" s="70" t="s">
        <v>4</v>
      </c>
      <c r="C1548" s="71" t="s">
        <v>1283</v>
      </c>
      <c r="R1548" s="69">
        <v>43600.050405092596</v>
      </c>
      <c r="S1548" s="75" t="s">
        <v>4</v>
      </c>
    </row>
    <row r="1549" spans="1:28" x14ac:dyDescent="0.25">
      <c r="A1549" s="69">
        <v>43600.050405092596</v>
      </c>
      <c r="B1549" s="70" t="s">
        <v>4</v>
      </c>
      <c r="C1549" s="71" t="s">
        <v>1367</v>
      </c>
      <c r="R1549" s="69">
        <v>43600.050405092596</v>
      </c>
      <c r="S1549" s="75" t="s">
        <v>4</v>
      </c>
    </row>
    <row r="1550" spans="1:28" x14ac:dyDescent="0.25">
      <c r="A1550" s="69">
        <v>43600.050405092596</v>
      </c>
      <c r="B1550" s="70" t="s">
        <v>4</v>
      </c>
      <c r="C1550" s="71" t="s">
        <v>1368</v>
      </c>
      <c r="R1550" s="69">
        <v>43600.050405092596</v>
      </c>
      <c r="S1550" s="75" t="s">
        <v>4</v>
      </c>
    </row>
    <row r="1551" spans="1:28" x14ac:dyDescent="0.25">
      <c r="A1551" s="69">
        <v>43600.050405092596</v>
      </c>
      <c r="B1551" s="70" t="s">
        <v>4</v>
      </c>
      <c r="C1551" s="71" t="s">
        <v>1369</v>
      </c>
      <c r="R1551" s="69">
        <v>43600.050405092596</v>
      </c>
      <c r="S1551" s="75" t="s">
        <v>4</v>
      </c>
    </row>
    <row r="1552" spans="1:28" x14ac:dyDescent="0.25">
      <c r="A1552" s="69">
        <v>43600.050405092596</v>
      </c>
      <c r="B1552" s="70" t="s">
        <v>4</v>
      </c>
      <c r="C1552" s="71" t="s">
        <v>1370</v>
      </c>
      <c r="R1552" s="69">
        <v>43600.050405092596</v>
      </c>
      <c r="S1552" s="75" t="s">
        <v>4</v>
      </c>
    </row>
    <row r="1553" spans="1:19" x14ac:dyDescent="0.25">
      <c r="A1553" s="69">
        <v>43600.050405092596</v>
      </c>
      <c r="B1553" s="70" t="s">
        <v>4</v>
      </c>
      <c r="C1553" s="71" t="s">
        <v>1371</v>
      </c>
      <c r="R1553" s="69">
        <v>43600.050405092596</v>
      </c>
      <c r="S1553" s="75" t="s">
        <v>4</v>
      </c>
    </row>
    <row r="1554" spans="1:19" x14ac:dyDescent="0.25">
      <c r="A1554" s="69">
        <v>43600.050405092596</v>
      </c>
      <c r="B1554" s="70" t="s">
        <v>4</v>
      </c>
      <c r="C1554" s="71" t="s">
        <v>1372</v>
      </c>
      <c r="R1554" s="69">
        <v>43600.050405092596</v>
      </c>
      <c r="S1554" s="75" t="s">
        <v>4</v>
      </c>
    </row>
    <row r="1555" spans="1:19" x14ac:dyDescent="0.25">
      <c r="A1555" s="69">
        <v>43600.050405092596</v>
      </c>
      <c r="B1555" s="70" t="s">
        <v>4</v>
      </c>
      <c r="C1555" s="71" t="s">
        <v>1373</v>
      </c>
      <c r="R1555" s="69">
        <v>43600.050405092596</v>
      </c>
      <c r="S1555" s="75" t="s">
        <v>4</v>
      </c>
    </row>
    <row r="1556" spans="1:19" x14ac:dyDescent="0.25">
      <c r="A1556" s="69">
        <v>43600.050405092596</v>
      </c>
      <c r="B1556" s="70" t="s">
        <v>4</v>
      </c>
      <c r="C1556" s="71" t="s">
        <v>1374</v>
      </c>
      <c r="R1556" s="69">
        <v>43600.050405092596</v>
      </c>
      <c r="S1556" s="75" t="s">
        <v>4</v>
      </c>
    </row>
    <row r="1557" spans="1:19" x14ac:dyDescent="0.25">
      <c r="A1557" s="69">
        <v>43600.050405092596</v>
      </c>
      <c r="B1557" s="70" t="s">
        <v>4</v>
      </c>
      <c r="C1557" s="71" t="s">
        <v>1375</v>
      </c>
      <c r="R1557" s="69">
        <v>43600.050405092596</v>
      </c>
      <c r="S1557" s="75" t="s">
        <v>4</v>
      </c>
    </row>
    <row r="1558" spans="1:19" x14ac:dyDescent="0.25">
      <c r="A1558" s="69">
        <v>43600.050416666665</v>
      </c>
      <c r="B1558" s="70" t="s">
        <v>4</v>
      </c>
      <c r="C1558" s="71" t="s">
        <v>1376</v>
      </c>
      <c r="R1558" s="69">
        <v>43600.050416666665</v>
      </c>
      <c r="S1558" s="75" t="s">
        <v>4</v>
      </c>
    </row>
    <row r="1559" spans="1:19" x14ac:dyDescent="0.25">
      <c r="A1559" s="69">
        <v>43600.050416666665</v>
      </c>
      <c r="B1559" s="70" t="s">
        <v>4</v>
      </c>
      <c r="C1559" s="71" t="s">
        <v>1377</v>
      </c>
      <c r="R1559" s="69">
        <v>43600.050416666665</v>
      </c>
      <c r="S1559" s="75" t="s">
        <v>4</v>
      </c>
    </row>
    <row r="1560" spans="1:19" x14ac:dyDescent="0.25">
      <c r="A1560" s="69">
        <v>43600.050416666665</v>
      </c>
      <c r="B1560" s="70" t="s">
        <v>4</v>
      </c>
      <c r="C1560" s="71" t="s">
        <v>1378</v>
      </c>
      <c r="R1560" s="69">
        <v>43600.050416666665</v>
      </c>
      <c r="S1560" s="75" t="s">
        <v>4</v>
      </c>
    </row>
    <row r="1561" spans="1:19" x14ac:dyDescent="0.25">
      <c r="A1561" s="69">
        <v>43600.050416666665</v>
      </c>
      <c r="B1561" s="70" t="s">
        <v>4</v>
      </c>
      <c r="C1561" s="71" t="s">
        <v>1379</v>
      </c>
      <c r="R1561" s="69">
        <v>43600.050416666665</v>
      </c>
      <c r="S1561" s="75" t="s">
        <v>4</v>
      </c>
    </row>
    <row r="1562" spans="1:19" x14ac:dyDescent="0.25">
      <c r="A1562" s="69">
        <v>43600.050416666665</v>
      </c>
      <c r="B1562" s="70" t="s">
        <v>4</v>
      </c>
      <c r="C1562" s="71" t="s">
        <v>1380</v>
      </c>
      <c r="R1562" s="69">
        <v>43600.050416666665</v>
      </c>
      <c r="S1562" s="75" t="s">
        <v>4</v>
      </c>
    </row>
    <row r="1563" spans="1:19" x14ac:dyDescent="0.25">
      <c r="A1563" s="69">
        <v>43600.050416666665</v>
      </c>
      <c r="B1563" s="70" t="s">
        <v>4</v>
      </c>
      <c r="C1563" s="71" t="s">
        <v>1381</v>
      </c>
      <c r="R1563" s="69">
        <v>43600.050416666665</v>
      </c>
      <c r="S1563" s="75" t="s">
        <v>4</v>
      </c>
    </row>
    <row r="1564" spans="1:19" x14ac:dyDescent="0.25">
      <c r="A1564" s="69">
        <v>43600.050416666665</v>
      </c>
      <c r="B1564" s="70" t="s">
        <v>4</v>
      </c>
      <c r="C1564" s="71" t="s">
        <v>1382</v>
      </c>
      <c r="R1564" s="69">
        <v>43600.050416666665</v>
      </c>
      <c r="S1564" s="75" t="s">
        <v>4</v>
      </c>
    </row>
    <row r="1565" spans="1:19" x14ac:dyDescent="0.25">
      <c r="A1565" s="69">
        <v>43600.050416666665</v>
      </c>
      <c r="B1565" s="70" t="s">
        <v>4</v>
      </c>
      <c r="C1565" s="71" t="s">
        <v>1383</v>
      </c>
      <c r="R1565" s="69">
        <v>43600.050416666665</v>
      </c>
      <c r="S1565" s="75" t="s">
        <v>4</v>
      </c>
    </row>
    <row r="1566" spans="1:19" x14ac:dyDescent="0.25">
      <c r="A1566" s="69">
        <v>43600.050416666665</v>
      </c>
      <c r="B1566" s="70" t="s">
        <v>4</v>
      </c>
      <c r="C1566" s="71" t="s">
        <v>1384</v>
      </c>
      <c r="R1566" s="69">
        <v>43600.050416666665</v>
      </c>
      <c r="S1566" s="75" t="s">
        <v>4</v>
      </c>
    </row>
    <row r="1567" spans="1:19" x14ac:dyDescent="0.25">
      <c r="A1567" s="69">
        <v>43600.050416666665</v>
      </c>
      <c r="B1567" s="70" t="s">
        <v>4</v>
      </c>
      <c r="C1567" s="71" t="s">
        <v>1385</v>
      </c>
      <c r="R1567" s="69">
        <v>43600.050416666665</v>
      </c>
      <c r="S1567" s="75" t="s">
        <v>4</v>
      </c>
    </row>
    <row r="1568" spans="1:19" x14ac:dyDescent="0.25">
      <c r="A1568" s="69">
        <v>43600.050428240742</v>
      </c>
      <c r="B1568" s="70" t="s">
        <v>4</v>
      </c>
      <c r="C1568" s="71" t="s">
        <v>1386</v>
      </c>
      <c r="R1568" s="69">
        <v>43600.050428240742</v>
      </c>
      <c r="S1568" s="75" t="s">
        <v>4</v>
      </c>
    </row>
    <row r="1569" spans="1:19" x14ac:dyDescent="0.25">
      <c r="A1569" s="69">
        <v>43600.050428240742</v>
      </c>
      <c r="B1569" s="70" t="s">
        <v>4</v>
      </c>
      <c r="C1569" s="71" t="s">
        <v>1387</v>
      </c>
      <c r="R1569" s="69">
        <v>43600.050428240742</v>
      </c>
      <c r="S1569" s="75" t="s">
        <v>4</v>
      </c>
    </row>
    <row r="1570" spans="1:19" x14ac:dyDescent="0.25">
      <c r="A1570" s="69">
        <v>43600.050428240742</v>
      </c>
      <c r="B1570" s="70" t="s">
        <v>4</v>
      </c>
      <c r="C1570" s="71" t="s">
        <v>1388</v>
      </c>
      <c r="R1570" s="69">
        <v>43600.050428240742</v>
      </c>
      <c r="S1570" s="75" t="s">
        <v>4</v>
      </c>
    </row>
    <row r="1571" spans="1:19" x14ac:dyDescent="0.25">
      <c r="A1571" s="69">
        <v>43600.050428240742</v>
      </c>
      <c r="B1571" s="70" t="s">
        <v>4</v>
      </c>
      <c r="C1571" s="71" t="s">
        <v>1389</v>
      </c>
      <c r="R1571" s="69">
        <v>43600.050428240742</v>
      </c>
      <c r="S1571" s="75" t="s">
        <v>4</v>
      </c>
    </row>
    <row r="1572" spans="1:19" x14ac:dyDescent="0.25">
      <c r="A1572" s="69">
        <v>43600.050428240742</v>
      </c>
      <c r="B1572" s="70" t="s">
        <v>4</v>
      </c>
      <c r="C1572" s="71" t="s">
        <v>1390</v>
      </c>
      <c r="R1572" s="69">
        <v>43600.050428240742</v>
      </c>
      <c r="S1572" s="75" t="s">
        <v>4</v>
      </c>
    </row>
    <row r="1573" spans="1:19" x14ac:dyDescent="0.25">
      <c r="A1573" s="69">
        <v>43600.050428240742</v>
      </c>
      <c r="B1573" s="70" t="s">
        <v>4</v>
      </c>
      <c r="C1573" s="71" t="s">
        <v>1391</v>
      </c>
      <c r="R1573" s="69">
        <v>43600.050428240742</v>
      </c>
      <c r="S1573" s="75" t="s">
        <v>4</v>
      </c>
    </row>
    <row r="1574" spans="1:19" x14ac:dyDescent="0.25">
      <c r="A1574" s="69">
        <v>43600.050428240742</v>
      </c>
      <c r="B1574" s="70" t="s">
        <v>4</v>
      </c>
      <c r="C1574" s="71" t="s">
        <v>1392</v>
      </c>
      <c r="R1574" s="69">
        <v>43600.050428240742</v>
      </c>
      <c r="S1574" s="75" t="s">
        <v>4</v>
      </c>
    </row>
    <row r="1575" spans="1:19" x14ac:dyDescent="0.25">
      <c r="A1575" s="69">
        <v>43600.050428240742</v>
      </c>
      <c r="B1575" s="70" t="s">
        <v>4</v>
      </c>
      <c r="C1575" s="71" t="s">
        <v>1393</v>
      </c>
      <c r="R1575" s="69">
        <v>43600.050428240742</v>
      </c>
      <c r="S1575" s="75" t="s">
        <v>4</v>
      </c>
    </row>
    <row r="1576" spans="1:19" x14ac:dyDescent="0.25">
      <c r="A1576" s="69">
        <v>43600.050428240742</v>
      </c>
      <c r="B1576" s="70" t="s">
        <v>4</v>
      </c>
      <c r="C1576" s="71" t="s">
        <v>1394</v>
      </c>
      <c r="R1576" s="69">
        <v>43600.050428240742</v>
      </c>
      <c r="S1576" s="75" t="s">
        <v>4</v>
      </c>
    </row>
    <row r="1577" spans="1:19" x14ac:dyDescent="0.25">
      <c r="A1577" s="69">
        <v>43600.050428240742</v>
      </c>
      <c r="B1577" s="70" t="s">
        <v>4</v>
      </c>
      <c r="C1577" s="71" t="s">
        <v>1395</v>
      </c>
      <c r="R1577" s="69">
        <v>43600.050428240742</v>
      </c>
      <c r="S1577" s="75" t="s">
        <v>4</v>
      </c>
    </row>
    <row r="1578" spans="1:19" x14ac:dyDescent="0.25">
      <c r="A1578" s="69">
        <v>43600.050428240742</v>
      </c>
      <c r="B1578" s="70" t="s">
        <v>4</v>
      </c>
      <c r="C1578" s="71" t="s">
        <v>1227</v>
      </c>
      <c r="R1578" s="69">
        <v>43600.050428240742</v>
      </c>
      <c r="S1578" s="75" t="s">
        <v>4</v>
      </c>
    </row>
    <row r="1579" spans="1:19" x14ac:dyDescent="0.25">
      <c r="A1579" s="69">
        <v>43600.050439814811</v>
      </c>
      <c r="B1579" s="70" t="s">
        <v>4</v>
      </c>
      <c r="C1579" s="71" t="s">
        <v>1065</v>
      </c>
      <c r="R1579" s="69">
        <v>43600.050439814811</v>
      </c>
      <c r="S1579" s="75" t="s">
        <v>4</v>
      </c>
    </row>
    <row r="1580" spans="1:19" x14ac:dyDescent="0.25">
      <c r="A1580" s="69">
        <v>43600.050439814811</v>
      </c>
      <c r="B1580" s="70" t="s">
        <v>4</v>
      </c>
      <c r="C1580" s="71" t="s">
        <v>167</v>
      </c>
      <c r="R1580" s="69">
        <v>43600.050439814811</v>
      </c>
      <c r="S1580" s="75" t="s">
        <v>4</v>
      </c>
    </row>
    <row r="1581" spans="1:19" x14ac:dyDescent="0.25">
      <c r="A1581" s="69">
        <v>43600.050439814811</v>
      </c>
      <c r="B1581" s="70" t="s">
        <v>4</v>
      </c>
      <c r="C1581" s="71" t="s">
        <v>1396</v>
      </c>
      <c r="R1581" s="69">
        <v>43600.050439814811</v>
      </c>
      <c r="S1581" s="75" t="s">
        <v>4</v>
      </c>
    </row>
    <row r="1582" spans="1:19" x14ac:dyDescent="0.25">
      <c r="A1582" s="69">
        <v>43600.050439814811</v>
      </c>
      <c r="B1582" s="70" t="s">
        <v>4</v>
      </c>
      <c r="C1582" s="71" t="s">
        <v>1397</v>
      </c>
      <c r="R1582" s="69">
        <v>43600.050439814811</v>
      </c>
      <c r="S1582" s="75" t="s">
        <v>4</v>
      </c>
    </row>
    <row r="1583" spans="1:19" x14ac:dyDescent="0.25">
      <c r="A1583" s="69">
        <v>43600.050439814811</v>
      </c>
      <c r="B1583" s="70" t="s">
        <v>4</v>
      </c>
      <c r="C1583" s="71" t="s">
        <v>1398</v>
      </c>
      <c r="R1583" s="69">
        <v>43600.050439814811</v>
      </c>
      <c r="S1583" s="75" t="s">
        <v>4</v>
      </c>
    </row>
    <row r="1584" spans="1:19" x14ac:dyDescent="0.25">
      <c r="A1584" s="69">
        <v>43600.050439814811</v>
      </c>
      <c r="B1584" s="70" t="s">
        <v>4</v>
      </c>
      <c r="C1584" s="71" t="s">
        <v>1399</v>
      </c>
      <c r="R1584" s="69">
        <v>43600.050439814811</v>
      </c>
      <c r="S1584" s="75" t="s">
        <v>4</v>
      </c>
    </row>
    <row r="1585" spans="1:19" x14ac:dyDescent="0.25">
      <c r="A1585" s="69">
        <v>43600.050439814811</v>
      </c>
      <c r="B1585" s="70" t="s">
        <v>4</v>
      </c>
      <c r="C1585" s="71" t="s">
        <v>1400</v>
      </c>
      <c r="R1585" s="69">
        <v>43600.050439814811</v>
      </c>
      <c r="S1585" s="75" t="s">
        <v>4</v>
      </c>
    </row>
    <row r="1586" spans="1:19" x14ac:dyDescent="0.25">
      <c r="A1586" s="69">
        <v>43600.050439814811</v>
      </c>
      <c r="B1586" s="70" t="s">
        <v>4</v>
      </c>
      <c r="C1586" s="71" t="s">
        <v>996</v>
      </c>
      <c r="R1586" s="69">
        <v>43600.050439814811</v>
      </c>
      <c r="S1586" s="75" t="s">
        <v>4</v>
      </c>
    </row>
    <row r="1587" spans="1:19" x14ac:dyDescent="0.25">
      <c r="A1587" s="69">
        <v>43600.050439814811</v>
      </c>
      <c r="B1587" s="70" t="s">
        <v>4</v>
      </c>
      <c r="C1587" s="71" t="s">
        <v>1070</v>
      </c>
      <c r="R1587" s="69">
        <v>43600.050439814811</v>
      </c>
      <c r="S1587" s="75" t="s">
        <v>4</v>
      </c>
    </row>
    <row r="1588" spans="1:19" x14ac:dyDescent="0.25">
      <c r="A1588" s="69">
        <v>43600.050439814811</v>
      </c>
      <c r="B1588" s="70" t="s">
        <v>4</v>
      </c>
      <c r="C1588" s="71" t="s">
        <v>916</v>
      </c>
      <c r="R1588" s="69">
        <v>43600.050439814811</v>
      </c>
      <c r="S1588" s="75" t="s">
        <v>4</v>
      </c>
    </row>
    <row r="1589" spans="1:19" x14ac:dyDescent="0.25">
      <c r="A1589" s="69">
        <v>43600.050439814811</v>
      </c>
      <c r="B1589" s="70" t="s">
        <v>4</v>
      </c>
      <c r="C1589" s="71" t="s">
        <v>917</v>
      </c>
      <c r="R1589" s="69">
        <v>43600.050439814811</v>
      </c>
      <c r="S1589" s="75" t="s">
        <v>4</v>
      </c>
    </row>
    <row r="1590" spans="1:19" x14ac:dyDescent="0.25">
      <c r="A1590" s="69">
        <v>43600.050451388888</v>
      </c>
      <c r="B1590" s="70" t="s">
        <v>4</v>
      </c>
      <c r="C1590" s="71" t="s">
        <v>1401</v>
      </c>
      <c r="R1590" s="69">
        <v>43600.050451388888</v>
      </c>
      <c r="S1590" s="75" t="s">
        <v>4</v>
      </c>
    </row>
    <row r="1591" spans="1:19" x14ac:dyDescent="0.25">
      <c r="A1591" s="69">
        <v>43600.050451388888</v>
      </c>
      <c r="B1591" s="70" t="s">
        <v>4</v>
      </c>
      <c r="C1591" s="71" t="s">
        <v>1402</v>
      </c>
      <c r="R1591" s="69">
        <v>43600.050451388888</v>
      </c>
      <c r="S1591" s="75" t="s">
        <v>4</v>
      </c>
    </row>
    <row r="1592" spans="1:19" x14ac:dyDescent="0.25">
      <c r="A1592" s="69">
        <v>43600.050451388888</v>
      </c>
      <c r="B1592" s="70" t="s">
        <v>4</v>
      </c>
      <c r="C1592" s="71" t="s">
        <v>1403</v>
      </c>
      <c r="R1592" s="69">
        <v>43600.050451388888</v>
      </c>
      <c r="S1592" s="75" t="s">
        <v>4</v>
      </c>
    </row>
    <row r="1593" spans="1:19" x14ac:dyDescent="0.25">
      <c r="A1593" s="69">
        <v>43600.050451388888</v>
      </c>
      <c r="B1593" s="70" t="s">
        <v>4</v>
      </c>
      <c r="C1593" s="71" t="s">
        <v>1404</v>
      </c>
      <c r="R1593" s="69">
        <v>43600.050451388888</v>
      </c>
      <c r="S1593" s="75" t="s">
        <v>4</v>
      </c>
    </row>
    <row r="1594" spans="1:19" x14ac:dyDescent="0.25">
      <c r="A1594" s="69">
        <v>43600.050451388888</v>
      </c>
      <c r="B1594" s="70" t="s">
        <v>4</v>
      </c>
      <c r="C1594" s="71" t="s">
        <v>1405</v>
      </c>
      <c r="R1594" s="69">
        <v>43600.050451388888</v>
      </c>
      <c r="S1594" s="75" t="s">
        <v>4</v>
      </c>
    </row>
    <row r="1595" spans="1:19" x14ac:dyDescent="0.25">
      <c r="A1595" s="69">
        <v>43600.050451388888</v>
      </c>
      <c r="B1595" s="70" t="s">
        <v>4</v>
      </c>
      <c r="C1595" s="71" t="s">
        <v>1406</v>
      </c>
      <c r="R1595" s="69">
        <v>43600.050451388888</v>
      </c>
      <c r="S1595" s="75" t="s">
        <v>4</v>
      </c>
    </row>
    <row r="1596" spans="1:19" x14ac:dyDescent="0.25">
      <c r="A1596" s="69">
        <v>43600.050451388888</v>
      </c>
      <c r="B1596" s="70" t="s">
        <v>4</v>
      </c>
      <c r="C1596" s="71" t="s">
        <v>1407</v>
      </c>
      <c r="R1596" s="69">
        <v>43600.050451388888</v>
      </c>
      <c r="S1596" s="75" t="s">
        <v>4</v>
      </c>
    </row>
    <row r="1597" spans="1:19" x14ac:dyDescent="0.25">
      <c r="A1597" s="69">
        <v>43600.050451388888</v>
      </c>
      <c r="B1597" s="70" t="s">
        <v>4</v>
      </c>
      <c r="C1597" s="71" t="s">
        <v>1408</v>
      </c>
      <c r="R1597" s="69">
        <v>43600.050451388888</v>
      </c>
      <c r="S1597" s="75" t="s">
        <v>4</v>
      </c>
    </row>
    <row r="1598" spans="1:19" x14ac:dyDescent="0.25">
      <c r="A1598" s="69">
        <v>43600.050451388888</v>
      </c>
      <c r="B1598" s="70" t="s">
        <v>4</v>
      </c>
      <c r="C1598" s="71" t="s">
        <v>1409</v>
      </c>
      <c r="R1598" s="69">
        <v>43600.050451388888</v>
      </c>
      <c r="S1598" s="75" t="s">
        <v>4</v>
      </c>
    </row>
    <row r="1599" spans="1:19" x14ac:dyDescent="0.25">
      <c r="A1599" s="69">
        <v>43600.050451388888</v>
      </c>
      <c r="B1599" s="70" t="s">
        <v>4</v>
      </c>
      <c r="C1599" s="71" t="s">
        <v>1410</v>
      </c>
      <c r="R1599" s="69">
        <v>43600.050451388888</v>
      </c>
      <c r="S1599" s="75" t="s">
        <v>4</v>
      </c>
    </row>
    <row r="1600" spans="1:19" x14ac:dyDescent="0.25">
      <c r="A1600" s="69">
        <v>43600.050462962965</v>
      </c>
      <c r="B1600" s="70" t="s">
        <v>4</v>
      </c>
      <c r="C1600" s="71" t="s">
        <v>1411</v>
      </c>
      <c r="R1600" s="69">
        <v>43600.050462962965</v>
      </c>
      <c r="S1600" s="75" t="s">
        <v>4</v>
      </c>
    </row>
    <row r="1601" spans="1:28" x14ac:dyDescent="0.25">
      <c r="A1601" s="69">
        <v>43600.050462962965</v>
      </c>
      <c r="B1601" s="70" t="s">
        <v>4</v>
      </c>
      <c r="C1601" s="71" t="s">
        <v>1412</v>
      </c>
      <c r="R1601" s="69">
        <v>43600.050462962965</v>
      </c>
      <c r="S1601" s="75" t="s">
        <v>4</v>
      </c>
    </row>
    <row r="1602" spans="1:28" x14ac:dyDescent="0.25">
      <c r="A1602" s="69">
        <v>43600.050462962965</v>
      </c>
      <c r="B1602" s="70" t="s">
        <v>4</v>
      </c>
      <c r="C1602" s="71" t="s">
        <v>1413</v>
      </c>
      <c r="R1602" s="69">
        <v>43600.050462962965</v>
      </c>
      <c r="S1602" s="75" t="s">
        <v>4</v>
      </c>
    </row>
    <row r="1603" spans="1:28" x14ac:dyDescent="0.25">
      <c r="A1603" s="69">
        <v>43600.050462962965</v>
      </c>
      <c r="B1603" s="70" t="s">
        <v>4</v>
      </c>
      <c r="C1603" s="71" t="s">
        <v>1414</v>
      </c>
      <c r="R1603" s="69">
        <v>43600.050462962965</v>
      </c>
      <c r="S1603" s="75" t="s">
        <v>4</v>
      </c>
    </row>
    <row r="1604" spans="1:28" x14ac:dyDescent="0.25">
      <c r="A1604" s="69">
        <v>43600.050462962965</v>
      </c>
      <c r="B1604" s="70" t="s">
        <v>4</v>
      </c>
      <c r="C1604" s="71" t="s">
        <v>1415</v>
      </c>
      <c r="R1604" s="69">
        <v>43600.050462962965</v>
      </c>
      <c r="S1604" s="75" t="s">
        <v>4</v>
      </c>
    </row>
    <row r="1605" spans="1:28" x14ac:dyDescent="0.25">
      <c r="A1605" s="69">
        <v>43600.050462962965</v>
      </c>
      <c r="B1605" s="70" t="s">
        <v>4</v>
      </c>
      <c r="C1605" s="71" t="s">
        <v>1416</v>
      </c>
      <c r="R1605" s="69">
        <v>43600.050462962965</v>
      </c>
      <c r="S1605" s="75" t="s">
        <v>4</v>
      </c>
    </row>
    <row r="1606" spans="1:28" x14ac:dyDescent="0.25">
      <c r="A1606" s="69">
        <v>43600.050462962965</v>
      </c>
      <c r="B1606" s="70" t="s">
        <v>4</v>
      </c>
      <c r="C1606" s="71" t="s">
        <v>1417</v>
      </c>
      <c r="R1606" s="69">
        <v>43600.050462962965</v>
      </c>
      <c r="S1606" s="75" t="s">
        <v>4</v>
      </c>
    </row>
    <row r="1607" spans="1:28" x14ac:dyDescent="0.25">
      <c r="A1607" s="69">
        <v>43600.050462962965</v>
      </c>
      <c r="B1607" s="70" t="s">
        <v>4</v>
      </c>
      <c r="C1607" s="71" t="s">
        <v>1418</v>
      </c>
      <c r="R1607" s="69">
        <v>43600.050462962965</v>
      </c>
      <c r="S1607" s="75" t="s">
        <v>4</v>
      </c>
    </row>
    <row r="1608" spans="1:28" x14ac:dyDescent="0.25">
      <c r="A1608" s="69">
        <v>43600.050462962965</v>
      </c>
      <c r="B1608" s="70" t="s">
        <v>4</v>
      </c>
      <c r="C1608" s="71" t="s">
        <v>1419</v>
      </c>
      <c r="R1608" s="69">
        <v>43600.050462962965</v>
      </c>
      <c r="S1608" s="75" t="s">
        <v>4</v>
      </c>
    </row>
    <row r="1609" spans="1:28" x14ac:dyDescent="0.25">
      <c r="A1609" s="69">
        <v>43600.050462962965</v>
      </c>
      <c r="B1609" s="70" t="s">
        <v>4</v>
      </c>
      <c r="C1609" s="71" t="s">
        <v>1420</v>
      </c>
      <c r="R1609" s="69">
        <v>43600.050462962965</v>
      </c>
      <c r="S1609" s="75" t="s">
        <v>4</v>
      </c>
    </row>
    <row r="1610" spans="1:28" x14ac:dyDescent="0.25">
      <c r="A1610" s="69">
        <v>43600.050462962965</v>
      </c>
      <c r="B1610" s="70" t="s">
        <v>4</v>
      </c>
      <c r="C1610" s="71" t="s">
        <v>1421</v>
      </c>
      <c r="R1610" s="69">
        <v>43600.050462962965</v>
      </c>
      <c r="S1610" s="75" t="s">
        <v>4</v>
      </c>
    </row>
    <row r="1611" spans="1:28" x14ac:dyDescent="0.25">
      <c r="A1611" s="69">
        <v>43600.050567129627</v>
      </c>
      <c r="B1611" s="70" t="s">
        <v>4</v>
      </c>
      <c r="C1611" s="71" t="s">
        <v>1422</v>
      </c>
      <c r="R1611" s="69">
        <v>43600.050567129627</v>
      </c>
      <c r="S1611" s="75" t="s">
        <v>4</v>
      </c>
    </row>
    <row r="1612" spans="1:28" x14ac:dyDescent="0.25">
      <c r="A1612" s="69">
        <v>43600.050567129627</v>
      </c>
      <c r="B1612" s="70" t="s">
        <v>263</v>
      </c>
      <c r="C1612" s="71" t="s">
        <v>348</v>
      </c>
      <c r="R1612" s="69">
        <v>43600.050567129627</v>
      </c>
      <c r="S1612" s="75" t="s">
        <v>263</v>
      </c>
    </row>
    <row r="1613" spans="1:28" x14ac:dyDescent="0.25">
      <c r="A1613" s="69">
        <v>43600.050578703704</v>
      </c>
      <c r="B1613" s="70" t="s">
        <v>263</v>
      </c>
      <c r="C1613" s="71" t="s">
        <v>266</v>
      </c>
      <c r="R1613" s="69">
        <v>43600.050578703704</v>
      </c>
      <c r="S1613" s="75" t="s">
        <v>263</v>
      </c>
    </row>
    <row r="1614" spans="1:28" x14ac:dyDescent="0.25">
      <c r="A1614" s="69">
        <v>43600.05059027778</v>
      </c>
      <c r="B1614" s="70" t="s">
        <v>4</v>
      </c>
      <c r="C1614" s="71" t="s">
        <v>267</v>
      </c>
      <c r="R1614" s="69">
        <v>43600.05059027778</v>
      </c>
      <c r="S1614" s="75" t="s">
        <v>4</v>
      </c>
    </row>
    <row r="1615" spans="1:28" x14ac:dyDescent="0.25">
      <c r="A1615" s="69">
        <v>43600.050613425927</v>
      </c>
      <c r="B1615" s="70" t="s">
        <v>1423</v>
      </c>
      <c r="C1615" s="71" t="s">
        <v>1424</v>
      </c>
      <c r="I1615" s="72">
        <v>12945.970703125</v>
      </c>
      <c r="J1615" s="73">
        <v>12740.884765625</v>
      </c>
      <c r="K1615" s="73">
        <v>12807.970703125</v>
      </c>
      <c r="L1615" s="73">
        <v>12605.0703125</v>
      </c>
      <c r="M1615" s="73">
        <v>1.0151885747909499</v>
      </c>
      <c r="N1615" s="73">
        <v>11.050000190734901</v>
      </c>
      <c r="O1615" s="73">
        <v>11.904000282287599</v>
      </c>
      <c r="P1615" s="74">
        <v>1.8901499509811399</v>
      </c>
      <c r="R1615" s="69">
        <v>43600.050613425927</v>
      </c>
      <c r="S1615" s="75" t="s">
        <v>1423</v>
      </c>
      <c r="T1615" s="76">
        <v>-4.4499998912215198E-3</v>
      </c>
      <c r="U1615" s="70">
        <v>5357.29443359375</v>
      </c>
      <c r="V1615" s="70">
        <v>141.88171386718801</v>
      </c>
      <c r="W1615" s="70">
        <v>5326.35791015625</v>
      </c>
      <c r="X1615" s="70">
        <v>5215.41259765625</v>
      </c>
      <c r="Y1615" s="70">
        <v>24.350000381469702</v>
      </c>
      <c r="Z1615" s="70">
        <v>394.39999389648398</v>
      </c>
      <c r="AA1615" s="70">
        <v>647.60845947265602</v>
      </c>
      <c r="AB1615" s="70">
        <v>464.98263549804699</v>
      </c>
    </row>
    <row r="1616" spans="1:28" x14ac:dyDescent="0.25">
      <c r="A1616" s="69">
        <v>43600.050636574073</v>
      </c>
      <c r="B1616" s="70" t="s">
        <v>270</v>
      </c>
      <c r="C1616" s="71" t="s">
        <v>271</v>
      </c>
      <c r="R1616" s="69">
        <v>43600.050636574073</v>
      </c>
      <c r="S1616" s="75" t="s">
        <v>270</v>
      </c>
    </row>
    <row r="1617" spans="1:28" x14ac:dyDescent="0.25">
      <c r="A1617" s="69">
        <v>43600.050636574073</v>
      </c>
      <c r="B1617" s="70" t="s">
        <v>270</v>
      </c>
      <c r="C1617" s="71" t="s">
        <v>1425</v>
      </c>
      <c r="R1617" s="69">
        <v>43600.050636574073</v>
      </c>
      <c r="S1617" s="75" t="s">
        <v>270</v>
      </c>
    </row>
    <row r="1618" spans="1:28" x14ac:dyDescent="0.25">
      <c r="A1618" s="69">
        <v>43600.050636574073</v>
      </c>
      <c r="B1618" s="70" t="s">
        <v>4</v>
      </c>
      <c r="C1618" s="71" t="s">
        <v>100</v>
      </c>
      <c r="R1618" s="69">
        <v>43600.050636574073</v>
      </c>
      <c r="S1618" s="75" t="s">
        <v>4</v>
      </c>
    </row>
    <row r="1619" spans="1:28" x14ac:dyDescent="0.25">
      <c r="A1619" s="69">
        <v>43600.050636574073</v>
      </c>
      <c r="B1619" s="70" t="s">
        <v>270</v>
      </c>
      <c r="C1619" s="71" t="s">
        <v>1426</v>
      </c>
      <c r="R1619" s="69">
        <v>43600.050636574073</v>
      </c>
      <c r="S1619" s="75" t="s">
        <v>270</v>
      </c>
    </row>
    <row r="1620" spans="1:28" x14ac:dyDescent="0.25">
      <c r="A1620" s="69">
        <v>43600.050636574073</v>
      </c>
      <c r="B1620" s="70" t="s">
        <v>270</v>
      </c>
      <c r="C1620" s="71" t="s">
        <v>1427</v>
      </c>
      <c r="R1620" s="69">
        <v>43600.050636574073</v>
      </c>
      <c r="S1620" s="75" t="s">
        <v>270</v>
      </c>
    </row>
    <row r="1621" spans="1:28" x14ac:dyDescent="0.25">
      <c r="A1621" s="69">
        <v>43600.050636574073</v>
      </c>
      <c r="B1621" s="70" t="s">
        <v>270</v>
      </c>
      <c r="C1621" s="71" t="s">
        <v>1428</v>
      </c>
      <c r="R1621" s="69">
        <v>43600.050636574073</v>
      </c>
      <c r="S1621" s="75" t="s">
        <v>270</v>
      </c>
    </row>
    <row r="1622" spans="1:28" x14ac:dyDescent="0.25">
      <c r="A1622" s="69">
        <v>43600.050636574073</v>
      </c>
      <c r="B1622" s="70" t="s">
        <v>270</v>
      </c>
      <c r="C1622" s="71" t="s">
        <v>1429</v>
      </c>
      <c r="R1622" s="69">
        <v>43600.050636574073</v>
      </c>
      <c r="S1622" s="75" t="s">
        <v>270</v>
      </c>
    </row>
    <row r="1623" spans="1:28" x14ac:dyDescent="0.25">
      <c r="A1623" s="69">
        <v>43600.050636574073</v>
      </c>
      <c r="B1623" s="70" t="s">
        <v>270</v>
      </c>
      <c r="C1623" s="71" t="s">
        <v>1430</v>
      </c>
      <c r="R1623" s="69">
        <v>43600.050636574073</v>
      </c>
      <c r="S1623" s="75" t="s">
        <v>270</v>
      </c>
    </row>
    <row r="1624" spans="1:28" x14ac:dyDescent="0.25">
      <c r="A1624" s="69">
        <v>43600.050636574073</v>
      </c>
      <c r="B1624" s="70" t="s">
        <v>270</v>
      </c>
      <c r="C1624" s="71" t="s">
        <v>1431</v>
      </c>
      <c r="R1624" s="69">
        <v>43600.050636574073</v>
      </c>
      <c r="S1624" s="75" t="s">
        <v>270</v>
      </c>
    </row>
    <row r="1625" spans="1:28" x14ac:dyDescent="0.25">
      <c r="A1625" s="69">
        <v>43600.050636574073</v>
      </c>
      <c r="B1625" s="70" t="s">
        <v>4</v>
      </c>
      <c r="C1625" s="71" t="s">
        <v>279</v>
      </c>
      <c r="R1625" s="69">
        <v>43600.050636574073</v>
      </c>
      <c r="S1625" s="75" t="s">
        <v>4</v>
      </c>
    </row>
    <row r="1626" spans="1:28" x14ac:dyDescent="0.25">
      <c r="A1626" s="69">
        <v>43600.05064814815</v>
      </c>
      <c r="B1626" s="70" t="s">
        <v>270</v>
      </c>
      <c r="C1626" s="71" t="s">
        <v>1432</v>
      </c>
      <c r="R1626" s="69">
        <v>43600.05064814815</v>
      </c>
      <c r="S1626" s="75" t="s">
        <v>270</v>
      </c>
    </row>
    <row r="1627" spans="1:28" x14ac:dyDescent="0.25">
      <c r="A1627" s="69">
        <v>43600.050659722219</v>
      </c>
      <c r="B1627" s="70" t="s">
        <v>270</v>
      </c>
      <c r="C1627" s="71" t="s">
        <v>1433</v>
      </c>
      <c r="R1627" s="69">
        <v>43600.050659722219</v>
      </c>
      <c r="S1627" s="75" t="s">
        <v>270</v>
      </c>
    </row>
    <row r="1628" spans="1:28" x14ac:dyDescent="0.25">
      <c r="A1628" s="69">
        <v>43600.050659722219</v>
      </c>
      <c r="B1628" s="70" t="s">
        <v>4</v>
      </c>
      <c r="C1628" s="71" t="s">
        <v>1434</v>
      </c>
      <c r="R1628" s="69">
        <v>43600.050659722219</v>
      </c>
      <c r="S1628" s="75" t="s">
        <v>4</v>
      </c>
    </row>
    <row r="1629" spans="1:28" x14ac:dyDescent="0.25">
      <c r="A1629" s="69">
        <v>43600.050659722219</v>
      </c>
      <c r="B1629" s="70" t="s">
        <v>4</v>
      </c>
      <c r="C1629" s="71" t="s">
        <v>1435</v>
      </c>
      <c r="R1629" s="69">
        <v>43600.050659722219</v>
      </c>
      <c r="S1629" s="75" t="s">
        <v>4</v>
      </c>
    </row>
    <row r="1630" spans="1:28" x14ac:dyDescent="0.25">
      <c r="A1630" s="69">
        <v>43600.050659722219</v>
      </c>
      <c r="B1630" s="70" t="s">
        <v>4</v>
      </c>
      <c r="C1630" s="71" t="s">
        <v>1436</v>
      </c>
      <c r="R1630" s="69">
        <v>43600.050659722219</v>
      </c>
      <c r="S1630" s="75" t="s">
        <v>4</v>
      </c>
    </row>
    <row r="1631" spans="1:28" x14ac:dyDescent="0.25">
      <c r="A1631" s="69">
        <v>43600.050659722219</v>
      </c>
      <c r="B1631" s="70" t="s">
        <v>4</v>
      </c>
      <c r="C1631" s="71" t="s">
        <v>1437</v>
      </c>
      <c r="R1631" s="69">
        <v>43600.050659722219</v>
      </c>
      <c r="S1631" s="75" t="s">
        <v>4</v>
      </c>
    </row>
    <row r="1632" spans="1:28" x14ac:dyDescent="0.25">
      <c r="A1632" s="69">
        <v>43600.050659722219</v>
      </c>
      <c r="B1632" s="70" t="s">
        <v>4</v>
      </c>
      <c r="C1632" s="71" t="s">
        <v>245</v>
      </c>
      <c r="I1632" s="72">
        <v>12946.1357421875</v>
      </c>
      <c r="J1632" s="73">
        <v>12741.0185546875</v>
      </c>
      <c r="K1632" s="73">
        <v>12808.1357421875</v>
      </c>
      <c r="L1632" s="73">
        <v>12605.2041015625</v>
      </c>
      <c r="M1632" s="73">
        <v>1.0151839256286599</v>
      </c>
      <c r="N1632" s="73">
        <v>11.050000190734901</v>
      </c>
      <c r="O1632" s="73">
        <v>11.904000282287599</v>
      </c>
      <c r="P1632" s="74">
        <v>1.8901499509811399</v>
      </c>
      <c r="R1632" s="69">
        <v>43600.050659722219</v>
      </c>
      <c r="S1632" s="75" t="s">
        <v>4</v>
      </c>
      <c r="T1632" s="76">
        <v>-4.4499998912215198E-3</v>
      </c>
      <c r="U1632" s="70">
        <v>5357.29443359375</v>
      </c>
      <c r="V1632" s="70">
        <v>141.88171386718801</v>
      </c>
      <c r="W1632" s="70">
        <v>5326.37109375</v>
      </c>
      <c r="X1632" s="70">
        <v>5215.41259765625</v>
      </c>
      <c r="Y1632" s="70">
        <v>24.350000381469702</v>
      </c>
      <c r="Z1632" s="70">
        <v>394.39999389648398</v>
      </c>
      <c r="AA1632" s="70">
        <v>647.67474365234398</v>
      </c>
      <c r="AB1632" s="70">
        <v>465.04962158203102</v>
      </c>
    </row>
    <row r="1633" spans="1:19" x14ac:dyDescent="0.25">
      <c r="A1633" s="69">
        <v>43600.050671296296</v>
      </c>
      <c r="B1633" s="70" t="s">
        <v>246</v>
      </c>
      <c r="C1633" s="71" t="s">
        <v>1438</v>
      </c>
      <c r="R1633" s="69">
        <v>43600.050671296296</v>
      </c>
      <c r="S1633" s="75" t="s">
        <v>246</v>
      </c>
    </row>
    <row r="1634" spans="1:19" x14ac:dyDescent="0.25">
      <c r="A1634" s="69">
        <v>43600.050682870373</v>
      </c>
      <c r="B1634" s="70" t="s">
        <v>4</v>
      </c>
      <c r="C1634" s="71" t="s">
        <v>1439</v>
      </c>
      <c r="R1634" s="69">
        <v>43600.050682870373</v>
      </c>
      <c r="S1634" s="75" t="s">
        <v>4</v>
      </c>
    </row>
    <row r="1635" spans="1:19" x14ac:dyDescent="0.25">
      <c r="A1635" s="69">
        <v>43600.050682870373</v>
      </c>
      <c r="B1635" s="70" t="s">
        <v>4</v>
      </c>
      <c r="C1635" s="71" t="s">
        <v>1440</v>
      </c>
      <c r="R1635" s="69">
        <v>43600.050682870373</v>
      </c>
      <c r="S1635" s="75" t="s">
        <v>4</v>
      </c>
    </row>
    <row r="1636" spans="1:19" x14ac:dyDescent="0.25">
      <c r="A1636" s="69">
        <v>43600.050682870373</v>
      </c>
      <c r="B1636" s="70" t="s">
        <v>4</v>
      </c>
      <c r="C1636" s="71" t="s">
        <v>1441</v>
      </c>
      <c r="R1636" s="69">
        <v>43600.050682870373</v>
      </c>
      <c r="S1636" s="75" t="s">
        <v>4</v>
      </c>
    </row>
    <row r="1637" spans="1:19" x14ac:dyDescent="0.25">
      <c r="A1637" s="69">
        <v>43600.050682870373</v>
      </c>
      <c r="B1637" s="70" t="s">
        <v>4</v>
      </c>
      <c r="C1637" s="71" t="s">
        <v>1442</v>
      </c>
      <c r="R1637" s="69">
        <v>43600.050682870373</v>
      </c>
      <c r="S1637" s="75" t="s">
        <v>4</v>
      </c>
    </row>
    <row r="1638" spans="1:19" x14ac:dyDescent="0.25">
      <c r="A1638" s="69">
        <v>43600.050682870373</v>
      </c>
      <c r="B1638" s="70" t="s">
        <v>4</v>
      </c>
      <c r="C1638" s="71" t="s">
        <v>1443</v>
      </c>
      <c r="R1638" s="69">
        <v>43600.050682870373</v>
      </c>
      <c r="S1638" s="75" t="s">
        <v>4</v>
      </c>
    </row>
    <row r="1639" spans="1:19" x14ac:dyDescent="0.25">
      <c r="A1639" s="69">
        <v>43600.050694444442</v>
      </c>
      <c r="B1639" s="70" t="s">
        <v>4</v>
      </c>
      <c r="C1639" s="71" t="s">
        <v>1444</v>
      </c>
      <c r="R1639" s="69">
        <v>43600.050694444442</v>
      </c>
      <c r="S1639" s="75" t="s">
        <v>4</v>
      </c>
    </row>
    <row r="1640" spans="1:19" x14ac:dyDescent="0.25">
      <c r="A1640" s="69">
        <v>43600.050694444442</v>
      </c>
      <c r="B1640" s="70" t="s">
        <v>4</v>
      </c>
      <c r="C1640" s="71" t="s">
        <v>1445</v>
      </c>
      <c r="R1640" s="69">
        <v>43600.050694444442</v>
      </c>
      <c r="S1640" s="75" t="s">
        <v>4</v>
      </c>
    </row>
    <row r="1641" spans="1:19" x14ac:dyDescent="0.25">
      <c r="A1641" s="69">
        <v>43600.050694444442</v>
      </c>
      <c r="B1641" s="70" t="s">
        <v>4</v>
      </c>
      <c r="C1641" s="71" t="s">
        <v>1446</v>
      </c>
      <c r="R1641" s="69">
        <v>43600.050694444442</v>
      </c>
      <c r="S1641" s="75" t="s">
        <v>4</v>
      </c>
    </row>
    <row r="1642" spans="1:19" x14ac:dyDescent="0.25">
      <c r="A1642" s="69">
        <v>43600.050694444442</v>
      </c>
      <c r="B1642" s="70" t="s">
        <v>4</v>
      </c>
      <c r="C1642" s="71" t="s">
        <v>1447</v>
      </c>
      <c r="R1642" s="69">
        <v>43600.050694444442</v>
      </c>
      <c r="S1642" s="75" t="s">
        <v>4</v>
      </c>
    </row>
    <row r="1643" spans="1:19" x14ac:dyDescent="0.25">
      <c r="A1643" s="69">
        <v>43600.050694444442</v>
      </c>
      <c r="B1643" s="70" t="s">
        <v>4</v>
      </c>
      <c r="C1643" s="71" t="s">
        <v>1448</v>
      </c>
      <c r="R1643" s="69">
        <v>43600.050694444442</v>
      </c>
      <c r="S1643" s="75" t="s">
        <v>4</v>
      </c>
    </row>
    <row r="1644" spans="1:19" x14ac:dyDescent="0.25">
      <c r="A1644" s="69">
        <v>43600.050694444442</v>
      </c>
      <c r="B1644" s="70" t="s">
        <v>4</v>
      </c>
      <c r="C1644" s="71" t="s">
        <v>1449</v>
      </c>
      <c r="R1644" s="69">
        <v>43600.050694444442</v>
      </c>
      <c r="S1644" s="75" t="s">
        <v>4</v>
      </c>
    </row>
    <row r="1645" spans="1:19" x14ac:dyDescent="0.25">
      <c r="A1645" s="69">
        <v>43600.050694444442</v>
      </c>
      <c r="B1645" s="70" t="s">
        <v>4</v>
      </c>
      <c r="C1645" s="71" t="s">
        <v>1450</v>
      </c>
      <c r="R1645" s="69">
        <v>43600.050694444442</v>
      </c>
      <c r="S1645" s="75" t="s">
        <v>4</v>
      </c>
    </row>
    <row r="1646" spans="1:19" x14ac:dyDescent="0.25">
      <c r="A1646" s="69">
        <v>43600.050694444442</v>
      </c>
      <c r="B1646" s="70" t="s">
        <v>4</v>
      </c>
      <c r="C1646" s="71" t="s">
        <v>1451</v>
      </c>
      <c r="R1646" s="69">
        <v>43600.050694444442</v>
      </c>
      <c r="S1646" s="75" t="s">
        <v>4</v>
      </c>
    </row>
    <row r="1647" spans="1:19" x14ac:dyDescent="0.25">
      <c r="A1647" s="69">
        <v>43600.050694444442</v>
      </c>
      <c r="B1647" s="70" t="s">
        <v>4</v>
      </c>
      <c r="C1647" s="71" t="s">
        <v>1452</v>
      </c>
      <c r="R1647" s="69">
        <v>43600.050694444442</v>
      </c>
      <c r="S1647" s="75" t="s">
        <v>4</v>
      </c>
    </row>
    <row r="1648" spans="1:19" x14ac:dyDescent="0.25">
      <c r="A1648" s="69">
        <v>43600.050694444442</v>
      </c>
      <c r="B1648" s="70" t="s">
        <v>4</v>
      </c>
      <c r="C1648" s="71" t="s">
        <v>1453</v>
      </c>
      <c r="R1648" s="69">
        <v>43600.050694444442</v>
      </c>
      <c r="S1648" s="75" t="s">
        <v>4</v>
      </c>
    </row>
    <row r="1649" spans="1:19" x14ac:dyDescent="0.25">
      <c r="A1649" s="69">
        <v>43600.050694444442</v>
      </c>
      <c r="B1649" s="70" t="s">
        <v>4</v>
      </c>
      <c r="C1649" s="71" t="s">
        <v>1454</v>
      </c>
      <c r="R1649" s="69">
        <v>43600.050694444442</v>
      </c>
      <c r="S1649" s="75" t="s">
        <v>4</v>
      </c>
    </row>
    <row r="1650" spans="1:19" x14ac:dyDescent="0.25">
      <c r="A1650" s="69">
        <v>43600.050706018519</v>
      </c>
      <c r="B1650" s="70" t="s">
        <v>4</v>
      </c>
      <c r="C1650" s="71" t="s">
        <v>1455</v>
      </c>
      <c r="R1650" s="69">
        <v>43600.050706018519</v>
      </c>
      <c r="S1650" s="75" t="s">
        <v>4</v>
      </c>
    </row>
    <row r="1651" spans="1:19" x14ac:dyDescent="0.25">
      <c r="A1651" s="69">
        <v>43600.050706018519</v>
      </c>
      <c r="B1651" s="70" t="s">
        <v>4</v>
      </c>
      <c r="C1651" s="71" t="s">
        <v>1456</v>
      </c>
      <c r="R1651" s="69">
        <v>43600.050706018519</v>
      </c>
      <c r="S1651" s="75" t="s">
        <v>4</v>
      </c>
    </row>
    <row r="1652" spans="1:19" x14ac:dyDescent="0.25">
      <c r="A1652" s="69">
        <v>43600.050706018519</v>
      </c>
      <c r="B1652" s="70" t="s">
        <v>4</v>
      </c>
      <c r="C1652" s="71" t="s">
        <v>1457</v>
      </c>
      <c r="R1652" s="69">
        <v>43600.050706018519</v>
      </c>
      <c r="S1652" s="75" t="s">
        <v>4</v>
      </c>
    </row>
    <row r="1653" spans="1:19" x14ac:dyDescent="0.25">
      <c r="A1653" s="69">
        <v>43600.050706018519</v>
      </c>
      <c r="B1653" s="70" t="s">
        <v>4</v>
      </c>
      <c r="C1653" s="71" t="s">
        <v>1458</v>
      </c>
      <c r="R1653" s="69">
        <v>43600.050706018519</v>
      </c>
      <c r="S1653" s="75" t="s">
        <v>4</v>
      </c>
    </row>
    <row r="1654" spans="1:19" x14ac:dyDescent="0.25">
      <c r="A1654" s="69">
        <v>43600.050706018519</v>
      </c>
      <c r="B1654" s="70" t="s">
        <v>4</v>
      </c>
      <c r="C1654" s="71" t="s">
        <v>1459</v>
      </c>
      <c r="R1654" s="69">
        <v>43600.050706018519</v>
      </c>
      <c r="S1654" s="75" t="s">
        <v>4</v>
      </c>
    </row>
    <row r="1655" spans="1:19" x14ac:dyDescent="0.25">
      <c r="A1655" s="69">
        <v>43600.050706018519</v>
      </c>
      <c r="B1655" s="70" t="s">
        <v>4</v>
      </c>
      <c r="C1655" s="71" t="s">
        <v>1460</v>
      </c>
      <c r="R1655" s="69">
        <v>43600.050706018519</v>
      </c>
      <c r="S1655" s="75" t="s">
        <v>4</v>
      </c>
    </row>
    <row r="1656" spans="1:19" x14ac:dyDescent="0.25">
      <c r="A1656" s="69">
        <v>43600.050706018519</v>
      </c>
      <c r="B1656" s="70" t="s">
        <v>4</v>
      </c>
      <c r="C1656" s="71" t="s">
        <v>1461</v>
      </c>
      <c r="R1656" s="69">
        <v>43600.050706018519</v>
      </c>
      <c r="S1656" s="75" t="s">
        <v>4</v>
      </c>
    </row>
    <row r="1657" spans="1:19" x14ac:dyDescent="0.25">
      <c r="A1657" s="69">
        <v>43600.050706018519</v>
      </c>
      <c r="B1657" s="70" t="s">
        <v>4</v>
      </c>
      <c r="C1657" s="71" t="s">
        <v>1462</v>
      </c>
      <c r="R1657" s="69">
        <v>43600.050706018519</v>
      </c>
      <c r="S1657" s="75" t="s">
        <v>4</v>
      </c>
    </row>
    <row r="1658" spans="1:19" x14ac:dyDescent="0.25">
      <c r="A1658" s="69">
        <v>43600.050706018519</v>
      </c>
      <c r="B1658" s="70" t="s">
        <v>4</v>
      </c>
      <c r="C1658" s="71" t="s">
        <v>1463</v>
      </c>
      <c r="R1658" s="69">
        <v>43600.050706018519</v>
      </c>
      <c r="S1658" s="75" t="s">
        <v>4</v>
      </c>
    </row>
    <row r="1659" spans="1:19" x14ac:dyDescent="0.25">
      <c r="A1659" s="69">
        <v>43600.050706018519</v>
      </c>
      <c r="B1659" s="70" t="s">
        <v>4</v>
      </c>
      <c r="C1659" s="71" t="s">
        <v>1464</v>
      </c>
      <c r="R1659" s="69">
        <v>43600.050706018519</v>
      </c>
      <c r="S1659" s="75" t="s">
        <v>4</v>
      </c>
    </row>
    <row r="1660" spans="1:19" x14ac:dyDescent="0.25">
      <c r="A1660" s="69">
        <v>43600.050717592596</v>
      </c>
      <c r="B1660" s="70" t="s">
        <v>4</v>
      </c>
      <c r="C1660" s="71" t="s">
        <v>1465</v>
      </c>
      <c r="R1660" s="69">
        <v>43600.050717592596</v>
      </c>
      <c r="S1660" s="75" t="s">
        <v>4</v>
      </c>
    </row>
    <row r="1661" spans="1:19" x14ac:dyDescent="0.25">
      <c r="A1661" s="69">
        <v>43600.050717592596</v>
      </c>
      <c r="B1661" s="70" t="s">
        <v>4</v>
      </c>
      <c r="C1661" s="71" t="s">
        <v>1466</v>
      </c>
      <c r="R1661" s="69">
        <v>43600.050717592596</v>
      </c>
      <c r="S1661" s="75" t="s">
        <v>4</v>
      </c>
    </row>
    <row r="1662" spans="1:19" x14ac:dyDescent="0.25">
      <c r="A1662" s="69">
        <v>43600.050717592596</v>
      </c>
      <c r="B1662" s="70" t="s">
        <v>4</v>
      </c>
      <c r="C1662" s="71" t="s">
        <v>1467</v>
      </c>
      <c r="R1662" s="69">
        <v>43600.050717592596</v>
      </c>
      <c r="S1662" s="75" t="s">
        <v>4</v>
      </c>
    </row>
    <row r="1663" spans="1:19" x14ac:dyDescent="0.25">
      <c r="A1663" s="69">
        <v>43600.050717592596</v>
      </c>
      <c r="B1663" s="70" t="s">
        <v>4</v>
      </c>
      <c r="C1663" s="71" t="s">
        <v>1468</v>
      </c>
      <c r="R1663" s="69">
        <v>43600.050717592596</v>
      </c>
      <c r="S1663" s="75" t="s">
        <v>4</v>
      </c>
    </row>
    <row r="1664" spans="1:19" x14ac:dyDescent="0.25">
      <c r="A1664" s="69">
        <v>43600.050717592596</v>
      </c>
      <c r="B1664" s="70" t="s">
        <v>4</v>
      </c>
      <c r="C1664" s="71" t="s">
        <v>1469</v>
      </c>
      <c r="R1664" s="69">
        <v>43600.050717592596</v>
      </c>
      <c r="S1664" s="75" t="s">
        <v>4</v>
      </c>
    </row>
    <row r="1665" spans="1:19" x14ac:dyDescent="0.25">
      <c r="A1665" s="69">
        <v>43600.050717592596</v>
      </c>
      <c r="B1665" s="70" t="s">
        <v>4</v>
      </c>
      <c r="C1665" s="71" t="s">
        <v>1470</v>
      </c>
      <c r="R1665" s="69">
        <v>43600.050717592596</v>
      </c>
      <c r="S1665" s="75" t="s">
        <v>4</v>
      </c>
    </row>
    <row r="1666" spans="1:19" x14ac:dyDescent="0.25">
      <c r="A1666" s="69">
        <v>43600.050717592596</v>
      </c>
      <c r="B1666" s="70" t="s">
        <v>4</v>
      </c>
      <c r="C1666" s="71" t="s">
        <v>1471</v>
      </c>
      <c r="R1666" s="69">
        <v>43600.050717592596</v>
      </c>
      <c r="S1666" s="75" t="s">
        <v>4</v>
      </c>
    </row>
    <row r="1667" spans="1:19" x14ac:dyDescent="0.25">
      <c r="A1667" s="69">
        <v>43600.050717592596</v>
      </c>
      <c r="B1667" s="70" t="s">
        <v>4</v>
      </c>
      <c r="C1667" s="71" t="s">
        <v>1472</v>
      </c>
      <c r="R1667" s="69">
        <v>43600.050717592596</v>
      </c>
      <c r="S1667" s="75" t="s">
        <v>4</v>
      </c>
    </row>
    <row r="1668" spans="1:19" x14ac:dyDescent="0.25">
      <c r="A1668" s="69">
        <v>43600.050717592596</v>
      </c>
      <c r="B1668" s="70" t="s">
        <v>4</v>
      </c>
      <c r="C1668" s="71" t="s">
        <v>990</v>
      </c>
      <c r="R1668" s="69">
        <v>43600.050717592596</v>
      </c>
      <c r="S1668" s="75" t="s">
        <v>4</v>
      </c>
    </row>
    <row r="1669" spans="1:19" x14ac:dyDescent="0.25">
      <c r="A1669" s="69">
        <v>43600.050717592596</v>
      </c>
      <c r="B1669" s="70" t="s">
        <v>4</v>
      </c>
      <c r="C1669" s="71" t="s">
        <v>1228</v>
      </c>
      <c r="R1669" s="69">
        <v>43600.050717592596</v>
      </c>
      <c r="S1669" s="75" t="s">
        <v>4</v>
      </c>
    </row>
    <row r="1670" spans="1:19" x14ac:dyDescent="0.25">
      <c r="A1670" s="69">
        <v>43600.050717592596</v>
      </c>
      <c r="B1670" s="70" t="s">
        <v>4</v>
      </c>
      <c r="C1670" s="71" t="s">
        <v>1473</v>
      </c>
      <c r="R1670" s="69">
        <v>43600.050717592596</v>
      </c>
      <c r="S1670" s="75" t="s">
        <v>4</v>
      </c>
    </row>
    <row r="1671" spans="1:19" x14ac:dyDescent="0.25">
      <c r="A1671" s="69">
        <v>43600.050729166665</v>
      </c>
      <c r="B1671" s="70" t="s">
        <v>4</v>
      </c>
      <c r="C1671" s="71" t="s">
        <v>1474</v>
      </c>
      <c r="R1671" s="69">
        <v>43600.050729166665</v>
      </c>
      <c r="S1671" s="75" t="s">
        <v>4</v>
      </c>
    </row>
    <row r="1672" spans="1:19" x14ac:dyDescent="0.25">
      <c r="A1672" s="69">
        <v>43600.050729166665</v>
      </c>
      <c r="B1672" s="70" t="s">
        <v>4</v>
      </c>
      <c r="C1672" s="71" t="s">
        <v>1475</v>
      </c>
      <c r="R1672" s="69">
        <v>43600.050729166665</v>
      </c>
      <c r="S1672" s="75" t="s">
        <v>4</v>
      </c>
    </row>
    <row r="1673" spans="1:19" x14ac:dyDescent="0.25">
      <c r="A1673" s="69">
        <v>43600.050729166665</v>
      </c>
      <c r="B1673" s="70" t="s">
        <v>4</v>
      </c>
      <c r="C1673" s="71" t="s">
        <v>1476</v>
      </c>
      <c r="R1673" s="69">
        <v>43600.050729166665</v>
      </c>
      <c r="S1673" s="75" t="s">
        <v>4</v>
      </c>
    </row>
    <row r="1674" spans="1:19" x14ac:dyDescent="0.25">
      <c r="A1674" s="69">
        <v>43600.050729166665</v>
      </c>
      <c r="B1674" s="70" t="s">
        <v>4</v>
      </c>
      <c r="C1674" s="71" t="s">
        <v>1477</v>
      </c>
      <c r="R1674" s="69">
        <v>43600.050729166665</v>
      </c>
      <c r="S1674" s="75" t="s">
        <v>4</v>
      </c>
    </row>
    <row r="1675" spans="1:19" x14ac:dyDescent="0.25">
      <c r="A1675" s="69">
        <v>43600.050729166665</v>
      </c>
      <c r="B1675" s="70" t="s">
        <v>4</v>
      </c>
      <c r="C1675" s="71" t="s">
        <v>1478</v>
      </c>
      <c r="R1675" s="69">
        <v>43600.050729166665</v>
      </c>
      <c r="S1675" s="75" t="s">
        <v>4</v>
      </c>
    </row>
    <row r="1676" spans="1:19" x14ac:dyDescent="0.25">
      <c r="A1676" s="69">
        <v>43600.050729166665</v>
      </c>
      <c r="B1676" s="70" t="s">
        <v>4</v>
      </c>
      <c r="C1676" s="71" t="s">
        <v>1151</v>
      </c>
      <c r="R1676" s="69">
        <v>43600.050729166665</v>
      </c>
      <c r="S1676" s="75" t="s">
        <v>4</v>
      </c>
    </row>
    <row r="1677" spans="1:19" x14ac:dyDescent="0.25">
      <c r="A1677" s="69">
        <v>43600.050729166665</v>
      </c>
      <c r="B1677" s="70" t="s">
        <v>4</v>
      </c>
      <c r="C1677" s="71" t="s">
        <v>1152</v>
      </c>
      <c r="R1677" s="69">
        <v>43600.050729166665</v>
      </c>
      <c r="S1677" s="75" t="s">
        <v>4</v>
      </c>
    </row>
    <row r="1678" spans="1:19" x14ac:dyDescent="0.25">
      <c r="A1678" s="69">
        <v>43600.050729166665</v>
      </c>
      <c r="B1678" s="70" t="s">
        <v>4</v>
      </c>
      <c r="C1678" s="71" t="s">
        <v>1479</v>
      </c>
      <c r="R1678" s="69">
        <v>43600.050729166665</v>
      </c>
      <c r="S1678" s="75" t="s">
        <v>4</v>
      </c>
    </row>
    <row r="1679" spans="1:19" x14ac:dyDescent="0.25">
      <c r="A1679" s="69">
        <v>43600.050729166665</v>
      </c>
      <c r="B1679" s="70" t="s">
        <v>4</v>
      </c>
      <c r="C1679" s="71" t="s">
        <v>1480</v>
      </c>
      <c r="R1679" s="69">
        <v>43600.050729166665</v>
      </c>
      <c r="S1679" s="75" t="s">
        <v>4</v>
      </c>
    </row>
    <row r="1680" spans="1:19" x14ac:dyDescent="0.25">
      <c r="A1680" s="69">
        <v>43600.050729166665</v>
      </c>
      <c r="B1680" s="70" t="s">
        <v>4</v>
      </c>
      <c r="C1680" s="71" t="s">
        <v>1481</v>
      </c>
      <c r="R1680" s="69">
        <v>43600.050729166665</v>
      </c>
      <c r="S1680" s="75" t="s">
        <v>4</v>
      </c>
    </row>
    <row r="1681" spans="1:19" x14ac:dyDescent="0.25">
      <c r="A1681" s="69">
        <v>43600.050729166665</v>
      </c>
      <c r="B1681" s="70" t="s">
        <v>4</v>
      </c>
      <c r="C1681" s="71" t="s">
        <v>1482</v>
      </c>
      <c r="R1681" s="69">
        <v>43600.050729166665</v>
      </c>
      <c r="S1681" s="75" t="s">
        <v>4</v>
      </c>
    </row>
    <row r="1682" spans="1:19" x14ac:dyDescent="0.25">
      <c r="A1682" s="69">
        <v>43600.050740740742</v>
      </c>
      <c r="B1682" s="70" t="s">
        <v>4</v>
      </c>
      <c r="C1682" s="71" t="s">
        <v>1483</v>
      </c>
      <c r="R1682" s="69">
        <v>43600.050740740742</v>
      </c>
      <c r="S1682" s="75" t="s">
        <v>4</v>
      </c>
    </row>
    <row r="1683" spans="1:19" x14ac:dyDescent="0.25">
      <c r="A1683" s="69">
        <v>43600.050740740742</v>
      </c>
      <c r="B1683" s="70" t="s">
        <v>4</v>
      </c>
      <c r="C1683" s="71" t="s">
        <v>1484</v>
      </c>
      <c r="R1683" s="69">
        <v>43600.050740740742</v>
      </c>
      <c r="S1683" s="75" t="s">
        <v>4</v>
      </c>
    </row>
    <row r="1684" spans="1:19" x14ac:dyDescent="0.25">
      <c r="A1684" s="69">
        <v>43600.050740740742</v>
      </c>
      <c r="B1684" s="70" t="s">
        <v>4</v>
      </c>
      <c r="C1684" s="71" t="s">
        <v>1485</v>
      </c>
      <c r="R1684" s="69">
        <v>43600.050740740742</v>
      </c>
      <c r="S1684" s="75" t="s">
        <v>4</v>
      </c>
    </row>
    <row r="1685" spans="1:19" x14ac:dyDescent="0.25">
      <c r="A1685" s="69">
        <v>43600.050740740742</v>
      </c>
      <c r="B1685" s="70" t="s">
        <v>4</v>
      </c>
      <c r="C1685" s="71" t="s">
        <v>1486</v>
      </c>
      <c r="R1685" s="69">
        <v>43600.050740740742</v>
      </c>
      <c r="S1685" s="75" t="s">
        <v>4</v>
      </c>
    </row>
    <row r="1686" spans="1:19" x14ac:dyDescent="0.25">
      <c r="A1686" s="69">
        <v>43600.050740740742</v>
      </c>
      <c r="B1686" s="70" t="s">
        <v>4</v>
      </c>
      <c r="C1686" s="71" t="s">
        <v>1487</v>
      </c>
      <c r="R1686" s="69">
        <v>43600.050740740742</v>
      </c>
      <c r="S1686" s="75" t="s">
        <v>4</v>
      </c>
    </row>
    <row r="1687" spans="1:19" x14ac:dyDescent="0.25">
      <c r="A1687" s="69">
        <v>43600.050740740742</v>
      </c>
      <c r="B1687" s="70" t="s">
        <v>4</v>
      </c>
      <c r="C1687" s="71" t="s">
        <v>1488</v>
      </c>
      <c r="R1687" s="69">
        <v>43600.050740740742</v>
      </c>
      <c r="S1687" s="75" t="s">
        <v>4</v>
      </c>
    </row>
    <row r="1688" spans="1:19" x14ac:dyDescent="0.25">
      <c r="A1688" s="69">
        <v>43600.050740740742</v>
      </c>
      <c r="B1688" s="70" t="s">
        <v>4</v>
      </c>
      <c r="C1688" s="71" t="s">
        <v>1489</v>
      </c>
      <c r="R1688" s="69">
        <v>43600.050740740742</v>
      </c>
      <c r="S1688" s="75" t="s">
        <v>4</v>
      </c>
    </row>
    <row r="1689" spans="1:19" x14ac:dyDescent="0.25">
      <c r="A1689" s="69">
        <v>43600.050740740742</v>
      </c>
      <c r="B1689" s="70" t="s">
        <v>4</v>
      </c>
      <c r="C1689" s="71" t="s">
        <v>1490</v>
      </c>
      <c r="R1689" s="69">
        <v>43600.050740740742</v>
      </c>
      <c r="S1689" s="75" t="s">
        <v>4</v>
      </c>
    </row>
    <row r="1690" spans="1:19" x14ac:dyDescent="0.25">
      <c r="A1690" s="69">
        <v>43600.050740740742</v>
      </c>
      <c r="B1690" s="70" t="s">
        <v>4</v>
      </c>
      <c r="C1690" s="71" t="s">
        <v>1491</v>
      </c>
      <c r="R1690" s="69">
        <v>43600.050740740742</v>
      </c>
      <c r="S1690" s="75" t="s">
        <v>4</v>
      </c>
    </row>
    <row r="1691" spans="1:19" x14ac:dyDescent="0.25">
      <c r="A1691" s="69">
        <v>43600.050740740742</v>
      </c>
      <c r="B1691" s="70" t="s">
        <v>4</v>
      </c>
      <c r="C1691" s="71" t="s">
        <v>1492</v>
      </c>
      <c r="R1691" s="69">
        <v>43600.050740740742</v>
      </c>
      <c r="S1691" s="75" t="s">
        <v>4</v>
      </c>
    </row>
    <row r="1692" spans="1:19" x14ac:dyDescent="0.25">
      <c r="A1692" s="69">
        <v>43600.050752314812</v>
      </c>
      <c r="B1692" s="70" t="s">
        <v>4</v>
      </c>
      <c r="C1692" s="71" t="s">
        <v>1493</v>
      </c>
      <c r="R1692" s="69">
        <v>43600.050752314812</v>
      </c>
      <c r="S1692" s="75" t="s">
        <v>4</v>
      </c>
    </row>
    <row r="1693" spans="1:19" x14ac:dyDescent="0.25">
      <c r="A1693" s="69">
        <v>43600.050752314812</v>
      </c>
      <c r="B1693" s="70" t="s">
        <v>4</v>
      </c>
      <c r="C1693" s="71" t="s">
        <v>1494</v>
      </c>
      <c r="R1693" s="69">
        <v>43600.050752314812</v>
      </c>
      <c r="S1693" s="75" t="s">
        <v>4</v>
      </c>
    </row>
    <row r="1694" spans="1:19" x14ac:dyDescent="0.25">
      <c r="A1694" s="69">
        <v>43600.050752314812</v>
      </c>
      <c r="B1694" s="70" t="s">
        <v>4</v>
      </c>
      <c r="C1694" s="71" t="s">
        <v>1495</v>
      </c>
      <c r="R1694" s="69">
        <v>43600.050752314812</v>
      </c>
      <c r="S1694" s="75" t="s">
        <v>4</v>
      </c>
    </row>
    <row r="1695" spans="1:19" x14ac:dyDescent="0.25">
      <c r="A1695" s="69">
        <v>43600.050752314812</v>
      </c>
      <c r="B1695" s="70" t="s">
        <v>4</v>
      </c>
      <c r="C1695" s="71" t="s">
        <v>1496</v>
      </c>
      <c r="R1695" s="69">
        <v>43600.050752314812</v>
      </c>
      <c r="S1695" s="75" t="s">
        <v>4</v>
      </c>
    </row>
    <row r="1696" spans="1:19" x14ac:dyDescent="0.25">
      <c r="A1696" s="69">
        <v>43600.050752314812</v>
      </c>
      <c r="B1696" s="70" t="s">
        <v>4</v>
      </c>
      <c r="C1696" s="71" t="s">
        <v>1497</v>
      </c>
      <c r="R1696" s="69">
        <v>43600.050752314812</v>
      </c>
      <c r="S1696" s="75" t="s">
        <v>4</v>
      </c>
    </row>
    <row r="1697" spans="1:28" x14ac:dyDescent="0.25">
      <c r="A1697" s="69">
        <v>43600.050752314812</v>
      </c>
      <c r="B1697" s="70" t="s">
        <v>4</v>
      </c>
      <c r="C1697" s="71" t="s">
        <v>1498</v>
      </c>
      <c r="R1697" s="69">
        <v>43600.050752314812</v>
      </c>
      <c r="S1697" s="75" t="s">
        <v>4</v>
      </c>
    </row>
    <row r="1698" spans="1:28" x14ac:dyDescent="0.25">
      <c r="A1698" s="69">
        <v>43600.050752314812</v>
      </c>
      <c r="B1698" s="70" t="s">
        <v>4</v>
      </c>
      <c r="C1698" s="71" t="s">
        <v>1499</v>
      </c>
      <c r="R1698" s="69">
        <v>43600.050752314812</v>
      </c>
      <c r="S1698" s="75" t="s">
        <v>4</v>
      </c>
    </row>
    <row r="1699" spans="1:28" x14ac:dyDescent="0.25">
      <c r="A1699" s="69">
        <v>43600.050752314812</v>
      </c>
      <c r="B1699" s="70" t="s">
        <v>4</v>
      </c>
      <c r="C1699" s="71" t="s">
        <v>1500</v>
      </c>
      <c r="R1699" s="69">
        <v>43600.050752314812</v>
      </c>
      <c r="S1699" s="75" t="s">
        <v>4</v>
      </c>
    </row>
    <row r="1700" spans="1:28" x14ac:dyDescent="0.25">
      <c r="A1700" s="69">
        <v>43600.050752314812</v>
      </c>
      <c r="B1700" s="70" t="s">
        <v>4</v>
      </c>
      <c r="C1700" s="71" t="s">
        <v>1501</v>
      </c>
      <c r="R1700" s="69">
        <v>43600.050752314812</v>
      </c>
      <c r="S1700" s="75" t="s">
        <v>4</v>
      </c>
    </row>
    <row r="1701" spans="1:28" x14ac:dyDescent="0.25">
      <c r="A1701" s="69">
        <v>43600.050856481481</v>
      </c>
      <c r="B1701" s="70" t="s">
        <v>4</v>
      </c>
      <c r="C1701" s="71" t="s">
        <v>1502</v>
      </c>
      <c r="R1701" s="69">
        <v>43600.050856481481</v>
      </c>
      <c r="S1701" s="75" t="s">
        <v>4</v>
      </c>
    </row>
    <row r="1702" spans="1:28" x14ac:dyDescent="0.25">
      <c r="A1702" s="69">
        <v>43600.050856481481</v>
      </c>
      <c r="B1702" s="70" t="s">
        <v>263</v>
      </c>
      <c r="C1702" s="71" t="s">
        <v>264</v>
      </c>
      <c r="R1702" s="69">
        <v>43600.050856481481</v>
      </c>
      <c r="S1702" s="75" t="s">
        <v>263</v>
      </c>
    </row>
    <row r="1703" spans="1:28" x14ac:dyDescent="0.25">
      <c r="A1703" s="69">
        <v>43600.050868055558</v>
      </c>
      <c r="B1703" s="70" t="s">
        <v>263</v>
      </c>
      <c r="C1703" s="71" t="s">
        <v>265</v>
      </c>
      <c r="R1703" s="69">
        <v>43600.050868055558</v>
      </c>
      <c r="S1703" s="75" t="s">
        <v>263</v>
      </c>
    </row>
    <row r="1704" spans="1:28" x14ac:dyDescent="0.25">
      <c r="A1704" s="69">
        <v>43600.050879629627</v>
      </c>
      <c r="B1704" s="70" t="s">
        <v>263</v>
      </c>
      <c r="C1704" s="71" t="s">
        <v>266</v>
      </c>
      <c r="R1704" s="69">
        <v>43600.050879629627</v>
      </c>
      <c r="S1704" s="75" t="s">
        <v>263</v>
      </c>
    </row>
    <row r="1705" spans="1:28" x14ac:dyDescent="0.25">
      <c r="A1705" s="69">
        <v>43600.050891203704</v>
      </c>
      <c r="B1705" s="70" t="s">
        <v>4</v>
      </c>
      <c r="C1705" s="71" t="s">
        <v>267</v>
      </c>
      <c r="R1705" s="69">
        <v>43600.050891203704</v>
      </c>
      <c r="S1705" s="75" t="s">
        <v>4</v>
      </c>
    </row>
    <row r="1706" spans="1:28" x14ac:dyDescent="0.25">
      <c r="A1706" s="69">
        <v>43600.050902777781</v>
      </c>
      <c r="B1706" s="70" t="s">
        <v>1503</v>
      </c>
      <c r="C1706" s="71" t="s">
        <v>1504</v>
      </c>
      <c r="I1706" s="72">
        <v>13337.05859375</v>
      </c>
      <c r="J1706" s="73">
        <v>13114.76953125</v>
      </c>
      <c r="K1706" s="73">
        <v>7349.0576171875</v>
      </c>
      <c r="L1706" s="73">
        <v>7226.56298828125</v>
      </c>
      <c r="M1706" s="73">
        <v>1.01491415500641</v>
      </c>
      <c r="N1706" s="73">
        <v>12.849999427795399</v>
      </c>
      <c r="O1706" s="73">
        <v>13.4805498123169</v>
      </c>
      <c r="P1706" s="74">
        <v>2.2342998981475799</v>
      </c>
      <c r="R1706" s="69">
        <v>43600.050902777781</v>
      </c>
      <c r="S1706" s="75" t="s">
        <v>1503</v>
      </c>
      <c r="T1706" s="76">
        <v>-3.7000000011175901E-3</v>
      </c>
      <c r="U1706" s="70">
        <v>6308.58544921875</v>
      </c>
      <c r="V1706" s="70">
        <v>64.272621154785199</v>
      </c>
      <c r="W1706" s="70">
        <v>6289.458984375</v>
      </c>
      <c r="X1706" s="70">
        <v>6244.31298828125</v>
      </c>
      <c r="Y1706" s="70">
        <v>24.850000381469702</v>
      </c>
      <c r="Z1706" s="70">
        <v>419.54998779296898</v>
      </c>
      <c r="AA1706" s="70">
        <v>703.076904296875</v>
      </c>
      <c r="AB1706" s="70">
        <v>509.25271606445301</v>
      </c>
    </row>
    <row r="1707" spans="1:28" x14ac:dyDescent="0.25">
      <c r="A1707" s="69">
        <v>43600.050937499997</v>
      </c>
      <c r="B1707" s="70" t="s">
        <v>270</v>
      </c>
      <c r="C1707" s="71" t="s">
        <v>271</v>
      </c>
      <c r="R1707" s="69">
        <v>43600.050937499997</v>
      </c>
      <c r="S1707" s="75" t="s">
        <v>270</v>
      </c>
    </row>
    <row r="1708" spans="1:28" x14ac:dyDescent="0.25">
      <c r="A1708" s="69">
        <v>43600.050937499997</v>
      </c>
      <c r="B1708" s="70" t="s">
        <v>270</v>
      </c>
      <c r="C1708" s="71" t="s">
        <v>1505</v>
      </c>
      <c r="R1708" s="69">
        <v>43600.050937499997</v>
      </c>
      <c r="S1708" s="75" t="s">
        <v>270</v>
      </c>
    </row>
    <row r="1709" spans="1:28" x14ac:dyDescent="0.25">
      <c r="A1709" s="69">
        <v>43600.050937499997</v>
      </c>
      <c r="B1709" s="70" t="s">
        <v>270</v>
      </c>
      <c r="C1709" s="71" t="s">
        <v>1506</v>
      </c>
      <c r="R1709" s="69">
        <v>43600.050937499997</v>
      </c>
      <c r="S1709" s="75" t="s">
        <v>270</v>
      </c>
    </row>
    <row r="1710" spans="1:28" x14ac:dyDescent="0.25">
      <c r="A1710" s="69">
        <v>43600.050937499997</v>
      </c>
      <c r="B1710" s="70" t="s">
        <v>270</v>
      </c>
      <c r="C1710" s="71" t="s">
        <v>1507</v>
      </c>
      <c r="R1710" s="69">
        <v>43600.050937499997</v>
      </c>
      <c r="S1710" s="75" t="s">
        <v>270</v>
      </c>
    </row>
    <row r="1711" spans="1:28" x14ac:dyDescent="0.25">
      <c r="A1711" s="69">
        <v>43600.050937499997</v>
      </c>
      <c r="B1711" s="70" t="s">
        <v>270</v>
      </c>
      <c r="C1711" s="71" t="s">
        <v>1508</v>
      </c>
      <c r="R1711" s="69">
        <v>43600.050937499997</v>
      </c>
      <c r="S1711" s="75" t="s">
        <v>270</v>
      </c>
    </row>
    <row r="1712" spans="1:28" x14ac:dyDescent="0.25">
      <c r="A1712" s="69">
        <v>43600.050937499997</v>
      </c>
      <c r="B1712" s="70" t="s">
        <v>270</v>
      </c>
      <c r="C1712" s="71" t="s">
        <v>1509</v>
      </c>
      <c r="R1712" s="69">
        <v>43600.050937499997</v>
      </c>
      <c r="S1712" s="75" t="s">
        <v>270</v>
      </c>
    </row>
    <row r="1713" spans="1:28" x14ac:dyDescent="0.25">
      <c r="A1713" s="69">
        <v>43600.050937499997</v>
      </c>
      <c r="B1713" s="70" t="s">
        <v>270</v>
      </c>
      <c r="C1713" s="71" t="s">
        <v>1510</v>
      </c>
      <c r="R1713" s="69">
        <v>43600.050937499997</v>
      </c>
      <c r="S1713" s="75" t="s">
        <v>270</v>
      </c>
    </row>
    <row r="1714" spans="1:28" x14ac:dyDescent="0.25">
      <c r="A1714" s="69">
        <v>43600.050937499997</v>
      </c>
      <c r="B1714" s="70" t="s">
        <v>270</v>
      </c>
      <c r="C1714" s="71" t="s">
        <v>1511</v>
      </c>
      <c r="R1714" s="69">
        <v>43600.050937499997</v>
      </c>
      <c r="S1714" s="75" t="s">
        <v>270</v>
      </c>
    </row>
    <row r="1715" spans="1:28" x14ac:dyDescent="0.25">
      <c r="A1715" s="69">
        <v>43600.050937499997</v>
      </c>
      <c r="B1715" s="70" t="s">
        <v>4</v>
      </c>
      <c r="C1715" s="71" t="s">
        <v>279</v>
      </c>
      <c r="R1715" s="69">
        <v>43600.050937499997</v>
      </c>
      <c r="S1715" s="75" t="s">
        <v>4</v>
      </c>
    </row>
    <row r="1716" spans="1:28" x14ac:dyDescent="0.25">
      <c r="A1716" s="69">
        <v>43600.050949074073</v>
      </c>
      <c r="B1716" s="70" t="s">
        <v>270</v>
      </c>
      <c r="C1716" s="71" t="s">
        <v>1512</v>
      </c>
      <c r="R1716" s="69">
        <v>43600.050949074073</v>
      </c>
      <c r="S1716" s="75" t="s">
        <v>270</v>
      </c>
    </row>
    <row r="1717" spans="1:28" x14ac:dyDescent="0.25">
      <c r="A1717" s="69">
        <v>43600.05096064815</v>
      </c>
      <c r="B1717" s="70" t="s">
        <v>4</v>
      </c>
      <c r="C1717" s="71" t="s">
        <v>1513</v>
      </c>
      <c r="R1717" s="69">
        <v>43600.05096064815</v>
      </c>
      <c r="S1717" s="75" t="s">
        <v>4</v>
      </c>
    </row>
    <row r="1718" spans="1:28" x14ac:dyDescent="0.25">
      <c r="A1718" s="69">
        <v>43600.05096064815</v>
      </c>
      <c r="B1718" s="70" t="s">
        <v>4</v>
      </c>
      <c r="C1718" s="71" t="s">
        <v>1514</v>
      </c>
      <c r="R1718" s="69">
        <v>43600.05096064815</v>
      </c>
      <c r="S1718" s="75" t="s">
        <v>4</v>
      </c>
    </row>
    <row r="1719" spans="1:28" x14ac:dyDescent="0.25">
      <c r="A1719" s="69">
        <v>43600.05096064815</v>
      </c>
      <c r="B1719" s="70" t="s">
        <v>4</v>
      </c>
      <c r="C1719" s="71" t="s">
        <v>1515</v>
      </c>
      <c r="R1719" s="69">
        <v>43600.05096064815</v>
      </c>
      <c r="S1719" s="75" t="s">
        <v>4</v>
      </c>
    </row>
    <row r="1720" spans="1:28" x14ac:dyDescent="0.25">
      <c r="A1720" s="69">
        <v>43600.05096064815</v>
      </c>
      <c r="B1720" s="70" t="s">
        <v>4</v>
      </c>
      <c r="C1720" s="71" t="s">
        <v>284</v>
      </c>
      <c r="R1720" s="69">
        <v>43600.05096064815</v>
      </c>
      <c r="S1720" s="75" t="s">
        <v>4</v>
      </c>
    </row>
    <row r="1721" spans="1:28" x14ac:dyDescent="0.25">
      <c r="A1721" s="69">
        <v>43600.05096064815</v>
      </c>
      <c r="B1721" s="70" t="s">
        <v>4</v>
      </c>
      <c r="C1721" s="71" t="s">
        <v>245</v>
      </c>
      <c r="I1721" s="72">
        <v>13337.18359375</v>
      </c>
      <c r="J1721" s="73">
        <v>13114.8388671875</v>
      </c>
      <c r="K1721" s="73">
        <v>7349.18359375</v>
      </c>
      <c r="L1721" s="73">
        <v>7226.6328125</v>
      </c>
      <c r="M1721" s="73">
        <v>1.01488780975342</v>
      </c>
      <c r="N1721" s="73">
        <v>12.849999427795399</v>
      </c>
      <c r="O1721" s="73">
        <v>13.4805498123169</v>
      </c>
      <c r="P1721" s="74">
        <v>2.2342998981475799</v>
      </c>
      <c r="R1721" s="69">
        <v>43600.05096064815</v>
      </c>
      <c r="S1721" s="75" t="s">
        <v>4</v>
      </c>
      <c r="T1721" s="76">
        <v>-3.7000000011175901E-3</v>
      </c>
      <c r="U1721" s="70">
        <v>6308.58544921875</v>
      </c>
      <c r="V1721" s="70">
        <v>64.272621154785199</v>
      </c>
      <c r="W1721" s="70">
        <v>6289.6123046875</v>
      </c>
      <c r="X1721" s="70">
        <v>6244.31298828125</v>
      </c>
      <c r="Y1721" s="70">
        <v>24.850000381469702</v>
      </c>
      <c r="Z1721" s="70">
        <v>419.54998779296898</v>
      </c>
      <c r="AA1721" s="70">
        <v>703.13336181640602</v>
      </c>
      <c r="AB1721" s="70">
        <v>509.30847167968801</v>
      </c>
    </row>
    <row r="1722" spans="1:28" x14ac:dyDescent="0.25">
      <c r="A1722" s="69">
        <v>43600.05097222222</v>
      </c>
      <c r="B1722" s="70" t="s">
        <v>246</v>
      </c>
      <c r="C1722" s="71" t="s">
        <v>1516</v>
      </c>
      <c r="R1722" s="69">
        <v>43600.05097222222</v>
      </c>
      <c r="S1722" s="75" t="s">
        <v>246</v>
      </c>
    </row>
    <row r="1723" spans="1:28" x14ac:dyDescent="0.25">
      <c r="A1723" s="69">
        <v>43600.050983796296</v>
      </c>
      <c r="B1723" s="70" t="s">
        <v>4</v>
      </c>
      <c r="C1723" s="71" t="s">
        <v>1517</v>
      </c>
      <c r="R1723" s="69">
        <v>43600.050983796296</v>
      </c>
      <c r="S1723" s="75" t="s">
        <v>4</v>
      </c>
    </row>
    <row r="1724" spans="1:28" x14ac:dyDescent="0.25">
      <c r="A1724" s="69">
        <v>43600.050983796296</v>
      </c>
      <c r="B1724" s="70" t="s">
        <v>4</v>
      </c>
      <c r="C1724" s="71" t="s">
        <v>1518</v>
      </c>
      <c r="R1724" s="69">
        <v>43600.050983796296</v>
      </c>
      <c r="S1724" s="75" t="s">
        <v>4</v>
      </c>
    </row>
    <row r="1725" spans="1:28" x14ac:dyDescent="0.25">
      <c r="A1725" s="69">
        <v>43600.050983796296</v>
      </c>
      <c r="B1725" s="70" t="s">
        <v>4</v>
      </c>
      <c r="C1725" s="71" t="s">
        <v>1519</v>
      </c>
      <c r="R1725" s="69">
        <v>43600.050983796296</v>
      </c>
      <c r="S1725" s="75" t="s">
        <v>4</v>
      </c>
    </row>
    <row r="1726" spans="1:28" x14ac:dyDescent="0.25">
      <c r="A1726" s="69">
        <v>43600.050983796296</v>
      </c>
      <c r="B1726" s="70" t="s">
        <v>4</v>
      </c>
      <c r="C1726" s="71" t="s">
        <v>1520</v>
      </c>
      <c r="R1726" s="69">
        <v>43600.050983796296</v>
      </c>
      <c r="S1726" s="75" t="s">
        <v>4</v>
      </c>
    </row>
    <row r="1727" spans="1:28" x14ac:dyDescent="0.25">
      <c r="A1727" s="69">
        <v>43600.050983796296</v>
      </c>
      <c r="B1727" s="70" t="s">
        <v>4</v>
      </c>
      <c r="C1727" s="71" t="s">
        <v>1521</v>
      </c>
      <c r="R1727" s="69">
        <v>43600.050983796296</v>
      </c>
      <c r="S1727" s="75" t="s">
        <v>4</v>
      </c>
    </row>
    <row r="1728" spans="1:28" x14ac:dyDescent="0.25">
      <c r="A1728" s="69">
        <v>43600.050995370373</v>
      </c>
      <c r="B1728" s="70" t="s">
        <v>4</v>
      </c>
      <c r="C1728" s="71" t="s">
        <v>1522</v>
      </c>
      <c r="R1728" s="69">
        <v>43600.050995370373</v>
      </c>
      <c r="S1728" s="75" t="s">
        <v>4</v>
      </c>
    </row>
    <row r="1729" spans="1:19" x14ac:dyDescent="0.25">
      <c r="A1729" s="69">
        <v>43600.050995370373</v>
      </c>
      <c r="B1729" s="70" t="s">
        <v>4</v>
      </c>
      <c r="C1729" s="71" t="s">
        <v>1523</v>
      </c>
      <c r="R1729" s="69">
        <v>43600.050995370373</v>
      </c>
      <c r="S1729" s="75" t="s">
        <v>4</v>
      </c>
    </row>
    <row r="1730" spans="1:19" x14ac:dyDescent="0.25">
      <c r="A1730" s="69">
        <v>43600.050995370373</v>
      </c>
      <c r="B1730" s="70" t="s">
        <v>4</v>
      </c>
      <c r="C1730" s="71" t="s">
        <v>1524</v>
      </c>
      <c r="R1730" s="69">
        <v>43600.050995370373</v>
      </c>
      <c r="S1730" s="75" t="s">
        <v>4</v>
      </c>
    </row>
    <row r="1731" spans="1:19" x14ac:dyDescent="0.25">
      <c r="A1731" s="69">
        <v>43600.050995370373</v>
      </c>
      <c r="B1731" s="70" t="s">
        <v>4</v>
      </c>
      <c r="C1731" s="71" t="s">
        <v>1525</v>
      </c>
      <c r="R1731" s="69">
        <v>43600.050995370373</v>
      </c>
      <c r="S1731" s="75" t="s">
        <v>4</v>
      </c>
    </row>
    <row r="1732" spans="1:19" x14ac:dyDescent="0.25">
      <c r="A1732" s="69">
        <v>43600.050995370373</v>
      </c>
      <c r="B1732" s="70" t="s">
        <v>4</v>
      </c>
      <c r="C1732" s="71" t="s">
        <v>1526</v>
      </c>
      <c r="R1732" s="69">
        <v>43600.050995370373</v>
      </c>
      <c r="S1732" s="75" t="s">
        <v>4</v>
      </c>
    </row>
    <row r="1733" spans="1:19" x14ac:dyDescent="0.25">
      <c r="A1733" s="69">
        <v>43600.050995370373</v>
      </c>
      <c r="B1733" s="70" t="s">
        <v>4</v>
      </c>
      <c r="C1733" s="71" t="s">
        <v>1527</v>
      </c>
      <c r="R1733" s="69">
        <v>43600.050995370373</v>
      </c>
      <c r="S1733" s="75" t="s">
        <v>4</v>
      </c>
    </row>
    <row r="1734" spans="1:19" x14ac:dyDescent="0.25">
      <c r="A1734" s="69">
        <v>43600.050995370373</v>
      </c>
      <c r="B1734" s="70" t="s">
        <v>4</v>
      </c>
      <c r="C1734" s="71" t="s">
        <v>1528</v>
      </c>
      <c r="R1734" s="69">
        <v>43600.050995370373</v>
      </c>
      <c r="S1734" s="75" t="s">
        <v>4</v>
      </c>
    </row>
    <row r="1735" spans="1:19" x14ac:dyDescent="0.25">
      <c r="A1735" s="69">
        <v>43600.050995370373</v>
      </c>
      <c r="B1735" s="70" t="s">
        <v>4</v>
      </c>
      <c r="C1735" s="71" t="s">
        <v>1529</v>
      </c>
      <c r="R1735" s="69">
        <v>43600.050995370373</v>
      </c>
      <c r="S1735" s="75" t="s">
        <v>4</v>
      </c>
    </row>
    <row r="1736" spans="1:19" x14ac:dyDescent="0.25">
      <c r="A1736" s="69">
        <v>43600.050995370373</v>
      </c>
      <c r="B1736" s="70" t="s">
        <v>4</v>
      </c>
      <c r="C1736" s="71" t="s">
        <v>1530</v>
      </c>
      <c r="R1736" s="69">
        <v>43600.050995370373</v>
      </c>
      <c r="S1736" s="75" t="s">
        <v>4</v>
      </c>
    </row>
    <row r="1737" spans="1:19" x14ac:dyDescent="0.25">
      <c r="A1737" s="69">
        <v>43600.050995370373</v>
      </c>
      <c r="B1737" s="70" t="s">
        <v>4</v>
      </c>
      <c r="C1737" s="71" t="s">
        <v>1531</v>
      </c>
      <c r="R1737" s="69">
        <v>43600.050995370373</v>
      </c>
      <c r="S1737" s="75" t="s">
        <v>4</v>
      </c>
    </row>
    <row r="1738" spans="1:19" x14ac:dyDescent="0.25">
      <c r="A1738" s="69">
        <v>43600.050995370373</v>
      </c>
      <c r="B1738" s="70" t="s">
        <v>4</v>
      </c>
      <c r="C1738" s="71" t="s">
        <v>1532</v>
      </c>
      <c r="R1738" s="69">
        <v>43600.050995370373</v>
      </c>
      <c r="S1738" s="75" t="s">
        <v>4</v>
      </c>
    </row>
    <row r="1739" spans="1:19" x14ac:dyDescent="0.25">
      <c r="A1739" s="69">
        <v>43600.051006944443</v>
      </c>
      <c r="B1739" s="70" t="s">
        <v>4</v>
      </c>
      <c r="C1739" s="71" t="s">
        <v>1533</v>
      </c>
      <c r="R1739" s="69">
        <v>43600.051006944443</v>
      </c>
      <c r="S1739" s="75" t="s">
        <v>4</v>
      </c>
    </row>
    <row r="1740" spans="1:19" x14ac:dyDescent="0.25">
      <c r="A1740" s="69">
        <v>43600.051006944443</v>
      </c>
      <c r="B1740" s="70" t="s">
        <v>4</v>
      </c>
      <c r="C1740" s="71" t="s">
        <v>1534</v>
      </c>
      <c r="R1740" s="69">
        <v>43600.051006944443</v>
      </c>
      <c r="S1740" s="75" t="s">
        <v>4</v>
      </c>
    </row>
    <row r="1741" spans="1:19" x14ac:dyDescent="0.25">
      <c r="A1741" s="69">
        <v>43600.051006944443</v>
      </c>
      <c r="B1741" s="70" t="s">
        <v>4</v>
      </c>
      <c r="C1741" s="71" t="s">
        <v>1535</v>
      </c>
      <c r="R1741" s="69">
        <v>43600.051006944443</v>
      </c>
      <c r="S1741" s="75" t="s">
        <v>4</v>
      </c>
    </row>
    <row r="1742" spans="1:19" x14ac:dyDescent="0.25">
      <c r="A1742" s="69">
        <v>43600.051006944443</v>
      </c>
      <c r="B1742" s="70" t="s">
        <v>4</v>
      </c>
      <c r="C1742" s="71" t="s">
        <v>1536</v>
      </c>
      <c r="R1742" s="69">
        <v>43600.051006944443</v>
      </c>
      <c r="S1742" s="75" t="s">
        <v>4</v>
      </c>
    </row>
    <row r="1743" spans="1:19" x14ac:dyDescent="0.25">
      <c r="A1743" s="69">
        <v>43600.051006944443</v>
      </c>
      <c r="B1743" s="70" t="s">
        <v>4</v>
      </c>
      <c r="C1743" s="71" t="s">
        <v>1537</v>
      </c>
      <c r="R1743" s="69">
        <v>43600.051006944443</v>
      </c>
      <c r="S1743" s="75" t="s">
        <v>4</v>
      </c>
    </row>
    <row r="1744" spans="1:19" x14ac:dyDescent="0.25">
      <c r="A1744" s="69">
        <v>43600.051006944443</v>
      </c>
      <c r="B1744" s="70" t="s">
        <v>4</v>
      </c>
      <c r="C1744" s="71" t="s">
        <v>1538</v>
      </c>
      <c r="R1744" s="69">
        <v>43600.051006944443</v>
      </c>
      <c r="S1744" s="75" t="s">
        <v>4</v>
      </c>
    </row>
    <row r="1745" spans="1:19" x14ac:dyDescent="0.25">
      <c r="A1745" s="69">
        <v>43600.051006944443</v>
      </c>
      <c r="B1745" s="70" t="s">
        <v>4</v>
      </c>
      <c r="C1745" s="71" t="s">
        <v>1539</v>
      </c>
      <c r="R1745" s="69">
        <v>43600.051006944443</v>
      </c>
      <c r="S1745" s="75" t="s">
        <v>4</v>
      </c>
    </row>
    <row r="1746" spans="1:19" x14ac:dyDescent="0.25">
      <c r="A1746" s="69">
        <v>43600.051006944443</v>
      </c>
      <c r="B1746" s="70" t="s">
        <v>4</v>
      </c>
      <c r="C1746" s="71" t="s">
        <v>1540</v>
      </c>
      <c r="R1746" s="69">
        <v>43600.051006944443</v>
      </c>
      <c r="S1746" s="75" t="s">
        <v>4</v>
      </c>
    </row>
    <row r="1747" spans="1:19" x14ac:dyDescent="0.25">
      <c r="A1747" s="69">
        <v>43600.051006944443</v>
      </c>
      <c r="B1747" s="70" t="s">
        <v>4</v>
      </c>
      <c r="C1747" s="71" t="s">
        <v>1541</v>
      </c>
      <c r="R1747" s="69">
        <v>43600.051006944443</v>
      </c>
      <c r="S1747" s="75" t="s">
        <v>4</v>
      </c>
    </row>
    <row r="1748" spans="1:19" x14ac:dyDescent="0.25">
      <c r="A1748" s="69">
        <v>43600.051006944443</v>
      </c>
      <c r="B1748" s="70" t="s">
        <v>4</v>
      </c>
      <c r="C1748" s="71" t="s">
        <v>1542</v>
      </c>
      <c r="R1748" s="69">
        <v>43600.051006944443</v>
      </c>
      <c r="S1748" s="75" t="s">
        <v>4</v>
      </c>
    </row>
    <row r="1749" spans="1:19" x14ac:dyDescent="0.25">
      <c r="A1749" s="69">
        <v>43600.051018518519</v>
      </c>
      <c r="B1749" s="70" t="s">
        <v>4</v>
      </c>
      <c r="C1749" s="71" t="s">
        <v>1543</v>
      </c>
      <c r="R1749" s="69">
        <v>43600.051018518519</v>
      </c>
      <c r="S1749" s="75" t="s">
        <v>4</v>
      </c>
    </row>
    <row r="1750" spans="1:19" x14ac:dyDescent="0.25">
      <c r="A1750" s="69">
        <v>43600.051018518519</v>
      </c>
      <c r="B1750" s="70" t="s">
        <v>4</v>
      </c>
      <c r="C1750" s="71" t="s">
        <v>1544</v>
      </c>
      <c r="R1750" s="69">
        <v>43600.051018518519</v>
      </c>
      <c r="S1750" s="75" t="s">
        <v>4</v>
      </c>
    </row>
    <row r="1751" spans="1:19" x14ac:dyDescent="0.25">
      <c r="A1751" s="69">
        <v>43600.051018518519</v>
      </c>
      <c r="B1751" s="70" t="s">
        <v>4</v>
      </c>
      <c r="C1751" s="71" t="s">
        <v>1545</v>
      </c>
      <c r="R1751" s="69">
        <v>43600.051018518519</v>
      </c>
      <c r="S1751" s="75" t="s">
        <v>4</v>
      </c>
    </row>
    <row r="1752" spans="1:19" x14ac:dyDescent="0.25">
      <c r="A1752" s="69">
        <v>43600.051018518519</v>
      </c>
      <c r="B1752" s="70" t="s">
        <v>4</v>
      </c>
      <c r="C1752" s="71" t="s">
        <v>1546</v>
      </c>
      <c r="R1752" s="69">
        <v>43600.051018518519</v>
      </c>
      <c r="S1752" s="75" t="s">
        <v>4</v>
      </c>
    </row>
    <row r="1753" spans="1:19" x14ac:dyDescent="0.25">
      <c r="A1753" s="69">
        <v>43600.051018518519</v>
      </c>
      <c r="B1753" s="70" t="s">
        <v>4</v>
      </c>
      <c r="C1753" s="71" t="s">
        <v>1547</v>
      </c>
      <c r="R1753" s="69">
        <v>43600.051018518519</v>
      </c>
      <c r="S1753" s="75" t="s">
        <v>4</v>
      </c>
    </row>
    <row r="1754" spans="1:19" x14ac:dyDescent="0.25">
      <c r="A1754" s="69">
        <v>43600.051018518519</v>
      </c>
      <c r="B1754" s="70" t="s">
        <v>4</v>
      </c>
      <c r="C1754" s="71" t="s">
        <v>1548</v>
      </c>
      <c r="R1754" s="69">
        <v>43600.051018518519</v>
      </c>
      <c r="S1754" s="75" t="s">
        <v>4</v>
      </c>
    </row>
    <row r="1755" spans="1:19" x14ac:dyDescent="0.25">
      <c r="A1755" s="69">
        <v>43600.051018518519</v>
      </c>
      <c r="B1755" s="70" t="s">
        <v>4</v>
      </c>
      <c r="C1755" s="71" t="s">
        <v>1549</v>
      </c>
      <c r="R1755" s="69">
        <v>43600.051018518519</v>
      </c>
      <c r="S1755" s="75" t="s">
        <v>4</v>
      </c>
    </row>
    <row r="1756" spans="1:19" x14ac:dyDescent="0.25">
      <c r="A1756" s="69">
        <v>43600.051018518519</v>
      </c>
      <c r="B1756" s="70" t="s">
        <v>4</v>
      </c>
      <c r="C1756" s="71" t="s">
        <v>1550</v>
      </c>
      <c r="R1756" s="69">
        <v>43600.051018518519</v>
      </c>
      <c r="S1756" s="75" t="s">
        <v>4</v>
      </c>
    </row>
    <row r="1757" spans="1:19" x14ac:dyDescent="0.25">
      <c r="A1757" s="69">
        <v>43600.051018518519</v>
      </c>
      <c r="B1757" s="70" t="s">
        <v>4</v>
      </c>
      <c r="C1757" s="71" t="s">
        <v>1064</v>
      </c>
      <c r="R1757" s="69">
        <v>43600.051018518519</v>
      </c>
      <c r="S1757" s="75" t="s">
        <v>4</v>
      </c>
    </row>
    <row r="1758" spans="1:19" x14ac:dyDescent="0.25">
      <c r="A1758" s="69">
        <v>43600.051018518519</v>
      </c>
      <c r="B1758" s="70" t="s">
        <v>4</v>
      </c>
      <c r="C1758" s="71" t="s">
        <v>1551</v>
      </c>
      <c r="R1758" s="69">
        <v>43600.051018518519</v>
      </c>
      <c r="S1758" s="75" t="s">
        <v>4</v>
      </c>
    </row>
    <row r="1759" spans="1:19" x14ac:dyDescent="0.25">
      <c r="A1759" s="69">
        <v>43600.051018518519</v>
      </c>
      <c r="B1759" s="70" t="s">
        <v>4</v>
      </c>
      <c r="C1759" s="71" t="s">
        <v>1552</v>
      </c>
      <c r="R1759" s="69">
        <v>43600.051018518519</v>
      </c>
      <c r="S1759" s="75" t="s">
        <v>4</v>
      </c>
    </row>
    <row r="1760" spans="1:19" x14ac:dyDescent="0.25">
      <c r="A1760" s="69">
        <v>43600.051030092596</v>
      </c>
      <c r="B1760" s="70" t="s">
        <v>4</v>
      </c>
      <c r="C1760" s="71" t="s">
        <v>1553</v>
      </c>
      <c r="R1760" s="69">
        <v>43600.051030092596</v>
      </c>
      <c r="S1760" s="75" t="s">
        <v>4</v>
      </c>
    </row>
    <row r="1761" spans="1:19" x14ac:dyDescent="0.25">
      <c r="A1761" s="69">
        <v>43600.051030092596</v>
      </c>
      <c r="B1761" s="70" t="s">
        <v>4</v>
      </c>
      <c r="C1761" s="71" t="s">
        <v>1554</v>
      </c>
      <c r="R1761" s="69">
        <v>43600.051030092596</v>
      </c>
      <c r="S1761" s="75" t="s">
        <v>4</v>
      </c>
    </row>
    <row r="1762" spans="1:19" x14ac:dyDescent="0.25">
      <c r="A1762" s="69">
        <v>43600.051030092596</v>
      </c>
      <c r="B1762" s="70" t="s">
        <v>4</v>
      </c>
      <c r="C1762" s="71" t="s">
        <v>1555</v>
      </c>
      <c r="R1762" s="69">
        <v>43600.051030092596</v>
      </c>
      <c r="S1762" s="75" t="s">
        <v>4</v>
      </c>
    </row>
    <row r="1763" spans="1:19" x14ac:dyDescent="0.25">
      <c r="A1763" s="69">
        <v>43600.051030092596</v>
      </c>
      <c r="B1763" s="70" t="s">
        <v>4</v>
      </c>
      <c r="C1763" s="71" t="s">
        <v>1556</v>
      </c>
      <c r="R1763" s="69">
        <v>43600.051030092596</v>
      </c>
      <c r="S1763" s="75" t="s">
        <v>4</v>
      </c>
    </row>
    <row r="1764" spans="1:19" x14ac:dyDescent="0.25">
      <c r="A1764" s="69">
        <v>43600.051030092596</v>
      </c>
      <c r="B1764" s="70" t="s">
        <v>4</v>
      </c>
      <c r="C1764" s="71" t="s">
        <v>1557</v>
      </c>
      <c r="R1764" s="69">
        <v>43600.051030092596</v>
      </c>
      <c r="S1764" s="75" t="s">
        <v>4</v>
      </c>
    </row>
    <row r="1765" spans="1:19" x14ac:dyDescent="0.25">
      <c r="A1765" s="69">
        <v>43600.051030092596</v>
      </c>
      <c r="B1765" s="70" t="s">
        <v>4</v>
      </c>
      <c r="C1765" s="71" t="s">
        <v>1235</v>
      </c>
      <c r="R1765" s="69">
        <v>43600.051030092596</v>
      </c>
      <c r="S1765" s="75" t="s">
        <v>4</v>
      </c>
    </row>
    <row r="1766" spans="1:19" x14ac:dyDescent="0.25">
      <c r="A1766" s="69">
        <v>43600.051030092596</v>
      </c>
      <c r="B1766" s="70" t="s">
        <v>4</v>
      </c>
      <c r="C1766" s="71" t="s">
        <v>1236</v>
      </c>
      <c r="R1766" s="69">
        <v>43600.051030092596</v>
      </c>
      <c r="S1766" s="75" t="s">
        <v>4</v>
      </c>
    </row>
    <row r="1767" spans="1:19" x14ac:dyDescent="0.25">
      <c r="A1767" s="69">
        <v>43600.051030092596</v>
      </c>
      <c r="B1767" s="70" t="s">
        <v>4</v>
      </c>
      <c r="C1767" s="71" t="s">
        <v>1558</v>
      </c>
      <c r="R1767" s="69">
        <v>43600.051030092596</v>
      </c>
      <c r="S1767" s="75" t="s">
        <v>4</v>
      </c>
    </row>
    <row r="1768" spans="1:19" x14ac:dyDescent="0.25">
      <c r="A1768" s="69">
        <v>43600.051030092596</v>
      </c>
      <c r="B1768" s="70" t="s">
        <v>4</v>
      </c>
      <c r="C1768" s="71" t="s">
        <v>1559</v>
      </c>
      <c r="R1768" s="69">
        <v>43600.051030092596</v>
      </c>
      <c r="S1768" s="75" t="s">
        <v>4</v>
      </c>
    </row>
    <row r="1769" spans="1:19" x14ac:dyDescent="0.25">
      <c r="A1769" s="69">
        <v>43600.051030092596</v>
      </c>
      <c r="B1769" s="70" t="s">
        <v>4</v>
      </c>
      <c r="C1769" s="71" t="s">
        <v>1560</v>
      </c>
      <c r="R1769" s="69">
        <v>43600.051030092596</v>
      </c>
      <c r="S1769" s="75" t="s">
        <v>4</v>
      </c>
    </row>
    <row r="1770" spans="1:19" x14ac:dyDescent="0.25">
      <c r="A1770" s="69">
        <v>43600.051030092596</v>
      </c>
      <c r="B1770" s="70" t="s">
        <v>4</v>
      </c>
      <c r="C1770" s="71" t="s">
        <v>1561</v>
      </c>
      <c r="R1770" s="69">
        <v>43600.051030092596</v>
      </c>
      <c r="S1770" s="75" t="s">
        <v>4</v>
      </c>
    </row>
    <row r="1771" spans="1:19" x14ac:dyDescent="0.25">
      <c r="A1771" s="69">
        <v>43600.051041666666</v>
      </c>
      <c r="B1771" s="70" t="s">
        <v>4</v>
      </c>
      <c r="C1771" s="71" t="s">
        <v>1562</v>
      </c>
      <c r="R1771" s="69">
        <v>43600.051041666666</v>
      </c>
      <c r="S1771" s="75" t="s">
        <v>4</v>
      </c>
    </row>
    <row r="1772" spans="1:19" x14ac:dyDescent="0.25">
      <c r="A1772" s="69">
        <v>43600.051041666666</v>
      </c>
      <c r="B1772" s="70" t="s">
        <v>4</v>
      </c>
      <c r="C1772" s="71" t="s">
        <v>1563</v>
      </c>
      <c r="R1772" s="69">
        <v>43600.051041666666</v>
      </c>
      <c r="S1772" s="75" t="s">
        <v>4</v>
      </c>
    </row>
    <row r="1773" spans="1:19" x14ac:dyDescent="0.25">
      <c r="A1773" s="69">
        <v>43600.051041666666</v>
      </c>
      <c r="B1773" s="70" t="s">
        <v>4</v>
      </c>
      <c r="C1773" s="71" t="s">
        <v>1564</v>
      </c>
      <c r="R1773" s="69">
        <v>43600.051041666666</v>
      </c>
      <c r="S1773" s="75" t="s">
        <v>4</v>
      </c>
    </row>
    <row r="1774" spans="1:19" x14ac:dyDescent="0.25">
      <c r="A1774" s="69">
        <v>43600.051041666666</v>
      </c>
      <c r="B1774" s="70" t="s">
        <v>4</v>
      </c>
      <c r="C1774" s="71" t="s">
        <v>1565</v>
      </c>
      <c r="R1774" s="69">
        <v>43600.051041666666</v>
      </c>
      <c r="S1774" s="75" t="s">
        <v>4</v>
      </c>
    </row>
    <row r="1775" spans="1:19" x14ac:dyDescent="0.25">
      <c r="A1775" s="69">
        <v>43600.051041666666</v>
      </c>
      <c r="B1775" s="70" t="s">
        <v>4</v>
      </c>
      <c r="C1775" s="71" t="s">
        <v>1566</v>
      </c>
      <c r="R1775" s="69">
        <v>43600.051041666666</v>
      </c>
      <c r="S1775" s="75" t="s">
        <v>4</v>
      </c>
    </row>
    <row r="1776" spans="1:19" x14ac:dyDescent="0.25">
      <c r="A1776" s="69">
        <v>43600.051041666666</v>
      </c>
      <c r="B1776" s="70" t="s">
        <v>4</v>
      </c>
      <c r="C1776" s="71" t="s">
        <v>1567</v>
      </c>
      <c r="R1776" s="69">
        <v>43600.051041666666</v>
      </c>
      <c r="S1776" s="75" t="s">
        <v>4</v>
      </c>
    </row>
    <row r="1777" spans="1:19" x14ac:dyDescent="0.25">
      <c r="A1777" s="69">
        <v>43600.051041666666</v>
      </c>
      <c r="B1777" s="70" t="s">
        <v>4</v>
      </c>
      <c r="C1777" s="71" t="s">
        <v>1568</v>
      </c>
      <c r="R1777" s="69">
        <v>43600.051041666666</v>
      </c>
      <c r="S1777" s="75" t="s">
        <v>4</v>
      </c>
    </row>
    <row r="1778" spans="1:19" x14ac:dyDescent="0.25">
      <c r="A1778" s="69">
        <v>43600.051041666666</v>
      </c>
      <c r="B1778" s="70" t="s">
        <v>4</v>
      </c>
      <c r="C1778" s="71" t="s">
        <v>1569</v>
      </c>
      <c r="R1778" s="69">
        <v>43600.051041666666</v>
      </c>
      <c r="S1778" s="75" t="s">
        <v>4</v>
      </c>
    </row>
    <row r="1779" spans="1:19" x14ac:dyDescent="0.25">
      <c r="A1779" s="69">
        <v>43600.051041666666</v>
      </c>
      <c r="B1779" s="70" t="s">
        <v>4</v>
      </c>
      <c r="C1779" s="71" t="s">
        <v>1570</v>
      </c>
      <c r="R1779" s="69">
        <v>43600.051041666666</v>
      </c>
      <c r="S1779" s="75" t="s">
        <v>4</v>
      </c>
    </row>
    <row r="1780" spans="1:19" x14ac:dyDescent="0.25">
      <c r="A1780" s="69">
        <v>43600.051041666666</v>
      </c>
      <c r="B1780" s="70" t="s">
        <v>4</v>
      </c>
      <c r="C1780" s="71" t="s">
        <v>1571</v>
      </c>
      <c r="R1780" s="69">
        <v>43600.051041666666</v>
      </c>
      <c r="S1780" s="75" t="s">
        <v>4</v>
      </c>
    </row>
    <row r="1781" spans="1:19" x14ac:dyDescent="0.25">
      <c r="A1781" s="69">
        <v>43600.051053240742</v>
      </c>
      <c r="B1781" s="70" t="s">
        <v>4</v>
      </c>
      <c r="C1781" s="71" t="s">
        <v>1572</v>
      </c>
      <c r="R1781" s="69">
        <v>43600.051053240742</v>
      </c>
      <c r="S1781" s="75" t="s">
        <v>4</v>
      </c>
    </row>
    <row r="1782" spans="1:19" x14ac:dyDescent="0.25">
      <c r="A1782" s="69">
        <v>43600.051053240742</v>
      </c>
      <c r="B1782" s="70" t="s">
        <v>4</v>
      </c>
      <c r="C1782" s="71" t="s">
        <v>1573</v>
      </c>
      <c r="R1782" s="69">
        <v>43600.051053240742</v>
      </c>
      <c r="S1782" s="75" t="s">
        <v>4</v>
      </c>
    </row>
    <row r="1783" spans="1:19" x14ac:dyDescent="0.25">
      <c r="A1783" s="69">
        <v>43600.051053240742</v>
      </c>
      <c r="B1783" s="70" t="s">
        <v>4</v>
      </c>
      <c r="C1783" s="71" t="s">
        <v>1574</v>
      </c>
      <c r="R1783" s="69">
        <v>43600.051053240742</v>
      </c>
      <c r="S1783" s="75" t="s">
        <v>4</v>
      </c>
    </row>
    <row r="1784" spans="1:19" x14ac:dyDescent="0.25">
      <c r="A1784" s="69">
        <v>43600.051053240742</v>
      </c>
      <c r="B1784" s="70" t="s">
        <v>4</v>
      </c>
      <c r="C1784" s="71" t="s">
        <v>1575</v>
      </c>
      <c r="R1784" s="69">
        <v>43600.051053240742</v>
      </c>
      <c r="S1784" s="75" t="s">
        <v>4</v>
      </c>
    </row>
    <row r="1785" spans="1:19" x14ac:dyDescent="0.25">
      <c r="A1785" s="69">
        <v>43600.051053240742</v>
      </c>
      <c r="B1785" s="70" t="s">
        <v>4</v>
      </c>
      <c r="C1785" s="71" t="s">
        <v>1576</v>
      </c>
      <c r="R1785" s="69">
        <v>43600.051053240742</v>
      </c>
      <c r="S1785" s="75" t="s">
        <v>4</v>
      </c>
    </row>
    <row r="1786" spans="1:19" x14ac:dyDescent="0.25">
      <c r="A1786" s="69">
        <v>43600.051053240742</v>
      </c>
      <c r="B1786" s="70" t="s">
        <v>4</v>
      </c>
      <c r="C1786" s="71" t="s">
        <v>1577</v>
      </c>
      <c r="R1786" s="69">
        <v>43600.051053240742</v>
      </c>
      <c r="S1786" s="75" t="s">
        <v>4</v>
      </c>
    </row>
    <row r="1787" spans="1:19" x14ac:dyDescent="0.25">
      <c r="A1787" s="69">
        <v>43600.051053240742</v>
      </c>
      <c r="B1787" s="70" t="s">
        <v>4</v>
      </c>
      <c r="C1787" s="71" t="s">
        <v>1578</v>
      </c>
      <c r="R1787" s="69">
        <v>43600.051053240742</v>
      </c>
      <c r="S1787" s="75" t="s">
        <v>4</v>
      </c>
    </row>
    <row r="1788" spans="1:19" x14ac:dyDescent="0.25">
      <c r="A1788" s="69">
        <v>43600.051053240742</v>
      </c>
      <c r="B1788" s="70" t="s">
        <v>4</v>
      </c>
      <c r="C1788" s="71" t="s">
        <v>1579</v>
      </c>
      <c r="R1788" s="69">
        <v>43600.051053240742</v>
      </c>
      <c r="S1788" s="75" t="s">
        <v>4</v>
      </c>
    </row>
    <row r="1789" spans="1:19" x14ac:dyDescent="0.25">
      <c r="A1789" s="69">
        <v>43600.051053240742</v>
      </c>
      <c r="B1789" s="70" t="s">
        <v>4</v>
      </c>
      <c r="C1789" s="71" t="s">
        <v>1580</v>
      </c>
      <c r="R1789" s="69">
        <v>43600.051053240742</v>
      </c>
      <c r="S1789" s="75" t="s">
        <v>4</v>
      </c>
    </row>
    <row r="1790" spans="1:19" x14ac:dyDescent="0.25">
      <c r="A1790" s="69">
        <v>43600.051111111112</v>
      </c>
      <c r="B1790" s="70" t="s">
        <v>4</v>
      </c>
      <c r="C1790" s="71" t="s">
        <v>100</v>
      </c>
      <c r="R1790" s="69">
        <v>43600.051111111112</v>
      </c>
      <c r="S1790" s="75" t="s">
        <v>4</v>
      </c>
    </row>
    <row r="1791" spans="1:19" x14ac:dyDescent="0.25">
      <c r="A1791" s="69">
        <v>43600.051157407404</v>
      </c>
      <c r="B1791" s="70" t="s">
        <v>4</v>
      </c>
      <c r="C1791" s="71" t="s">
        <v>1581</v>
      </c>
      <c r="R1791" s="69">
        <v>43600.051157407404</v>
      </c>
      <c r="S1791" s="75" t="s">
        <v>4</v>
      </c>
    </row>
    <row r="1792" spans="1:19" x14ac:dyDescent="0.25">
      <c r="A1792" s="69">
        <v>43600.051157407404</v>
      </c>
      <c r="B1792" s="70" t="s">
        <v>263</v>
      </c>
      <c r="C1792" s="71" t="s">
        <v>348</v>
      </c>
      <c r="R1792" s="69">
        <v>43600.051157407404</v>
      </c>
      <c r="S1792" s="75" t="s">
        <v>263</v>
      </c>
    </row>
    <row r="1793" spans="1:28" x14ac:dyDescent="0.25">
      <c r="A1793" s="69">
        <v>43600.051157407404</v>
      </c>
      <c r="B1793" s="70" t="s">
        <v>263</v>
      </c>
      <c r="C1793" s="71" t="s">
        <v>266</v>
      </c>
      <c r="R1793" s="69">
        <v>43600.051157407404</v>
      </c>
      <c r="S1793" s="75" t="s">
        <v>263</v>
      </c>
    </row>
    <row r="1794" spans="1:28" x14ac:dyDescent="0.25">
      <c r="A1794" s="69">
        <v>43600.051157407404</v>
      </c>
      <c r="B1794" s="70" t="s">
        <v>4</v>
      </c>
      <c r="C1794" s="71" t="s">
        <v>267</v>
      </c>
      <c r="R1794" s="69">
        <v>43600.051157407404</v>
      </c>
      <c r="S1794" s="75" t="s">
        <v>4</v>
      </c>
    </row>
    <row r="1795" spans="1:28" x14ac:dyDescent="0.25">
      <c r="A1795" s="69">
        <v>43600.051157407404</v>
      </c>
      <c r="B1795" s="70" t="s">
        <v>1582</v>
      </c>
      <c r="C1795" s="71" t="s">
        <v>1583</v>
      </c>
      <c r="I1795" s="72">
        <v>13335.8515625</v>
      </c>
      <c r="J1795" s="73">
        <v>13110.318359375</v>
      </c>
      <c r="K1795" s="73">
        <v>8565.8505859375</v>
      </c>
      <c r="L1795" s="73">
        <v>8420.9921875</v>
      </c>
      <c r="M1795" s="73">
        <v>1.0149626731872601</v>
      </c>
      <c r="N1795" s="73">
        <v>12.849999427795399</v>
      </c>
      <c r="O1795" s="73">
        <v>13.4984998703003</v>
      </c>
      <c r="P1795" s="74">
        <v>2.2388999462127699</v>
      </c>
      <c r="R1795" s="69">
        <v>43600.051157407404</v>
      </c>
      <c r="S1795" s="75" t="s">
        <v>1582</v>
      </c>
      <c r="T1795" s="76">
        <v>-3.9499998092651402E-3</v>
      </c>
      <c r="U1795" s="70">
        <v>6685.87841796875</v>
      </c>
      <c r="V1795" s="70">
        <v>78.129829406738295</v>
      </c>
      <c r="W1795" s="70">
        <v>6662.12939453125</v>
      </c>
      <c r="X1795" s="70">
        <v>6607.74853515625</v>
      </c>
      <c r="Y1795" s="70">
        <v>25</v>
      </c>
      <c r="Z1795" s="70">
        <v>419.39999389648398</v>
      </c>
      <c r="AA1795" s="70">
        <v>702.83905029296898</v>
      </c>
      <c r="AB1795" s="70">
        <v>499.24725341796898</v>
      </c>
    </row>
    <row r="1796" spans="1:28" x14ac:dyDescent="0.25">
      <c r="A1796" s="69">
        <v>43600.051180555558</v>
      </c>
      <c r="B1796" s="70" t="s">
        <v>270</v>
      </c>
      <c r="C1796" s="71" t="s">
        <v>271</v>
      </c>
      <c r="R1796" s="69">
        <v>43600.051180555558</v>
      </c>
      <c r="S1796" s="75" t="s">
        <v>270</v>
      </c>
    </row>
    <row r="1797" spans="1:28" x14ac:dyDescent="0.25">
      <c r="A1797" s="69">
        <v>43600.051180555558</v>
      </c>
      <c r="B1797" s="70" t="s">
        <v>270</v>
      </c>
      <c r="C1797" s="71" t="s">
        <v>1584</v>
      </c>
      <c r="R1797" s="69">
        <v>43600.051180555558</v>
      </c>
      <c r="S1797" s="75" t="s">
        <v>270</v>
      </c>
    </row>
    <row r="1798" spans="1:28" x14ac:dyDescent="0.25">
      <c r="A1798" s="69">
        <v>43600.051180555558</v>
      </c>
      <c r="B1798" s="70" t="s">
        <v>270</v>
      </c>
      <c r="C1798" s="71" t="s">
        <v>1585</v>
      </c>
      <c r="R1798" s="69">
        <v>43600.051180555558</v>
      </c>
      <c r="S1798" s="75" t="s">
        <v>270</v>
      </c>
    </row>
    <row r="1799" spans="1:28" x14ac:dyDescent="0.25">
      <c r="A1799" s="69">
        <v>43600.051180555558</v>
      </c>
      <c r="B1799" s="70" t="s">
        <v>270</v>
      </c>
      <c r="C1799" s="71" t="s">
        <v>1586</v>
      </c>
      <c r="R1799" s="69">
        <v>43600.051180555558</v>
      </c>
      <c r="S1799" s="75" t="s">
        <v>270</v>
      </c>
    </row>
    <row r="1800" spans="1:28" x14ac:dyDescent="0.25">
      <c r="A1800" s="69">
        <v>43600.051180555558</v>
      </c>
      <c r="B1800" s="70" t="s">
        <v>270</v>
      </c>
      <c r="C1800" s="71" t="s">
        <v>1587</v>
      </c>
      <c r="R1800" s="69">
        <v>43600.051180555558</v>
      </c>
      <c r="S1800" s="75" t="s">
        <v>270</v>
      </c>
    </row>
    <row r="1801" spans="1:28" x14ac:dyDescent="0.25">
      <c r="A1801" s="69">
        <v>43600.051180555558</v>
      </c>
      <c r="B1801" s="70" t="s">
        <v>270</v>
      </c>
      <c r="C1801" s="71" t="s">
        <v>1588</v>
      </c>
      <c r="R1801" s="69">
        <v>43600.051180555558</v>
      </c>
      <c r="S1801" s="75" t="s">
        <v>270</v>
      </c>
    </row>
    <row r="1802" spans="1:28" x14ac:dyDescent="0.25">
      <c r="A1802" s="69">
        <v>43600.051180555558</v>
      </c>
      <c r="B1802" s="70" t="s">
        <v>270</v>
      </c>
      <c r="C1802" s="71" t="s">
        <v>1589</v>
      </c>
      <c r="R1802" s="69">
        <v>43600.051180555558</v>
      </c>
      <c r="S1802" s="75" t="s">
        <v>270</v>
      </c>
    </row>
    <row r="1803" spans="1:28" x14ac:dyDescent="0.25">
      <c r="A1803" s="69">
        <v>43600.051180555558</v>
      </c>
      <c r="B1803" s="70" t="s">
        <v>270</v>
      </c>
      <c r="C1803" s="71" t="s">
        <v>1590</v>
      </c>
      <c r="R1803" s="69">
        <v>43600.051180555558</v>
      </c>
      <c r="S1803" s="75" t="s">
        <v>270</v>
      </c>
    </row>
    <row r="1804" spans="1:28" x14ac:dyDescent="0.25">
      <c r="A1804" s="69">
        <v>43600.051180555558</v>
      </c>
      <c r="B1804" s="70" t="s">
        <v>4</v>
      </c>
      <c r="C1804" s="71" t="s">
        <v>279</v>
      </c>
      <c r="R1804" s="69">
        <v>43600.051180555558</v>
      </c>
      <c r="S1804" s="75" t="s">
        <v>4</v>
      </c>
    </row>
    <row r="1805" spans="1:28" x14ac:dyDescent="0.25">
      <c r="A1805" s="69">
        <v>43600.051180555558</v>
      </c>
      <c r="B1805" s="70" t="s">
        <v>270</v>
      </c>
      <c r="C1805" s="71" t="s">
        <v>1591</v>
      </c>
      <c r="R1805" s="69">
        <v>43600.051180555558</v>
      </c>
      <c r="S1805" s="75" t="s">
        <v>270</v>
      </c>
    </row>
    <row r="1806" spans="1:28" x14ac:dyDescent="0.25">
      <c r="A1806" s="69">
        <v>43600.051192129627</v>
      </c>
      <c r="B1806" s="70" t="s">
        <v>4</v>
      </c>
      <c r="C1806" s="71" t="s">
        <v>1592</v>
      </c>
      <c r="R1806" s="69">
        <v>43600.051192129627</v>
      </c>
      <c r="S1806" s="75" t="s">
        <v>4</v>
      </c>
    </row>
    <row r="1807" spans="1:28" x14ac:dyDescent="0.25">
      <c r="A1807" s="69">
        <v>43600.051192129627</v>
      </c>
      <c r="B1807" s="70" t="s">
        <v>4</v>
      </c>
      <c r="C1807" s="71" t="s">
        <v>1593</v>
      </c>
      <c r="R1807" s="69">
        <v>43600.051192129627</v>
      </c>
      <c r="S1807" s="75" t="s">
        <v>4</v>
      </c>
    </row>
    <row r="1808" spans="1:28" x14ac:dyDescent="0.25">
      <c r="A1808" s="69">
        <v>43600.051192129627</v>
      </c>
      <c r="B1808" s="70" t="s">
        <v>4</v>
      </c>
      <c r="C1808" s="71" t="s">
        <v>1515</v>
      </c>
      <c r="R1808" s="69">
        <v>43600.051192129627</v>
      </c>
      <c r="S1808" s="75" t="s">
        <v>4</v>
      </c>
    </row>
    <row r="1809" spans="1:28" x14ac:dyDescent="0.25">
      <c r="A1809" s="69">
        <v>43600.051192129627</v>
      </c>
      <c r="B1809" s="70" t="s">
        <v>4</v>
      </c>
      <c r="C1809" s="71" t="s">
        <v>367</v>
      </c>
      <c r="R1809" s="69">
        <v>43600.051192129627</v>
      </c>
      <c r="S1809" s="75" t="s">
        <v>4</v>
      </c>
    </row>
    <row r="1810" spans="1:28" x14ac:dyDescent="0.25">
      <c r="A1810" s="69">
        <v>43600.051192129627</v>
      </c>
      <c r="B1810" s="70" t="s">
        <v>4</v>
      </c>
      <c r="C1810" s="71" t="s">
        <v>245</v>
      </c>
      <c r="I1810" s="72">
        <v>13336.03515625</v>
      </c>
      <c r="J1810" s="73">
        <v>13110.5771484375</v>
      </c>
      <c r="K1810" s="73">
        <v>8566.03515625</v>
      </c>
      <c r="L1810" s="73">
        <v>8421.251953125</v>
      </c>
      <c r="M1810" s="73">
        <v>1.01497459411621</v>
      </c>
      <c r="N1810" s="73">
        <v>12.849999427795399</v>
      </c>
      <c r="O1810" s="73">
        <v>13.4984998703003</v>
      </c>
      <c r="P1810" s="74">
        <v>2.2388999462127699</v>
      </c>
      <c r="R1810" s="69">
        <v>43600.051192129627</v>
      </c>
      <c r="S1810" s="75" t="s">
        <v>4</v>
      </c>
      <c r="T1810" s="76">
        <v>-3.9499998092651402E-3</v>
      </c>
      <c r="U1810" s="70">
        <v>6685.87841796875</v>
      </c>
      <c r="V1810" s="70">
        <v>78.129829406738295</v>
      </c>
      <c r="W1810" s="70">
        <v>6662.07080078125</v>
      </c>
      <c r="X1810" s="70">
        <v>6607.74853515625</v>
      </c>
      <c r="Y1810" s="70">
        <v>25</v>
      </c>
      <c r="Z1810" s="70">
        <v>419.39999389648398</v>
      </c>
      <c r="AA1810" s="70">
        <v>702.904052734375</v>
      </c>
      <c r="AB1810" s="70">
        <v>499.30471801757801</v>
      </c>
    </row>
    <row r="1811" spans="1:28" x14ac:dyDescent="0.25">
      <c r="A1811" s="69">
        <v>43600.051203703704</v>
      </c>
      <c r="B1811" s="70" t="s">
        <v>246</v>
      </c>
      <c r="C1811" s="71" t="s">
        <v>1594</v>
      </c>
      <c r="R1811" s="69">
        <v>43600.051203703704</v>
      </c>
      <c r="S1811" s="75" t="s">
        <v>246</v>
      </c>
    </row>
    <row r="1812" spans="1:28" x14ac:dyDescent="0.25">
      <c r="A1812" s="69">
        <v>43600.051215277781</v>
      </c>
      <c r="B1812" s="70" t="s">
        <v>4</v>
      </c>
      <c r="C1812" s="71" t="s">
        <v>1595</v>
      </c>
      <c r="R1812" s="69">
        <v>43600.051215277781</v>
      </c>
      <c r="S1812" s="75" t="s">
        <v>4</v>
      </c>
    </row>
    <row r="1813" spans="1:28" x14ac:dyDescent="0.25">
      <c r="A1813" s="69">
        <v>43600.051215277781</v>
      </c>
      <c r="B1813" s="70" t="s">
        <v>4</v>
      </c>
      <c r="C1813" s="71" t="s">
        <v>1596</v>
      </c>
      <c r="R1813" s="69">
        <v>43600.051215277781</v>
      </c>
      <c r="S1813" s="75" t="s">
        <v>4</v>
      </c>
    </row>
    <row r="1814" spans="1:28" x14ac:dyDescent="0.25">
      <c r="A1814" s="69">
        <v>43600.051215277781</v>
      </c>
      <c r="B1814" s="70" t="s">
        <v>4</v>
      </c>
      <c r="C1814" s="71" t="s">
        <v>1597</v>
      </c>
      <c r="R1814" s="69">
        <v>43600.051215277781</v>
      </c>
      <c r="S1814" s="75" t="s">
        <v>4</v>
      </c>
    </row>
    <row r="1815" spans="1:28" x14ac:dyDescent="0.25">
      <c r="A1815" s="69">
        <v>43600.051215277781</v>
      </c>
      <c r="B1815" s="70" t="s">
        <v>4</v>
      </c>
      <c r="C1815" s="71" t="s">
        <v>1598</v>
      </c>
      <c r="R1815" s="69">
        <v>43600.051215277781</v>
      </c>
      <c r="S1815" s="75" t="s">
        <v>4</v>
      </c>
    </row>
    <row r="1816" spans="1:28" x14ac:dyDescent="0.25">
      <c r="A1816" s="69">
        <v>43600.051215277781</v>
      </c>
      <c r="B1816" s="70" t="s">
        <v>4</v>
      </c>
      <c r="C1816" s="71" t="s">
        <v>1599</v>
      </c>
      <c r="R1816" s="69">
        <v>43600.051215277781</v>
      </c>
      <c r="S1816" s="75" t="s">
        <v>4</v>
      </c>
    </row>
    <row r="1817" spans="1:28" x14ac:dyDescent="0.25">
      <c r="A1817" s="69">
        <v>43600.051226851851</v>
      </c>
      <c r="B1817" s="70" t="s">
        <v>4</v>
      </c>
      <c r="C1817" s="71" t="s">
        <v>1600</v>
      </c>
      <c r="R1817" s="69">
        <v>43600.051226851851</v>
      </c>
      <c r="S1817" s="75" t="s">
        <v>4</v>
      </c>
    </row>
    <row r="1818" spans="1:28" x14ac:dyDescent="0.25">
      <c r="A1818" s="69">
        <v>43600.051226851851</v>
      </c>
      <c r="B1818" s="70" t="s">
        <v>4</v>
      </c>
      <c r="C1818" s="71" t="s">
        <v>1601</v>
      </c>
      <c r="R1818" s="69">
        <v>43600.051226851851</v>
      </c>
      <c r="S1818" s="75" t="s">
        <v>4</v>
      </c>
    </row>
    <row r="1819" spans="1:28" x14ac:dyDescent="0.25">
      <c r="A1819" s="69">
        <v>43600.051226851851</v>
      </c>
      <c r="B1819" s="70" t="s">
        <v>4</v>
      </c>
      <c r="C1819" s="71" t="s">
        <v>1602</v>
      </c>
      <c r="R1819" s="69">
        <v>43600.051226851851</v>
      </c>
      <c r="S1819" s="75" t="s">
        <v>4</v>
      </c>
    </row>
    <row r="1820" spans="1:28" x14ac:dyDescent="0.25">
      <c r="A1820" s="69">
        <v>43600.051226851851</v>
      </c>
      <c r="B1820" s="70" t="s">
        <v>4</v>
      </c>
      <c r="C1820" s="71" t="s">
        <v>1603</v>
      </c>
      <c r="R1820" s="69">
        <v>43600.051226851851</v>
      </c>
      <c r="S1820" s="75" t="s">
        <v>4</v>
      </c>
    </row>
    <row r="1821" spans="1:28" x14ac:dyDescent="0.25">
      <c r="A1821" s="69">
        <v>43600.051226851851</v>
      </c>
      <c r="B1821" s="70" t="s">
        <v>4</v>
      </c>
      <c r="C1821" s="71" t="s">
        <v>1604</v>
      </c>
      <c r="R1821" s="69">
        <v>43600.051226851851</v>
      </c>
      <c r="S1821" s="75" t="s">
        <v>4</v>
      </c>
    </row>
    <row r="1822" spans="1:28" x14ac:dyDescent="0.25">
      <c r="A1822" s="69">
        <v>43600.051226851851</v>
      </c>
      <c r="B1822" s="70" t="s">
        <v>4</v>
      </c>
      <c r="C1822" s="71" t="s">
        <v>1605</v>
      </c>
      <c r="R1822" s="69">
        <v>43600.051226851851</v>
      </c>
      <c r="S1822" s="75" t="s">
        <v>4</v>
      </c>
    </row>
    <row r="1823" spans="1:28" x14ac:dyDescent="0.25">
      <c r="A1823" s="69">
        <v>43600.051226851851</v>
      </c>
      <c r="B1823" s="70" t="s">
        <v>4</v>
      </c>
      <c r="C1823" s="71" t="s">
        <v>1606</v>
      </c>
      <c r="R1823" s="69">
        <v>43600.051226851851</v>
      </c>
      <c r="S1823" s="75" t="s">
        <v>4</v>
      </c>
    </row>
    <row r="1824" spans="1:28" x14ac:dyDescent="0.25">
      <c r="A1824" s="69">
        <v>43600.051226851851</v>
      </c>
      <c r="B1824" s="70" t="s">
        <v>4</v>
      </c>
      <c r="C1824" s="71" t="s">
        <v>1607</v>
      </c>
      <c r="R1824" s="69">
        <v>43600.051226851851</v>
      </c>
      <c r="S1824" s="75" t="s">
        <v>4</v>
      </c>
    </row>
    <row r="1825" spans="1:19" x14ac:dyDescent="0.25">
      <c r="A1825" s="69">
        <v>43600.051226851851</v>
      </c>
      <c r="B1825" s="70" t="s">
        <v>4</v>
      </c>
      <c r="C1825" s="71" t="s">
        <v>1530</v>
      </c>
      <c r="R1825" s="69">
        <v>43600.051226851851</v>
      </c>
      <c r="S1825" s="75" t="s">
        <v>4</v>
      </c>
    </row>
    <row r="1826" spans="1:19" x14ac:dyDescent="0.25">
      <c r="A1826" s="69">
        <v>43600.051226851851</v>
      </c>
      <c r="B1826" s="70" t="s">
        <v>4</v>
      </c>
      <c r="C1826" s="71" t="s">
        <v>1608</v>
      </c>
      <c r="R1826" s="69">
        <v>43600.051226851851</v>
      </c>
      <c r="S1826" s="75" t="s">
        <v>4</v>
      </c>
    </row>
    <row r="1827" spans="1:19" x14ac:dyDescent="0.25">
      <c r="A1827" s="69">
        <v>43600.051226851851</v>
      </c>
      <c r="B1827" s="70" t="s">
        <v>4</v>
      </c>
      <c r="C1827" s="71" t="s">
        <v>1609</v>
      </c>
      <c r="R1827" s="69">
        <v>43600.051226851851</v>
      </c>
      <c r="S1827" s="75" t="s">
        <v>4</v>
      </c>
    </row>
    <row r="1828" spans="1:19" x14ac:dyDescent="0.25">
      <c r="A1828" s="69">
        <v>43600.051238425927</v>
      </c>
      <c r="B1828" s="70" t="s">
        <v>4</v>
      </c>
      <c r="C1828" s="71" t="s">
        <v>1610</v>
      </c>
      <c r="R1828" s="69">
        <v>43600.051238425927</v>
      </c>
      <c r="S1828" s="75" t="s">
        <v>4</v>
      </c>
    </row>
    <row r="1829" spans="1:19" x14ac:dyDescent="0.25">
      <c r="A1829" s="69">
        <v>43600.051238425927</v>
      </c>
      <c r="B1829" s="70" t="s">
        <v>4</v>
      </c>
      <c r="C1829" s="71" t="s">
        <v>1611</v>
      </c>
      <c r="R1829" s="69">
        <v>43600.051238425927</v>
      </c>
      <c r="S1829" s="75" t="s">
        <v>4</v>
      </c>
    </row>
    <row r="1830" spans="1:19" x14ac:dyDescent="0.25">
      <c r="A1830" s="69">
        <v>43600.051238425927</v>
      </c>
      <c r="B1830" s="70" t="s">
        <v>4</v>
      </c>
      <c r="C1830" s="71" t="s">
        <v>1612</v>
      </c>
      <c r="R1830" s="69">
        <v>43600.051238425927</v>
      </c>
      <c r="S1830" s="75" t="s">
        <v>4</v>
      </c>
    </row>
    <row r="1831" spans="1:19" x14ac:dyDescent="0.25">
      <c r="A1831" s="69">
        <v>43600.051238425927</v>
      </c>
      <c r="B1831" s="70" t="s">
        <v>4</v>
      </c>
      <c r="C1831" s="71" t="s">
        <v>1613</v>
      </c>
      <c r="R1831" s="69">
        <v>43600.051238425927</v>
      </c>
      <c r="S1831" s="75" t="s">
        <v>4</v>
      </c>
    </row>
    <row r="1832" spans="1:19" x14ac:dyDescent="0.25">
      <c r="A1832" s="69">
        <v>43600.051238425927</v>
      </c>
      <c r="B1832" s="70" t="s">
        <v>4</v>
      </c>
      <c r="C1832" s="71" t="s">
        <v>1614</v>
      </c>
      <c r="R1832" s="69">
        <v>43600.051238425927</v>
      </c>
      <c r="S1832" s="75" t="s">
        <v>4</v>
      </c>
    </row>
    <row r="1833" spans="1:19" x14ac:dyDescent="0.25">
      <c r="A1833" s="69">
        <v>43600.051238425927</v>
      </c>
      <c r="B1833" s="70" t="s">
        <v>4</v>
      </c>
      <c r="C1833" s="71" t="s">
        <v>1615</v>
      </c>
      <c r="R1833" s="69">
        <v>43600.051238425927</v>
      </c>
      <c r="S1833" s="75" t="s">
        <v>4</v>
      </c>
    </row>
    <row r="1834" spans="1:19" x14ac:dyDescent="0.25">
      <c r="A1834" s="69">
        <v>43600.051238425927</v>
      </c>
      <c r="B1834" s="70" t="s">
        <v>4</v>
      </c>
      <c r="C1834" s="71" t="s">
        <v>1616</v>
      </c>
      <c r="R1834" s="69">
        <v>43600.051238425927</v>
      </c>
      <c r="S1834" s="75" t="s">
        <v>4</v>
      </c>
    </row>
    <row r="1835" spans="1:19" x14ac:dyDescent="0.25">
      <c r="A1835" s="69">
        <v>43600.051238425927</v>
      </c>
      <c r="B1835" s="70" t="s">
        <v>4</v>
      </c>
      <c r="C1835" s="71" t="s">
        <v>1617</v>
      </c>
      <c r="R1835" s="69">
        <v>43600.051238425927</v>
      </c>
      <c r="S1835" s="75" t="s">
        <v>4</v>
      </c>
    </row>
    <row r="1836" spans="1:19" x14ac:dyDescent="0.25">
      <c r="A1836" s="69">
        <v>43600.051238425927</v>
      </c>
      <c r="B1836" s="70" t="s">
        <v>4</v>
      </c>
      <c r="C1836" s="71" t="s">
        <v>1618</v>
      </c>
      <c r="R1836" s="69">
        <v>43600.051238425927</v>
      </c>
      <c r="S1836" s="75" t="s">
        <v>4</v>
      </c>
    </row>
    <row r="1837" spans="1:19" x14ac:dyDescent="0.25">
      <c r="A1837" s="69">
        <v>43600.051238425927</v>
      </c>
      <c r="B1837" s="70" t="s">
        <v>4</v>
      </c>
      <c r="C1837" s="71" t="s">
        <v>1619</v>
      </c>
      <c r="R1837" s="69">
        <v>43600.051238425927</v>
      </c>
      <c r="S1837" s="75" t="s">
        <v>4</v>
      </c>
    </row>
    <row r="1838" spans="1:19" x14ac:dyDescent="0.25">
      <c r="A1838" s="69">
        <v>43600.051249999997</v>
      </c>
      <c r="B1838" s="70" t="s">
        <v>4</v>
      </c>
      <c r="C1838" s="71" t="s">
        <v>1620</v>
      </c>
      <c r="R1838" s="69">
        <v>43600.051249999997</v>
      </c>
      <c r="S1838" s="75" t="s">
        <v>4</v>
      </c>
    </row>
    <row r="1839" spans="1:19" x14ac:dyDescent="0.25">
      <c r="A1839" s="69">
        <v>43600.051249999997</v>
      </c>
      <c r="B1839" s="70" t="s">
        <v>4</v>
      </c>
      <c r="C1839" s="71" t="s">
        <v>1621</v>
      </c>
      <c r="R1839" s="69">
        <v>43600.051249999997</v>
      </c>
      <c r="S1839" s="75" t="s">
        <v>4</v>
      </c>
    </row>
    <row r="1840" spans="1:19" x14ac:dyDescent="0.25">
      <c r="A1840" s="69">
        <v>43600.051249999997</v>
      </c>
      <c r="B1840" s="70" t="s">
        <v>4</v>
      </c>
      <c r="C1840" s="71" t="s">
        <v>1622</v>
      </c>
      <c r="R1840" s="69">
        <v>43600.051249999997</v>
      </c>
      <c r="S1840" s="75" t="s">
        <v>4</v>
      </c>
    </row>
    <row r="1841" spans="1:19" x14ac:dyDescent="0.25">
      <c r="A1841" s="69">
        <v>43600.051249999997</v>
      </c>
      <c r="B1841" s="70" t="s">
        <v>4</v>
      </c>
      <c r="C1841" s="71" t="s">
        <v>1623</v>
      </c>
      <c r="R1841" s="69">
        <v>43600.051249999997</v>
      </c>
      <c r="S1841" s="75" t="s">
        <v>4</v>
      </c>
    </row>
    <row r="1842" spans="1:19" x14ac:dyDescent="0.25">
      <c r="A1842" s="69">
        <v>43600.051249999997</v>
      </c>
      <c r="B1842" s="70" t="s">
        <v>4</v>
      </c>
      <c r="C1842" s="71" t="s">
        <v>1624</v>
      </c>
      <c r="R1842" s="69">
        <v>43600.051249999997</v>
      </c>
      <c r="S1842" s="75" t="s">
        <v>4</v>
      </c>
    </row>
    <row r="1843" spans="1:19" x14ac:dyDescent="0.25">
      <c r="A1843" s="69">
        <v>43600.051249999997</v>
      </c>
      <c r="B1843" s="70" t="s">
        <v>4</v>
      </c>
      <c r="C1843" s="71" t="s">
        <v>1625</v>
      </c>
      <c r="R1843" s="69">
        <v>43600.051249999997</v>
      </c>
      <c r="S1843" s="75" t="s">
        <v>4</v>
      </c>
    </row>
    <row r="1844" spans="1:19" x14ac:dyDescent="0.25">
      <c r="A1844" s="69">
        <v>43600.051249999997</v>
      </c>
      <c r="B1844" s="70" t="s">
        <v>4</v>
      </c>
      <c r="C1844" s="71" t="s">
        <v>1626</v>
      </c>
      <c r="R1844" s="69">
        <v>43600.051249999997</v>
      </c>
      <c r="S1844" s="75" t="s">
        <v>4</v>
      </c>
    </row>
    <row r="1845" spans="1:19" x14ac:dyDescent="0.25">
      <c r="A1845" s="69">
        <v>43600.051249999997</v>
      </c>
      <c r="B1845" s="70" t="s">
        <v>4</v>
      </c>
      <c r="C1845" s="71" t="s">
        <v>1627</v>
      </c>
      <c r="R1845" s="69">
        <v>43600.051249999997</v>
      </c>
      <c r="S1845" s="75" t="s">
        <v>4</v>
      </c>
    </row>
    <row r="1846" spans="1:19" x14ac:dyDescent="0.25">
      <c r="A1846" s="69">
        <v>43600.051249999997</v>
      </c>
      <c r="B1846" s="70" t="s">
        <v>4</v>
      </c>
      <c r="C1846" s="71" t="s">
        <v>1064</v>
      </c>
      <c r="R1846" s="69">
        <v>43600.051249999997</v>
      </c>
      <c r="S1846" s="75" t="s">
        <v>4</v>
      </c>
    </row>
    <row r="1847" spans="1:19" x14ac:dyDescent="0.25">
      <c r="A1847" s="69">
        <v>43600.051249999997</v>
      </c>
      <c r="B1847" s="70" t="s">
        <v>4</v>
      </c>
      <c r="C1847" s="71" t="s">
        <v>1628</v>
      </c>
      <c r="R1847" s="69">
        <v>43600.051249999997</v>
      </c>
      <c r="S1847" s="75" t="s">
        <v>4</v>
      </c>
    </row>
    <row r="1848" spans="1:19" x14ac:dyDescent="0.25">
      <c r="A1848" s="69">
        <v>43600.051249999997</v>
      </c>
      <c r="B1848" s="70" t="s">
        <v>4</v>
      </c>
      <c r="C1848" s="71" t="s">
        <v>1629</v>
      </c>
      <c r="R1848" s="69">
        <v>43600.051249999997</v>
      </c>
      <c r="S1848" s="75" t="s">
        <v>4</v>
      </c>
    </row>
    <row r="1849" spans="1:19" x14ac:dyDescent="0.25">
      <c r="A1849" s="69">
        <v>43600.051261574074</v>
      </c>
      <c r="B1849" s="70" t="s">
        <v>4</v>
      </c>
      <c r="C1849" s="71" t="s">
        <v>1630</v>
      </c>
      <c r="R1849" s="69">
        <v>43600.051261574074</v>
      </c>
      <c r="S1849" s="75" t="s">
        <v>4</v>
      </c>
    </row>
    <row r="1850" spans="1:19" x14ac:dyDescent="0.25">
      <c r="A1850" s="69">
        <v>43600.051261574074</v>
      </c>
      <c r="B1850" s="70" t="s">
        <v>4</v>
      </c>
      <c r="C1850" s="71" t="s">
        <v>1631</v>
      </c>
      <c r="R1850" s="69">
        <v>43600.051261574074</v>
      </c>
      <c r="S1850" s="75" t="s">
        <v>4</v>
      </c>
    </row>
    <row r="1851" spans="1:19" x14ac:dyDescent="0.25">
      <c r="A1851" s="69">
        <v>43600.051261574074</v>
      </c>
      <c r="B1851" s="70" t="s">
        <v>4</v>
      </c>
      <c r="C1851" s="71" t="s">
        <v>1555</v>
      </c>
      <c r="R1851" s="69">
        <v>43600.051261574074</v>
      </c>
      <c r="S1851" s="75" t="s">
        <v>4</v>
      </c>
    </row>
    <row r="1852" spans="1:19" x14ac:dyDescent="0.25">
      <c r="A1852" s="69">
        <v>43600.051261574074</v>
      </c>
      <c r="B1852" s="70" t="s">
        <v>4</v>
      </c>
      <c r="C1852" s="71" t="s">
        <v>1632</v>
      </c>
      <c r="R1852" s="69">
        <v>43600.051261574074</v>
      </c>
      <c r="S1852" s="75" t="s">
        <v>4</v>
      </c>
    </row>
    <row r="1853" spans="1:19" x14ac:dyDescent="0.25">
      <c r="A1853" s="69">
        <v>43600.051261574074</v>
      </c>
      <c r="B1853" s="70" t="s">
        <v>4</v>
      </c>
      <c r="C1853" s="71" t="s">
        <v>1633</v>
      </c>
      <c r="R1853" s="69">
        <v>43600.051261574074</v>
      </c>
      <c r="S1853" s="75" t="s">
        <v>4</v>
      </c>
    </row>
    <row r="1854" spans="1:19" x14ac:dyDescent="0.25">
      <c r="A1854" s="69">
        <v>43600.051261574074</v>
      </c>
      <c r="B1854" s="70" t="s">
        <v>4</v>
      </c>
      <c r="C1854" s="71" t="s">
        <v>1235</v>
      </c>
      <c r="R1854" s="69">
        <v>43600.051261574074</v>
      </c>
      <c r="S1854" s="75" t="s">
        <v>4</v>
      </c>
    </row>
    <row r="1855" spans="1:19" x14ac:dyDescent="0.25">
      <c r="A1855" s="69">
        <v>43600.051261574074</v>
      </c>
      <c r="B1855" s="70" t="s">
        <v>4</v>
      </c>
      <c r="C1855" s="71" t="s">
        <v>1236</v>
      </c>
      <c r="R1855" s="69">
        <v>43600.051261574074</v>
      </c>
      <c r="S1855" s="75" t="s">
        <v>4</v>
      </c>
    </row>
    <row r="1856" spans="1:19" x14ac:dyDescent="0.25">
      <c r="A1856" s="69">
        <v>43600.051261574074</v>
      </c>
      <c r="B1856" s="70" t="s">
        <v>4</v>
      </c>
      <c r="C1856" s="71" t="s">
        <v>1237</v>
      </c>
      <c r="R1856" s="69">
        <v>43600.051261574074</v>
      </c>
      <c r="S1856" s="75" t="s">
        <v>4</v>
      </c>
    </row>
    <row r="1857" spans="1:19" x14ac:dyDescent="0.25">
      <c r="A1857" s="69">
        <v>43600.051261574074</v>
      </c>
      <c r="B1857" s="70" t="s">
        <v>4</v>
      </c>
      <c r="C1857" s="71" t="s">
        <v>1238</v>
      </c>
      <c r="R1857" s="69">
        <v>43600.051261574074</v>
      </c>
      <c r="S1857" s="75" t="s">
        <v>4</v>
      </c>
    </row>
    <row r="1858" spans="1:19" x14ac:dyDescent="0.25">
      <c r="A1858" s="69">
        <v>43600.051261574074</v>
      </c>
      <c r="B1858" s="70" t="s">
        <v>4</v>
      </c>
      <c r="C1858" s="71" t="s">
        <v>1634</v>
      </c>
      <c r="R1858" s="69">
        <v>43600.051261574074</v>
      </c>
      <c r="S1858" s="75" t="s">
        <v>4</v>
      </c>
    </row>
    <row r="1859" spans="1:19" x14ac:dyDescent="0.25">
      <c r="A1859" s="69">
        <v>43600.051261574074</v>
      </c>
      <c r="B1859" s="70" t="s">
        <v>4</v>
      </c>
      <c r="C1859" s="71" t="s">
        <v>1635</v>
      </c>
      <c r="R1859" s="69">
        <v>43600.051261574074</v>
      </c>
      <c r="S1859" s="75" t="s">
        <v>4</v>
      </c>
    </row>
    <row r="1860" spans="1:19" x14ac:dyDescent="0.25">
      <c r="A1860" s="69">
        <v>43600.05127314815</v>
      </c>
      <c r="B1860" s="70" t="s">
        <v>4</v>
      </c>
      <c r="C1860" s="71" t="s">
        <v>1636</v>
      </c>
      <c r="R1860" s="69">
        <v>43600.05127314815</v>
      </c>
      <c r="S1860" s="75" t="s">
        <v>4</v>
      </c>
    </row>
    <row r="1861" spans="1:19" x14ac:dyDescent="0.25">
      <c r="A1861" s="69">
        <v>43600.05127314815</v>
      </c>
      <c r="B1861" s="70" t="s">
        <v>4</v>
      </c>
      <c r="C1861" s="71" t="s">
        <v>1637</v>
      </c>
      <c r="R1861" s="69">
        <v>43600.05127314815</v>
      </c>
      <c r="S1861" s="75" t="s">
        <v>4</v>
      </c>
    </row>
    <row r="1862" spans="1:19" x14ac:dyDescent="0.25">
      <c r="A1862" s="69">
        <v>43600.05127314815</v>
      </c>
      <c r="B1862" s="70" t="s">
        <v>4</v>
      </c>
      <c r="C1862" s="71" t="s">
        <v>1638</v>
      </c>
      <c r="R1862" s="69">
        <v>43600.05127314815</v>
      </c>
      <c r="S1862" s="75" t="s">
        <v>4</v>
      </c>
    </row>
    <row r="1863" spans="1:19" x14ac:dyDescent="0.25">
      <c r="A1863" s="69">
        <v>43600.05127314815</v>
      </c>
      <c r="B1863" s="70" t="s">
        <v>4</v>
      </c>
      <c r="C1863" s="71" t="s">
        <v>1639</v>
      </c>
      <c r="R1863" s="69">
        <v>43600.05127314815</v>
      </c>
      <c r="S1863" s="75" t="s">
        <v>4</v>
      </c>
    </row>
    <row r="1864" spans="1:19" x14ac:dyDescent="0.25">
      <c r="A1864" s="69">
        <v>43600.05127314815</v>
      </c>
      <c r="B1864" s="70" t="s">
        <v>4</v>
      </c>
      <c r="C1864" s="71" t="s">
        <v>1640</v>
      </c>
      <c r="R1864" s="69">
        <v>43600.05127314815</v>
      </c>
      <c r="S1864" s="75" t="s">
        <v>4</v>
      </c>
    </row>
    <row r="1865" spans="1:19" x14ac:dyDescent="0.25">
      <c r="A1865" s="69">
        <v>43600.05127314815</v>
      </c>
      <c r="B1865" s="70" t="s">
        <v>4</v>
      </c>
      <c r="C1865" s="71" t="s">
        <v>1641</v>
      </c>
      <c r="R1865" s="69">
        <v>43600.05127314815</v>
      </c>
      <c r="S1865" s="75" t="s">
        <v>4</v>
      </c>
    </row>
    <row r="1866" spans="1:19" x14ac:dyDescent="0.25">
      <c r="A1866" s="69">
        <v>43600.05127314815</v>
      </c>
      <c r="B1866" s="70" t="s">
        <v>4</v>
      </c>
      <c r="C1866" s="71" t="s">
        <v>1642</v>
      </c>
      <c r="R1866" s="69">
        <v>43600.05127314815</v>
      </c>
      <c r="S1866" s="75" t="s">
        <v>4</v>
      </c>
    </row>
    <row r="1867" spans="1:19" x14ac:dyDescent="0.25">
      <c r="A1867" s="69">
        <v>43600.05127314815</v>
      </c>
      <c r="B1867" s="70" t="s">
        <v>4</v>
      </c>
      <c r="C1867" s="71" t="s">
        <v>1643</v>
      </c>
      <c r="R1867" s="69">
        <v>43600.05127314815</v>
      </c>
      <c r="S1867" s="75" t="s">
        <v>4</v>
      </c>
    </row>
    <row r="1868" spans="1:19" x14ac:dyDescent="0.25">
      <c r="A1868" s="69">
        <v>43600.05127314815</v>
      </c>
      <c r="B1868" s="70" t="s">
        <v>4</v>
      </c>
      <c r="C1868" s="71" t="s">
        <v>1644</v>
      </c>
      <c r="R1868" s="69">
        <v>43600.05127314815</v>
      </c>
      <c r="S1868" s="75" t="s">
        <v>4</v>
      </c>
    </row>
    <row r="1869" spans="1:19" x14ac:dyDescent="0.25">
      <c r="A1869" s="69">
        <v>43600.05127314815</v>
      </c>
      <c r="B1869" s="70" t="s">
        <v>4</v>
      </c>
      <c r="C1869" s="71" t="s">
        <v>1645</v>
      </c>
      <c r="R1869" s="69">
        <v>43600.05127314815</v>
      </c>
      <c r="S1869" s="75" t="s">
        <v>4</v>
      </c>
    </row>
    <row r="1870" spans="1:19" x14ac:dyDescent="0.25">
      <c r="A1870" s="69">
        <v>43600.05128472222</v>
      </c>
      <c r="B1870" s="70" t="s">
        <v>4</v>
      </c>
      <c r="C1870" s="71" t="s">
        <v>1646</v>
      </c>
      <c r="R1870" s="69">
        <v>43600.05128472222</v>
      </c>
      <c r="S1870" s="75" t="s">
        <v>4</v>
      </c>
    </row>
    <row r="1871" spans="1:19" x14ac:dyDescent="0.25">
      <c r="A1871" s="69">
        <v>43600.05128472222</v>
      </c>
      <c r="B1871" s="70" t="s">
        <v>4</v>
      </c>
      <c r="C1871" s="71" t="s">
        <v>1647</v>
      </c>
      <c r="R1871" s="69">
        <v>43600.05128472222</v>
      </c>
      <c r="S1871" s="75" t="s">
        <v>4</v>
      </c>
    </row>
    <row r="1872" spans="1:19" x14ac:dyDescent="0.25">
      <c r="A1872" s="69">
        <v>43600.05128472222</v>
      </c>
      <c r="B1872" s="70" t="s">
        <v>4</v>
      </c>
      <c r="C1872" s="71" t="s">
        <v>1648</v>
      </c>
      <c r="R1872" s="69">
        <v>43600.05128472222</v>
      </c>
      <c r="S1872" s="75" t="s">
        <v>4</v>
      </c>
    </row>
    <row r="1873" spans="1:28" x14ac:dyDescent="0.25">
      <c r="A1873" s="69">
        <v>43600.05128472222</v>
      </c>
      <c r="B1873" s="70" t="s">
        <v>4</v>
      </c>
      <c r="C1873" s="71" t="s">
        <v>1649</v>
      </c>
      <c r="R1873" s="69">
        <v>43600.05128472222</v>
      </c>
      <c r="S1873" s="75" t="s">
        <v>4</v>
      </c>
    </row>
    <row r="1874" spans="1:28" x14ac:dyDescent="0.25">
      <c r="A1874" s="69">
        <v>43600.05128472222</v>
      </c>
      <c r="B1874" s="70" t="s">
        <v>4</v>
      </c>
      <c r="C1874" s="71" t="s">
        <v>1576</v>
      </c>
      <c r="R1874" s="69">
        <v>43600.05128472222</v>
      </c>
      <c r="S1874" s="75" t="s">
        <v>4</v>
      </c>
    </row>
    <row r="1875" spans="1:28" x14ac:dyDescent="0.25">
      <c r="A1875" s="69">
        <v>43600.05128472222</v>
      </c>
      <c r="B1875" s="70" t="s">
        <v>4</v>
      </c>
      <c r="C1875" s="71" t="s">
        <v>1577</v>
      </c>
      <c r="R1875" s="69">
        <v>43600.05128472222</v>
      </c>
      <c r="S1875" s="75" t="s">
        <v>4</v>
      </c>
    </row>
    <row r="1876" spans="1:28" x14ac:dyDescent="0.25">
      <c r="A1876" s="69">
        <v>43600.05128472222</v>
      </c>
      <c r="B1876" s="70" t="s">
        <v>4</v>
      </c>
      <c r="C1876" s="71" t="s">
        <v>1650</v>
      </c>
      <c r="R1876" s="69">
        <v>43600.05128472222</v>
      </c>
      <c r="S1876" s="75" t="s">
        <v>4</v>
      </c>
    </row>
    <row r="1877" spans="1:28" x14ac:dyDescent="0.25">
      <c r="A1877" s="69">
        <v>43600.05128472222</v>
      </c>
      <c r="B1877" s="70" t="s">
        <v>4</v>
      </c>
      <c r="C1877" s="71" t="s">
        <v>1651</v>
      </c>
      <c r="R1877" s="69">
        <v>43600.05128472222</v>
      </c>
      <c r="S1877" s="75" t="s">
        <v>4</v>
      </c>
    </row>
    <row r="1878" spans="1:28" x14ac:dyDescent="0.25">
      <c r="A1878" s="69">
        <v>43600.05128472222</v>
      </c>
      <c r="B1878" s="70" t="s">
        <v>4</v>
      </c>
      <c r="C1878" s="71" t="s">
        <v>1652</v>
      </c>
      <c r="R1878" s="69">
        <v>43600.05128472222</v>
      </c>
      <c r="S1878" s="75" t="s">
        <v>4</v>
      </c>
    </row>
    <row r="1879" spans="1:28" x14ac:dyDescent="0.25">
      <c r="A1879" s="69">
        <v>43600.051388888889</v>
      </c>
      <c r="B1879" s="70" t="s">
        <v>4</v>
      </c>
      <c r="C1879" s="71" t="s">
        <v>1653</v>
      </c>
      <c r="R1879" s="69">
        <v>43600.051388888889</v>
      </c>
      <c r="S1879" s="75" t="s">
        <v>4</v>
      </c>
    </row>
    <row r="1880" spans="1:28" x14ac:dyDescent="0.25">
      <c r="A1880" s="69">
        <v>43600.051388888889</v>
      </c>
      <c r="B1880" s="70" t="s">
        <v>263</v>
      </c>
      <c r="C1880" s="71" t="s">
        <v>348</v>
      </c>
      <c r="R1880" s="69">
        <v>43600.051388888889</v>
      </c>
      <c r="S1880" s="75" t="s">
        <v>263</v>
      </c>
    </row>
    <row r="1881" spans="1:28" x14ac:dyDescent="0.25">
      <c r="A1881" s="69">
        <v>43600.051388888889</v>
      </c>
      <c r="B1881" s="70" t="s">
        <v>263</v>
      </c>
      <c r="C1881" s="71" t="s">
        <v>266</v>
      </c>
      <c r="R1881" s="69">
        <v>43600.051388888889</v>
      </c>
      <c r="S1881" s="75" t="s">
        <v>263</v>
      </c>
    </row>
    <row r="1882" spans="1:28" x14ac:dyDescent="0.25">
      <c r="A1882" s="69">
        <v>43600.051388888889</v>
      </c>
      <c r="B1882" s="70" t="s">
        <v>4</v>
      </c>
      <c r="C1882" s="71" t="s">
        <v>267</v>
      </c>
      <c r="R1882" s="69">
        <v>43600.051388888889</v>
      </c>
      <c r="S1882" s="75" t="s">
        <v>4</v>
      </c>
    </row>
    <row r="1883" spans="1:28" x14ac:dyDescent="0.25">
      <c r="A1883" s="69">
        <v>43600.051388888889</v>
      </c>
      <c r="B1883" s="70" t="s">
        <v>1654</v>
      </c>
      <c r="C1883" s="71" t="s">
        <v>1655</v>
      </c>
      <c r="I1883" s="72">
        <v>13334.9814453125</v>
      </c>
      <c r="J1883" s="73">
        <v>13101.75390625</v>
      </c>
      <c r="K1883" s="73">
        <v>11011.98046875</v>
      </c>
      <c r="L1883" s="73">
        <v>10819.3818359375</v>
      </c>
      <c r="M1883" s="73">
        <v>1.01491475105286</v>
      </c>
      <c r="N1883" s="73">
        <v>12.75</v>
      </c>
      <c r="O1883" s="73">
        <v>13.481249809265099</v>
      </c>
      <c r="P1883" s="74">
        <v>2.2409501075744598</v>
      </c>
      <c r="R1883" s="69">
        <v>43600.051388888889</v>
      </c>
      <c r="S1883" s="75" t="s">
        <v>1654</v>
      </c>
      <c r="T1883" s="76">
        <v>-4.5500001870095704E-3</v>
      </c>
      <c r="U1883" s="70">
        <v>7016.85009765625</v>
      </c>
      <c r="V1883" s="70">
        <v>114.505867004395</v>
      </c>
      <c r="W1883" s="70">
        <v>6983.15234375</v>
      </c>
      <c r="X1883" s="70">
        <v>6902.34423828125</v>
      </c>
      <c r="Y1883" s="70">
        <v>25.350000381469702</v>
      </c>
      <c r="Z1883" s="70">
        <v>420.10000610351602</v>
      </c>
      <c r="AA1883" s="70">
        <v>704.85272216796898</v>
      </c>
      <c r="AB1883" s="70">
        <v>489.498291015625</v>
      </c>
    </row>
    <row r="1884" spans="1:28" x14ac:dyDescent="0.25">
      <c r="A1884" s="69">
        <v>43600.051412037035</v>
      </c>
      <c r="B1884" s="70" t="s">
        <v>270</v>
      </c>
      <c r="C1884" s="71" t="s">
        <v>271</v>
      </c>
      <c r="R1884" s="69">
        <v>43600.051412037035</v>
      </c>
      <c r="S1884" s="75" t="s">
        <v>270</v>
      </c>
    </row>
    <row r="1885" spans="1:28" x14ac:dyDescent="0.25">
      <c r="A1885" s="69">
        <v>43600.051412037035</v>
      </c>
      <c r="B1885" s="70" t="s">
        <v>270</v>
      </c>
      <c r="C1885" s="71" t="s">
        <v>1656</v>
      </c>
      <c r="R1885" s="69">
        <v>43600.051412037035</v>
      </c>
      <c r="S1885" s="75" t="s">
        <v>270</v>
      </c>
    </row>
    <row r="1886" spans="1:28" x14ac:dyDescent="0.25">
      <c r="A1886" s="69">
        <v>43600.051412037035</v>
      </c>
      <c r="B1886" s="70" t="s">
        <v>270</v>
      </c>
      <c r="C1886" s="71" t="s">
        <v>1657</v>
      </c>
      <c r="R1886" s="69">
        <v>43600.051412037035</v>
      </c>
      <c r="S1886" s="75" t="s">
        <v>270</v>
      </c>
    </row>
    <row r="1887" spans="1:28" x14ac:dyDescent="0.25">
      <c r="A1887" s="69">
        <v>43600.051412037035</v>
      </c>
      <c r="B1887" s="70" t="s">
        <v>270</v>
      </c>
      <c r="C1887" s="71" t="s">
        <v>1658</v>
      </c>
      <c r="R1887" s="69">
        <v>43600.051412037035</v>
      </c>
      <c r="S1887" s="75" t="s">
        <v>270</v>
      </c>
    </row>
    <row r="1888" spans="1:28" x14ac:dyDescent="0.25">
      <c r="A1888" s="69">
        <v>43600.051412037035</v>
      </c>
      <c r="B1888" s="70" t="s">
        <v>270</v>
      </c>
      <c r="C1888" s="71" t="s">
        <v>1659</v>
      </c>
      <c r="R1888" s="69">
        <v>43600.051412037035</v>
      </c>
      <c r="S1888" s="75" t="s">
        <v>270</v>
      </c>
    </row>
    <row r="1889" spans="1:28" x14ac:dyDescent="0.25">
      <c r="A1889" s="69">
        <v>43600.051412037035</v>
      </c>
      <c r="B1889" s="70" t="s">
        <v>270</v>
      </c>
      <c r="C1889" s="71" t="s">
        <v>1660</v>
      </c>
      <c r="R1889" s="69">
        <v>43600.051412037035</v>
      </c>
      <c r="S1889" s="75" t="s">
        <v>270</v>
      </c>
    </row>
    <row r="1890" spans="1:28" x14ac:dyDescent="0.25">
      <c r="A1890" s="69">
        <v>43600.051412037035</v>
      </c>
      <c r="B1890" s="70" t="s">
        <v>270</v>
      </c>
      <c r="C1890" s="71" t="s">
        <v>1661</v>
      </c>
      <c r="R1890" s="69">
        <v>43600.051412037035</v>
      </c>
      <c r="S1890" s="75" t="s">
        <v>270</v>
      </c>
    </row>
    <row r="1891" spans="1:28" x14ac:dyDescent="0.25">
      <c r="A1891" s="69">
        <v>43600.051412037035</v>
      </c>
      <c r="B1891" s="70" t="s">
        <v>270</v>
      </c>
      <c r="C1891" s="71" t="s">
        <v>1662</v>
      </c>
      <c r="R1891" s="69">
        <v>43600.051412037035</v>
      </c>
      <c r="S1891" s="75" t="s">
        <v>270</v>
      </c>
    </row>
    <row r="1892" spans="1:28" x14ac:dyDescent="0.25">
      <c r="A1892" s="69">
        <v>43600.051412037035</v>
      </c>
      <c r="B1892" s="70" t="s">
        <v>4</v>
      </c>
      <c r="C1892" s="71" t="s">
        <v>279</v>
      </c>
      <c r="R1892" s="69">
        <v>43600.051412037035</v>
      </c>
      <c r="S1892" s="75" t="s">
        <v>4</v>
      </c>
    </row>
    <row r="1893" spans="1:28" x14ac:dyDescent="0.25">
      <c r="A1893" s="69">
        <v>43600.051423611112</v>
      </c>
      <c r="B1893" s="70" t="s">
        <v>270</v>
      </c>
      <c r="C1893" s="71" t="s">
        <v>1663</v>
      </c>
      <c r="R1893" s="69">
        <v>43600.051423611112</v>
      </c>
      <c r="S1893" s="75" t="s">
        <v>270</v>
      </c>
    </row>
    <row r="1894" spans="1:28" x14ac:dyDescent="0.25">
      <c r="A1894" s="69">
        <v>43600.051423611112</v>
      </c>
      <c r="B1894" s="70" t="s">
        <v>4</v>
      </c>
      <c r="C1894" s="71" t="s">
        <v>1664</v>
      </c>
      <c r="R1894" s="69">
        <v>43600.051423611112</v>
      </c>
      <c r="S1894" s="75" t="s">
        <v>4</v>
      </c>
    </row>
    <row r="1895" spans="1:28" x14ac:dyDescent="0.25">
      <c r="A1895" s="69">
        <v>43600.051423611112</v>
      </c>
      <c r="B1895" s="70" t="s">
        <v>4</v>
      </c>
      <c r="C1895" s="71" t="s">
        <v>1665</v>
      </c>
      <c r="R1895" s="69">
        <v>43600.051423611112</v>
      </c>
      <c r="S1895" s="75" t="s">
        <v>4</v>
      </c>
    </row>
    <row r="1896" spans="1:28" x14ac:dyDescent="0.25">
      <c r="A1896" s="69">
        <v>43600.051423611112</v>
      </c>
      <c r="B1896" s="70" t="s">
        <v>4</v>
      </c>
      <c r="C1896" s="71" t="s">
        <v>1515</v>
      </c>
      <c r="R1896" s="69">
        <v>43600.051423611112</v>
      </c>
      <c r="S1896" s="75" t="s">
        <v>4</v>
      </c>
    </row>
    <row r="1897" spans="1:28" x14ac:dyDescent="0.25">
      <c r="A1897" s="69">
        <v>43600.051423611112</v>
      </c>
      <c r="B1897" s="70" t="s">
        <v>4</v>
      </c>
      <c r="C1897" s="71" t="s">
        <v>446</v>
      </c>
      <c r="R1897" s="69">
        <v>43600.051423611112</v>
      </c>
      <c r="S1897" s="75" t="s">
        <v>4</v>
      </c>
    </row>
    <row r="1898" spans="1:28" x14ac:dyDescent="0.25">
      <c r="A1898" s="69">
        <v>43600.051423611112</v>
      </c>
      <c r="B1898" s="70" t="s">
        <v>4</v>
      </c>
      <c r="C1898" s="71" t="s">
        <v>245</v>
      </c>
      <c r="I1898" s="72">
        <v>13334.94140625</v>
      </c>
      <c r="J1898" s="73">
        <v>13101.650390625</v>
      </c>
      <c r="K1898" s="73">
        <v>11011.94140625</v>
      </c>
      <c r="L1898" s="73">
        <v>10819.279296875</v>
      </c>
      <c r="M1898" s="73">
        <v>1.01490354537964</v>
      </c>
      <c r="N1898" s="73">
        <v>12.75</v>
      </c>
      <c r="O1898" s="73">
        <v>13.481249809265099</v>
      </c>
      <c r="P1898" s="74">
        <v>2.2409501075744598</v>
      </c>
      <c r="R1898" s="69">
        <v>43600.051423611112</v>
      </c>
      <c r="S1898" s="75" t="s">
        <v>4</v>
      </c>
      <c r="T1898" s="76">
        <v>-4.5500001870095704E-3</v>
      </c>
      <c r="U1898" s="70">
        <v>7016.85009765625</v>
      </c>
      <c r="V1898" s="70">
        <v>114.505867004395</v>
      </c>
      <c r="W1898" s="70">
        <v>6983.26416015625</v>
      </c>
      <c r="X1898" s="70">
        <v>6902.34423828125</v>
      </c>
      <c r="Y1898" s="70">
        <v>25.350000381469702</v>
      </c>
      <c r="Z1898" s="70">
        <v>420.10000610351602</v>
      </c>
      <c r="AA1898" s="70">
        <v>704.84942626953102</v>
      </c>
      <c r="AB1898" s="70">
        <v>489.48620605468699</v>
      </c>
    </row>
    <row r="1899" spans="1:28" x14ac:dyDescent="0.25">
      <c r="A1899" s="69">
        <v>43600.051435185182</v>
      </c>
      <c r="B1899" s="70" t="s">
        <v>246</v>
      </c>
      <c r="C1899" s="71" t="s">
        <v>1666</v>
      </c>
      <c r="R1899" s="69">
        <v>43600.051435185182</v>
      </c>
      <c r="S1899" s="75" t="s">
        <v>246</v>
      </c>
    </row>
    <row r="1900" spans="1:28" x14ac:dyDescent="0.25">
      <c r="A1900" s="69">
        <v>43600.051446759258</v>
      </c>
      <c r="B1900" s="70" t="s">
        <v>4</v>
      </c>
      <c r="C1900" s="71" t="s">
        <v>1667</v>
      </c>
      <c r="R1900" s="69">
        <v>43600.051446759258</v>
      </c>
      <c r="S1900" s="75" t="s">
        <v>4</v>
      </c>
    </row>
    <row r="1901" spans="1:28" x14ac:dyDescent="0.25">
      <c r="A1901" s="69">
        <v>43600.051446759258</v>
      </c>
      <c r="B1901" s="70" t="s">
        <v>4</v>
      </c>
      <c r="C1901" s="71" t="s">
        <v>1668</v>
      </c>
      <c r="R1901" s="69">
        <v>43600.051446759258</v>
      </c>
      <c r="S1901" s="75" t="s">
        <v>4</v>
      </c>
    </row>
    <row r="1902" spans="1:28" x14ac:dyDescent="0.25">
      <c r="A1902" s="69">
        <v>43600.051446759258</v>
      </c>
      <c r="B1902" s="70" t="s">
        <v>4</v>
      </c>
      <c r="C1902" s="71" t="s">
        <v>1669</v>
      </c>
      <c r="R1902" s="69">
        <v>43600.051446759258</v>
      </c>
      <c r="S1902" s="75" t="s">
        <v>4</v>
      </c>
    </row>
    <row r="1903" spans="1:28" x14ac:dyDescent="0.25">
      <c r="A1903" s="69">
        <v>43600.051446759258</v>
      </c>
      <c r="B1903" s="70" t="s">
        <v>4</v>
      </c>
      <c r="C1903" s="71" t="s">
        <v>1670</v>
      </c>
      <c r="R1903" s="69">
        <v>43600.051446759258</v>
      </c>
      <c r="S1903" s="75" t="s">
        <v>4</v>
      </c>
    </row>
    <row r="1904" spans="1:28" x14ac:dyDescent="0.25">
      <c r="A1904" s="69">
        <v>43600.051446759258</v>
      </c>
      <c r="B1904" s="70" t="s">
        <v>4</v>
      </c>
      <c r="C1904" s="71" t="s">
        <v>1599</v>
      </c>
      <c r="R1904" s="69">
        <v>43600.051446759258</v>
      </c>
      <c r="S1904" s="75" t="s">
        <v>4</v>
      </c>
    </row>
    <row r="1905" spans="1:19" x14ac:dyDescent="0.25">
      <c r="A1905" s="69">
        <v>43600.051458333335</v>
      </c>
      <c r="B1905" s="70" t="s">
        <v>4</v>
      </c>
      <c r="C1905" s="71" t="s">
        <v>1671</v>
      </c>
      <c r="R1905" s="69">
        <v>43600.051458333335</v>
      </c>
      <c r="S1905" s="75" t="s">
        <v>4</v>
      </c>
    </row>
    <row r="1906" spans="1:19" x14ac:dyDescent="0.25">
      <c r="A1906" s="69">
        <v>43600.051458333335</v>
      </c>
      <c r="B1906" s="70" t="s">
        <v>4</v>
      </c>
      <c r="C1906" s="71" t="s">
        <v>1672</v>
      </c>
      <c r="R1906" s="69">
        <v>43600.051458333335</v>
      </c>
      <c r="S1906" s="75" t="s">
        <v>4</v>
      </c>
    </row>
    <row r="1907" spans="1:19" x14ac:dyDescent="0.25">
      <c r="A1907" s="69">
        <v>43600.051458333335</v>
      </c>
      <c r="B1907" s="70" t="s">
        <v>4</v>
      </c>
      <c r="C1907" s="71" t="s">
        <v>1673</v>
      </c>
      <c r="R1907" s="69">
        <v>43600.051458333335</v>
      </c>
      <c r="S1907" s="75" t="s">
        <v>4</v>
      </c>
    </row>
    <row r="1908" spans="1:19" x14ac:dyDescent="0.25">
      <c r="A1908" s="69">
        <v>43600.051458333335</v>
      </c>
      <c r="B1908" s="70" t="s">
        <v>4</v>
      </c>
      <c r="C1908" s="71" t="s">
        <v>1674</v>
      </c>
      <c r="R1908" s="69">
        <v>43600.051458333335</v>
      </c>
      <c r="S1908" s="75" t="s">
        <v>4</v>
      </c>
    </row>
    <row r="1909" spans="1:19" x14ac:dyDescent="0.25">
      <c r="A1909" s="69">
        <v>43600.051458333335</v>
      </c>
      <c r="B1909" s="70" t="s">
        <v>4</v>
      </c>
      <c r="C1909" s="71" t="s">
        <v>1675</v>
      </c>
      <c r="R1909" s="69">
        <v>43600.051458333335</v>
      </c>
      <c r="S1909" s="75" t="s">
        <v>4</v>
      </c>
    </row>
    <row r="1910" spans="1:19" x14ac:dyDescent="0.25">
      <c r="A1910" s="69">
        <v>43600.051458333335</v>
      </c>
      <c r="B1910" s="70" t="s">
        <v>4</v>
      </c>
      <c r="C1910" s="71" t="s">
        <v>1676</v>
      </c>
      <c r="R1910" s="69">
        <v>43600.051458333335</v>
      </c>
      <c r="S1910" s="75" t="s">
        <v>4</v>
      </c>
    </row>
    <row r="1911" spans="1:19" x14ac:dyDescent="0.25">
      <c r="A1911" s="69">
        <v>43600.051458333335</v>
      </c>
      <c r="B1911" s="70" t="s">
        <v>4</v>
      </c>
      <c r="C1911" s="71" t="s">
        <v>1677</v>
      </c>
      <c r="R1911" s="69">
        <v>43600.051458333335</v>
      </c>
      <c r="S1911" s="75" t="s">
        <v>4</v>
      </c>
    </row>
    <row r="1912" spans="1:19" x14ac:dyDescent="0.25">
      <c r="A1912" s="69">
        <v>43600.051458333335</v>
      </c>
      <c r="B1912" s="70" t="s">
        <v>4</v>
      </c>
      <c r="C1912" s="71" t="s">
        <v>1678</v>
      </c>
      <c r="R1912" s="69">
        <v>43600.051458333335</v>
      </c>
      <c r="S1912" s="75" t="s">
        <v>4</v>
      </c>
    </row>
    <row r="1913" spans="1:19" x14ac:dyDescent="0.25">
      <c r="A1913" s="69">
        <v>43600.051458333335</v>
      </c>
      <c r="B1913" s="70" t="s">
        <v>4</v>
      </c>
      <c r="C1913" s="71" t="s">
        <v>1679</v>
      </c>
      <c r="R1913" s="69">
        <v>43600.051458333335</v>
      </c>
      <c r="S1913" s="75" t="s">
        <v>4</v>
      </c>
    </row>
    <row r="1914" spans="1:19" x14ac:dyDescent="0.25">
      <c r="A1914" s="69">
        <v>43600.051458333335</v>
      </c>
      <c r="B1914" s="70" t="s">
        <v>4</v>
      </c>
      <c r="C1914" s="71" t="s">
        <v>1680</v>
      </c>
      <c r="R1914" s="69">
        <v>43600.051458333335</v>
      </c>
      <c r="S1914" s="75" t="s">
        <v>4</v>
      </c>
    </row>
    <row r="1915" spans="1:19" x14ac:dyDescent="0.25">
      <c r="A1915" s="69">
        <v>43600.051458333335</v>
      </c>
      <c r="B1915" s="70" t="s">
        <v>4</v>
      </c>
      <c r="C1915" s="71" t="s">
        <v>1681</v>
      </c>
      <c r="R1915" s="69">
        <v>43600.051458333335</v>
      </c>
      <c r="S1915" s="75" t="s">
        <v>4</v>
      </c>
    </row>
    <row r="1916" spans="1:19" x14ac:dyDescent="0.25">
      <c r="A1916" s="69">
        <v>43600.051469907405</v>
      </c>
      <c r="B1916" s="70" t="s">
        <v>4</v>
      </c>
      <c r="C1916" s="71" t="s">
        <v>1682</v>
      </c>
      <c r="R1916" s="69">
        <v>43600.051469907405</v>
      </c>
      <c r="S1916" s="75" t="s">
        <v>4</v>
      </c>
    </row>
    <row r="1917" spans="1:19" x14ac:dyDescent="0.25">
      <c r="A1917" s="69">
        <v>43600.051469907405</v>
      </c>
      <c r="B1917" s="70" t="s">
        <v>4</v>
      </c>
      <c r="C1917" s="71" t="s">
        <v>1683</v>
      </c>
      <c r="R1917" s="69">
        <v>43600.051469907405</v>
      </c>
      <c r="S1917" s="75" t="s">
        <v>4</v>
      </c>
    </row>
    <row r="1918" spans="1:19" x14ac:dyDescent="0.25">
      <c r="A1918" s="69">
        <v>43600.051469907405</v>
      </c>
      <c r="B1918" s="70" t="s">
        <v>4</v>
      </c>
      <c r="C1918" s="71" t="s">
        <v>1684</v>
      </c>
      <c r="R1918" s="69">
        <v>43600.051469907405</v>
      </c>
      <c r="S1918" s="75" t="s">
        <v>4</v>
      </c>
    </row>
    <row r="1919" spans="1:19" x14ac:dyDescent="0.25">
      <c r="A1919" s="69">
        <v>43600.051469907405</v>
      </c>
      <c r="B1919" s="70" t="s">
        <v>4</v>
      </c>
      <c r="C1919" s="71" t="s">
        <v>1685</v>
      </c>
      <c r="R1919" s="69">
        <v>43600.051469907405</v>
      </c>
      <c r="S1919" s="75" t="s">
        <v>4</v>
      </c>
    </row>
    <row r="1920" spans="1:19" x14ac:dyDescent="0.25">
      <c r="A1920" s="69">
        <v>43600.051469907405</v>
      </c>
      <c r="B1920" s="70" t="s">
        <v>4</v>
      </c>
      <c r="C1920" s="71" t="s">
        <v>1686</v>
      </c>
      <c r="R1920" s="69">
        <v>43600.051469907405</v>
      </c>
      <c r="S1920" s="75" t="s">
        <v>4</v>
      </c>
    </row>
    <row r="1921" spans="1:19" x14ac:dyDescent="0.25">
      <c r="A1921" s="69">
        <v>43600.051469907405</v>
      </c>
      <c r="B1921" s="70" t="s">
        <v>4</v>
      </c>
      <c r="C1921" s="71" t="s">
        <v>1687</v>
      </c>
      <c r="R1921" s="69">
        <v>43600.051469907405</v>
      </c>
      <c r="S1921" s="75" t="s">
        <v>4</v>
      </c>
    </row>
    <row r="1922" spans="1:19" x14ac:dyDescent="0.25">
      <c r="A1922" s="69">
        <v>43600.051469907405</v>
      </c>
      <c r="B1922" s="70" t="s">
        <v>4</v>
      </c>
      <c r="C1922" s="71" t="s">
        <v>1688</v>
      </c>
      <c r="R1922" s="69">
        <v>43600.051469907405</v>
      </c>
      <c r="S1922" s="75" t="s">
        <v>4</v>
      </c>
    </row>
    <row r="1923" spans="1:19" x14ac:dyDescent="0.25">
      <c r="A1923" s="69">
        <v>43600.051469907405</v>
      </c>
      <c r="B1923" s="70" t="s">
        <v>4</v>
      </c>
      <c r="C1923" s="71" t="s">
        <v>1689</v>
      </c>
      <c r="R1923" s="69">
        <v>43600.051469907405</v>
      </c>
      <c r="S1923" s="75" t="s">
        <v>4</v>
      </c>
    </row>
    <row r="1924" spans="1:19" x14ac:dyDescent="0.25">
      <c r="A1924" s="69">
        <v>43600.051469907405</v>
      </c>
      <c r="B1924" s="70" t="s">
        <v>4</v>
      </c>
      <c r="C1924" s="71" t="s">
        <v>1690</v>
      </c>
      <c r="R1924" s="69">
        <v>43600.051469907405</v>
      </c>
      <c r="S1924" s="75" t="s">
        <v>4</v>
      </c>
    </row>
    <row r="1925" spans="1:19" x14ac:dyDescent="0.25">
      <c r="A1925" s="69">
        <v>43600.051469907405</v>
      </c>
      <c r="B1925" s="70" t="s">
        <v>4</v>
      </c>
      <c r="C1925" s="71" t="s">
        <v>1691</v>
      </c>
      <c r="R1925" s="69">
        <v>43600.051469907405</v>
      </c>
      <c r="S1925" s="75" t="s">
        <v>4</v>
      </c>
    </row>
    <row r="1926" spans="1:19" x14ac:dyDescent="0.25">
      <c r="A1926" s="69">
        <v>43600.051469907405</v>
      </c>
      <c r="B1926" s="70" t="s">
        <v>4</v>
      </c>
      <c r="C1926" s="71" t="s">
        <v>490</v>
      </c>
      <c r="R1926" s="69">
        <v>43600.051469907405</v>
      </c>
      <c r="S1926" s="75" t="s">
        <v>4</v>
      </c>
    </row>
    <row r="1927" spans="1:19" x14ac:dyDescent="0.25">
      <c r="A1927" s="69">
        <v>43600.051481481481</v>
      </c>
      <c r="B1927" s="70" t="s">
        <v>4</v>
      </c>
      <c r="C1927" s="71" t="s">
        <v>1692</v>
      </c>
      <c r="R1927" s="69">
        <v>43600.051481481481</v>
      </c>
      <c r="S1927" s="75" t="s">
        <v>4</v>
      </c>
    </row>
    <row r="1928" spans="1:19" x14ac:dyDescent="0.25">
      <c r="A1928" s="69">
        <v>43600.051481481481</v>
      </c>
      <c r="B1928" s="70" t="s">
        <v>4</v>
      </c>
      <c r="C1928" s="71" t="s">
        <v>1693</v>
      </c>
      <c r="R1928" s="69">
        <v>43600.051481481481</v>
      </c>
      <c r="S1928" s="75" t="s">
        <v>4</v>
      </c>
    </row>
    <row r="1929" spans="1:19" x14ac:dyDescent="0.25">
      <c r="A1929" s="69">
        <v>43600.051481481481</v>
      </c>
      <c r="B1929" s="70" t="s">
        <v>4</v>
      </c>
      <c r="C1929" s="71" t="s">
        <v>1694</v>
      </c>
      <c r="R1929" s="69">
        <v>43600.051481481481</v>
      </c>
      <c r="S1929" s="75" t="s">
        <v>4</v>
      </c>
    </row>
    <row r="1930" spans="1:19" x14ac:dyDescent="0.25">
      <c r="A1930" s="69">
        <v>43600.051481481481</v>
      </c>
      <c r="B1930" s="70" t="s">
        <v>4</v>
      </c>
      <c r="C1930" s="71" t="s">
        <v>1695</v>
      </c>
      <c r="R1930" s="69">
        <v>43600.051481481481</v>
      </c>
      <c r="S1930" s="75" t="s">
        <v>4</v>
      </c>
    </row>
    <row r="1931" spans="1:19" x14ac:dyDescent="0.25">
      <c r="A1931" s="69">
        <v>43600.051481481481</v>
      </c>
      <c r="B1931" s="70" t="s">
        <v>4</v>
      </c>
      <c r="C1931" s="71" t="s">
        <v>1696</v>
      </c>
      <c r="R1931" s="69">
        <v>43600.051481481481</v>
      </c>
      <c r="S1931" s="75" t="s">
        <v>4</v>
      </c>
    </row>
    <row r="1932" spans="1:19" x14ac:dyDescent="0.25">
      <c r="A1932" s="69">
        <v>43600.051481481481</v>
      </c>
      <c r="B1932" s="70" t="s">
        <v>4</v>
      </c>
      <c r="C1932" s="71" t="s">
        <v>1697</v>
      </c>
      <c r="R1932" s="69">
        <v>43600.051481481481</v>
      </c>
      <c r="S1932" s="75" t="s">
        <v>4</v>
      </c>
    </row>
    <row r="1933" spans="1:19" x14ac:dyDescent="0.25">
      <c r="A1933" s="69">
        <v>43600.051481481481</v>
      </c>
      <c r="B1933" s="70" t="s">
        <v>4</v>
      </c>
      <c r="C1933" s="71" t="s">
        <v>1698</v>
      </c>
      <c r="R1933" s="69">
        <v>43600.051481481481</v>
      </c>
      <c r="S1933" s="75" t="s">
        <v>4</v>
      </c>
    </row>
    <row r="1934" spans="1:19" x14ac:dyDescent="0.25">
      <c r="A1934" s="69">
        <v>43600.051481481481</v>
      </c>
      <c r="B1934" s="70" t="s">
        <v>4</v>
      </c>
      <c r="C1934" s="71" t="s">
        <v>1699</v>
      </c>
      <c r="R1934" s="69">
        <v>43600.051481481481</v>
      </c>
      <c r="S1934" s="75" t="s">
        <v>4</v>
      </c>
    </row>
    <row r="1935" spans="1:19" x14ac:dyDescent="0.25">
      <c r="A1935" s="69">
        <v>43600.051481481481</v>
      </c>
      <c r="B1935" s="70" t="s">
        <v>4</v>
      </c>
      <c r="C1935" s="71" t="s">
        <v>907</v>
      </c>
      <c r="R1935" s="69">
        <v>43600.051481481481</v>
      </c>
      <c r="S1935" s="75" t="s">
        <v>4</v>
      </c>
    </row>
    <row r="1936" spans="1:19" x14ac:dyDescent="0.25">
      <c r="A1936" s="69">
        <v>43600.051481481481</v>
      </c>
      <c r="B1936" s="70" t="s">
        <v>4</v>
      </c>
      <c r="C1936" s="71" t="s">
        <v>1144</v>
      </c>
      <c r="R1936" s="69">
        <v>43600.051481481481</v>
      </c>
      <c r="S1936" s="75" t="s">
        <v>4</v>
      </c>
    </row>
    <row r="1937" spans="1:19" x14ac:dyDescent="0.25">
      <c r="A1937" s="69">
        <v>43600.051481481481</v>
      </c>
      <c r="B1937" s="70" t="s">
        <v>4</v>
      </c>
      <c r="C1937" s="71" t="s">
        <v>167</v>
      </c>
      <c r="R1937" s="69">
        <v>43600.051481481481</v>
      </c>
      <c r="S1937" s="75" t="s">
        <v>4</v>
      </c>
    </row>
    <row r="1938" spans="1:19" x14ac:dyDescent="0.25">
      <c r="A1938" s="69">
        <v>43600.051493055558</v>
      </c>
      <c r="B1938" s="70" t="s">
        <v>4</v>
      </c>
      <c r="C1938" s="71" t="s">
        <v>404</v>
      </c>
      <c r="R1938" s="69">
        <v>43600.051493055558</v>
      </c>
      <c r="S1938" s="75" t="s">
        <v>4</v>
      </c>
    </row>
    <row r="1939" spans="1:19" x14ac:dyDescent="0.25">
      <c r="A1939" s="69">
        <v>43600.051493055558</v>
      </c>
      <c r="B1939" s="70" t="s">
        <v>4</v>
      </c>
      <c r="C1939" s="71" t="s">
        <v>1554</v>
      </c>
      <c r="R1939" s="69">
        <v>43600.051493055558</v>
      </c>
      <c r="S1939" s="75" t="s">
        <v>4</v>
      </c>
    </row>
    <row r="1940" spans="1:19" x14ac:dyDescent="0.25">
      <c r="A1940" s="69">
        <v>43600.051493055558</v>
      </c>
      <c r="B1940" s="70" t="s">
        <v>4</v>
      </c>
      <c r="C1940" s="71" t="s">
        <v>1700</v>
      </c>
      <c r="R1940" s="69">
        <v>43600.051493055558</v>
      </c>
      <c r="S1940" s="75" t="s">
        <v>4</v>
      </c>
    </row>
    <row r="1941" spans="1:19" x14ac:dyDescent="0.25">
      <c r="A1941" s="69">
        <v>43600.051493055558</v>
      </c>
      <c r="B1941" s="70" t="s">
        <v>4</v>
      </c>
      <c r="C1941" s="71" t="s">
        <v>1701</v>
      </c>
      <c r="R1941" s="69">
        <v>43600.051493055558</v>
      </c>
      <c r="S1941" s="75" t="s">
        <v>4</v>
      </c>
    </row>
    <row r="1942" spans="1:19" x14ac:dyDescent="0.25">
      <c r="A1942" s="69">
        <v>43600.051493055558</v>
      </c>
      <c r="B1942" s="70" t="s">
        <v>4</v>
      </c>
      <c r="C1942" s="71" t="s">
        <v>1702</v>
      </c>
      <c r="R1942" s="69">
        <v>43600.051493055558</v>
      </c>
      <c r="S1942" s="75" t="s">
        <v>4</v>
      </c>
    </row>
    <row r="1943" spans="1:19" x14ac:dyDescent="0.25">
      <c r="A1943" s="69">
        <v>43600.051493055558</v>
      </c>
      <c r="B1943" s="70" t="s">
        <v>4</v>
      </c>
      <c r="C1943" s="71" t="s">
        <v>1235</v>
      </c>
      <c r="R1943" s="69">
        <v>43600.051493055558</v>
      </c>
      <c r="S1943" s="75" t="s">
        <v>4</v>
      </c>
    </row>
    <row r="1944" spans="1:19" x14ac:dyDescent="0.25">
      <c r="A1944" s="69">
        <v>43600.051493055558</v>
      </c>
      <c r="B1944" s="70" t="s">
        <v>4</v>
      </c>
      <c r="C1944" s="71" t="s">
        <v>1236</v>
      </c>
      <c r="R1944" s="69">
        <v>43600.051493055558</v>
      </c>
      <c r="S1944" s="75" t="s">
        <v>4</v>
      </c>
    </row>
    <row r="1945" spans="1:19" x14ac:dyDescent="0.25">
      <c r="A1945" s="69">
        <v>43600.051493055558</v>
      </c>
      <c r="B1945" s="70" t="s">
        <v>4</v>
      </c>
      <c r="C1945" s="71" t="s">
        <v>1237</v>
      </c>
      <c r="R1945" s="69">
        <v>43600.051493055558</v>
      </c>
      <c r="S1945" s="75" t="s">
        <v>4</v>
      </c>
    </row>
    <row r="1946" spans="1:19" x14ac:dyDescent="0.25">
      <c r="A1946" s="69">
        <v>43600.051493055558</v>
      </c>
      <c r="B1946" s="70" t="s">
        <v>4</v>
      </c>
      <c r="C1946" s="71" t="s">
        <v>1238</v>
      </c>
      <c r="R1946" s="69">
        <v>43600.051493055558</v>
      </c>
      <c r="S1946" s="75" t="s">
        <v>4</v>
      </c>
    </row>
    <row r="1947" spans="1:19" x14ac:dyDescent="0.25">
      <c r="A1947" s="69">
        <v>43600.051493055558</v>
      </c>
      <c r="B1947" s="70" t="s">
        <v>4</v>
      </c>
      <c r="C1947" s="71" t="s">
        <v>1703</v>
      </c>
      <c r="R1947" s="69">
        <v>43600.051493055558</v>
      </c>
      <c r="S1947" s="75" t="s">
        <v>4</v>
      </c>
    </row>
    <row r="1948" spans="1:19" x14ac:dyDescent="0.25">
      <c r="A1948" s="69">
        <v>43600.051493055558</v>
      </c>
      <c r="B1948" s="70" t="s">
        <v>4</v>
      </c>
      <c r="C1948" s="71" t="s">
        <v>1704</v>
      </c>
      <c r="R1948" s="69">
        <v>43600.051493055558</v>
      </c>
      <c r="S1948" s="75" t="s">
        <v>4</v>
      </c>
    </row>
    <row r="1949" spans="1:19" x14ac:dyDescent="0.25">
      <c r="A1949" s="69">
        <v>43600.051504629628</v>
      </c>
      <c r="B1949" s="70" t="s">
        <v>4</v>
      </c>
      <c r="C1949" s="71" t="s">
        <v>1705</v>
      </c>
      <c r="R1949" s="69">
        <v>43600.051504629628</v>
      </c>
      <c r="S1949" s="75" t="s">
        <v>4</v>
      </c>
    </row>
    <row r="1950" spans="1:19" x14ac:dyDescent="0.25">
      <c r="A1950" s="69">
        <v>43600.051504629628</v>
      </c>
      <c r="B1950" s="70" t="s">
        <v>4</v>
      </c>
      <c r="C1950" s="71" t="s">
        <v>1706</v>
      </c>
      <c r="R1950" s="69">
        <v>43600.051504629628</v>
      </c>
      <c r="S1950" s="75" t="s">
        <v>4</v>
      </c>
    </row>
    <row r="1951" spans="1:19" x14ac:dyDescent="0.25">
      <c r="A1951" s="69">
        <v>43600.051504629628</v>
      </c>
      <c r="B1951" s="70" t="s">
        <v>4</v>
      </c>
      <c r="C1951" s="71" t="s">
        <v>1707</v>
      </c>
      <c r="R1951" s="69">
        <v>43600.051504629628</v>
      </c>
      <c r="S1951" s="75" t="s">
        <v>4</v>
      </c>
    </row>
    <row r="1952" spans="1:19" x14ac:dyDescent="0.25">
      <c r="A1952" s="69">
        <v>43600.051504629628</v>
      </c>
      <c r="B1952" s="70" t="s">
        <v>4</v>
      </c>
      <c r="C1952" s="71" t="s">
        <v>1708</v>
      </c>
      <c r="R1952" s="69">
        <v>43600.051504629628</v>
      </c>
      <c r="S1952" s="75" t="s">
        <v>4</v>
      </c>
    </row>
    <row r="1953" spans="1:19" x14ac:dyDescent="0.25">
      <c r="A1953" s="69">
        <v>43600.051504629628</v>
      </c>
      <c r="B1953" s="70" t="s">
        <v>4</v>
      </c>
      <c r="C1953" s="71" t="s">
        <v>1709</v>
      </c>
      <c r="R1953" s="69">
        <v>43600.051504629628</v>
      </c>
      <c r="S1953" s="75" t="s">
        <v>4</v>
      </c>
    </row>
    <row r="1954" spans="1:19" x14ac:dyDescent="0.25">
      <c r="A1954" s="69">
        <v>43600.051504629628</v>
      </c>
      <c r="B1954" s="70" t="s">
        <v>4</v>
      </c>
      <c r="C1954" s="71" t="s">
        <v>1710</v>
      </c>
      <c r="R1954" s="69">
        <v>43600.051504629628</v>
      </c>
      <c r="S1954" s="75" t="s">
        <v>4</v>
      </c>
    </row>
    <row r="1955" spans="1:19" x14ac:dyDescent="0.25">
      <c r="A1955" s="69">
        <v>43600.051504629628</v>
      </c>
      <c r="B1955" s="70" t="s">
        <v>4</v>
      </c>
      <c r="C1955" s="71" t="s">
        <v>1711</v>
      </c>
      <c r="R1955" s="69">
        <v>43600.051504629628</v>
      </c>
      <c r="S1955" s="75" t="s">
        <v>4</v>
      </c>
    </row>
    <row r="1956" spans="1:19" x14ac:dyDescent="0.25">
      <c r="A1956" s="69">
        <v>43600.051504629628</v>
      </c>
      <c r="B1956" s="70" t="s">
        <v>4</v>
      </c>
      <c r="C1956" s="71" t="s">
        <v>1712</v>
      </c>
      <c r="R1956" s="69">
        <v>43600.051504629628</v>
      </c>
      <c r="S1956" s="75" t="s">
        <v>4</v>
      </c>
    </row>
    <row r="1957" spans="1:19" x14ac:dyDescent="0.25">
      <c r="A1957" s="69">
        <v>43600.051504629628</v>
      </c>
      <c r="B1957" s="70" t="s">
        <v>4</v>
      </c>
      <c r="C1957" s="71" t="s">
        <v>1713</v>
      </c>
      <c r="R1957" s="69">
        <v>43600.051504629628</v>
      </c>
      <c r="S1957" s="75" t="s">
        <v>4</v>
      </c>
    </row>
    <row r="1958" spans="1:19" x14ac:dyDescent="0.25">
      <c r="A1958" s="69">
        <v>43600.051504629628</v>
      </c>
      <c r="B1958" s="70" t="s">
        <v>4</v>
      </c>
      <c r="C1958" s="71" t="s">
        <v>1714</v>
      </c>
      <c r="R1958" s="69">
        <v>43600.051504629628</v>
      </c>
      <c r="S1958" s="75" t="s">
        <v>4</v>
      </c>
    </row>
    <row r="1959" spans="1:19" x14ac:dyDescent="0.25">
      <c r="A1959" s="69">
        <v>43600.051516203705</v>
      </c>
      <c r="B1959" s="70" t="s">
        <v>4</v>
      </c>
      <c r="C1959" s="71" t="s">
        <v>1715</v>
      </c>
      <c r="R1959" s="69">
        <v>43600.051516203705</v>
      </c>
      <c r="S1959" s="75" t="s">
        <v>4</v>
      </c>
    </row>
    <row r="1960" spans="1:19" x14ac:dyDescent="0.25">
      <c r="A1960" s="69">
        <v>43600.051516203705</v>
      </c>
      <c r="B1960" s="70" t="s">
        <v>4</v>
      </c>
      <c r="C1960" s="71" t="s">
        <v>1716</v>
      </c>
      <c r="R1960" s="69">
        <v>43600.051516203705</v>
      </c>
      <c r="S1960" s="75" t="s">
        <v>4</v>
      </c>
    </row>
    <row r="1961" spans="1:19" x14ac:dyDescent="0.25">
      <c r="A1961" s="69">
        <v>43600.051516203705</v>
      </c>
      <c r="B1961" s="70" t="s">
        <v>4</v>
      </c>
      <c r="C1961" s="71" t="s">
        <v>1717</v>
      </c>
      <c r="R1961" s="69">
        <v>43600.051516203705</v>
      </c>
      <c r="S1961" s="75" t="s">
        <v>4</v>
      </c>
    </row>
    <row r="1962" spans="1:19" x14ac:dyDescent="0.25">
      <c r="A1962" s="69">
        <v>43600.051516203705</v>
      </c>
      <c r="B1962" s="70" t="s">
        <v>4</v>
      </c>
      <c r="C1962" s="71" t="s">
        <v>1718</v>
      </c>
      <c r="R1962" s="69">
        <v>43600.051516203705</v>
      </c>
      <c r="S1962" s="75" t="s">
        <v>4</v>
      </c>
    </row>
    <row r="1963" spans="1:19" x14ac:dyDescent="0.25">
      <c r="A1963" s="69">
        <v>43600.051516203705</v>
      </c>
      <c r="B1963" s="70" t="s">
        <v>4</v>
      </c>
      <c r="C1963" s="71" t="s">
        <v>1576</v>
      </c>
      <c r="R1963" s="69">
        <v>43600.051516203705</v>
      </c>
      <c r="S1963" s="75" t="s">
        <v>4</v>
      </c>
    </row>
    <row r="1964" spans="1:19" x14ac:dyDescent="0.25">
      <c r="A1964" s="69">
        <v>43600.051516203705</v>
      </c>
      <c r="B1964" s="70" t="s">
        <v>4</v>
      </c>
      <c r="C1964" s="71" t="s">
        <v>1577</v>
      </c>
      <c r="R1964" s="69">
        <v>43600.051516203705</v>
      </c>
      <c r="S1964" s="75" t="s">
        <v>4</v>
      </c>
    </row>
    <row r="1965" spans="1:19" x14ac:dyDescent="0.25">
      <c r="A1965" s="69">
        <v>43600.051516203705</v>
      </c>
      <c r="B1965" s="70" t="s">
        <v>4</v>
      </c>
      <c r="C1965" s="71" t="s">
        <v>1719</v>
      </c>
      <c r="R1965" s="69">
        <v>43600.051516203705</v>
      </c>
      <c r="S1965" s="75" t="s">
        <v>4</v>
      </c>
    </row>
    <row r="1966" spans="1:19" x14ac:dyDescent="0.25">
      <c r="A1966" s="69">
        <v>43600.051516203705</v>
      </c>
      <c r="B1966" s="70" t="s">
        <v>4</v>
      </c>
      <c r="C1966" s="71" t="s">
        <v>1720</v>
      </c>
      <c r="R1966" s="69">
        <v>43600.051516203705</v>
      </c>
      <c r="S1966" s="75" t="s">
        <v>4</v>
      </c>
    </row>
    <row r="1967" spans="1:19" x14ac:dyDescent="0.25">
      <c r="A1967" s="69">
        <v>43600.051516203705</v>
      </c>
      <c r="B1967" s="70" t="s">
        <v>4</v>
      </c>
      <c r="C1967" s="71" t="s">
        <v>1721</v>
      </c>
      <c r="R1967" s="69">
        <v>43600.051516203705</v>
      </c>
      <c r="S1967" s="75" t="s">
        <v>4</v>
      </c>
    </row>
    <row r="1968" spans="1:19" x14ac:dyDescent="0.25">
      <c r="A1968" s="69">
        <v>43600.051620370374</v>
      </c>
      <c r="B1968" s="70" t="s">
        <v>4</v>
      </c>
      <c r="C1968" s="71" t="s">
        <v>1722</v>
      </c>
      <c r="R1968" s="69">
        <v>43600.051620370374</v>
      </c>
      <c r="S1968" s="75" t="s">
        <v>4</v>
      </c>
    </row>
    <row r="1969" spans="1:28" x14ac:dyDescent="0.25">
      <c r="A1969" s="69">
        <v>43600.051620370374</v>
      </c>
      <c r="B1969" s="70" t="s">
        <v>263</v>
      </c>
      <c r="C1969" s="71" t="s">
        <v>348</v>
      </c>
      <c r="R1969" s="69">
        <v>43600.051620370374</v>
      </c>
      <c r="S1969" s="75" t="s">
        <v>263</v>
      </c>
    </row>
    <row r="1970" spans="1:28" x14ac:dyDescent="0.25">
      <c r="A1970" s="69">
        <v>43600.051620370374</v>
      </c>
      <c r="B1970" s="70" t="s">
        <v>263</v>
      </c>
      <c r="C1970" s="71" t="s">
        <v>266</v>
      </c>
      <c r="R1970" s="69">
        <v>43600.051620370374</v>
      </c>
      <c r="S1970" s="75" t="s">
        <v>263</v>
      </c>
    </row>
    <row r="1971" spans="1:28" x14ac:dyDescent="0.25">
      <c r="A1971" s="69">
        <v>43600.051620370374</v>
      </c>
      <c r="B1971" s="70" t="s">
        <v>4</v>
      </c>
      <c r="C1971" s="71" t="s">
        <v>267</v>
      </c>
      <c r="R1971" s="69">
        <v>43600.051620370374</v>
      </c>
      <c r="S1971" s="75" t="s">
        <v>4</v>
      </c>
    </row>
    <row r="1972" spans="1:28" x14ac:dyDescent="0.25">
      <c r="A1972" s="69">
        <v>43600.051620370374</v>
      </c>
      <c r="B1972" s="70" t="s">
        <v>1723</v>
      </c>
      <c r="C1972" s="71" t="s">
        <v>1724</v>
      </c>
      <c r="I1972" s="72">
        <v>13335.90234375</v>
      </c>
      <c r="J1972" s="73">
        <v>13104.8388671875</v>
      </c>
      <c r="K1972" s="73">
        <v>12226.8994140625</v>
      </c>
      <c r="L1972" s="73">
        <v>12015.048828125</v>
      </c>
      <c r="M1972" s="73">
        <v>1.0147385597228999</v>
      </c>
      <c r="N1972" s="73">
        <v>12.900000572204601</v>
      </c>
      <c r="O1972" s="73">
        <v>13.443300247192401</v>
      </c>
      <c r="P1972" s="74">
        <v>2.21805000305176</v>
      </c>
      <c r="R1972" s="69">
        <v>43600.051620370374</v>
      </c>
      <c r="S1972" s="75" t="s">
        <v>1723</v>
      </c>
      <c r="T1972" s="76">
        <v>-4.35000006109476E-3</v>
      </c>
      <c r="U1972" s="70">
        <v>6922.650390625</v>
      </c>
      <c r="V1972" s="70">
        <v>135.754638671875</v>
      </c>
      <c r="W1972" s="70">
        <v>6893.630859375</v>
      </c>
      <c r="X1972" s="70">
        <v>6786.89599609375</v>
      </c>
      <c r="Y1972" s="70">
        <v>25.25</v>
      </c>
      <c r="Z1972" s="70">
        <v>419.75</v>
      </c>
      <c r="AA1972" s="70">
        <v>700.17590332031295</v>
      </c>
      <c r="AB1972" s="70">
        <v>486.28717041015602</v>
      </c>
    </row>
    <row r="1973" spans="1:28" x14ac:dyDescent="0.25">
      <c r="A1973" s="69">
        <v>43600.05164351852</v>
      </c>
      <c r="B1973" s="70" t="s">
        <v>270</v>
      </c>
      <c r="C1973" s="71" t="s">
        <v>271</v>
      </c>
      <c r="R1973" s="69">
        <v>43600.05164351852</v>
      </c>
      <c r="S1973" s="75" t="s">
        <v>270</v>
      </c>
    </row>
    <row r="1974" spans="1:28" x14ac:dyDescent="0.25">
      <c r="A1974" s="69">
        <v>43600.05164351852</v>
      </c>
      <c r="B1974" s="70" t="s">
        <v>270</v>
      </c>
      <c r="C1974" s="71" t="s">
        <v>1725</v>
      </c>
      <c r="R1974" s="69">
        <v>43600.05164351852</v>
      </c>
      <c r="S1974" s="75" t="s">
        <v>270</v>
      </c>
    </row>
    <row r="1975" spans="1:28" x14ac:dyDescent="0.25">
      <c r="A1975" s="69">
        <v>43600.05164351852</v>
      </c>
      <c r="B1975" s="70" t="s">
        <v>270</v>
      </c>
      <c r="C1975" s="71" t="s">
        <v>1726</v>
      </c>
      <c r="R1975" s="69">
        <v>43600.05164351852</v>
      </c>
      <c r="S1975" s="75" t="s">
        <v>270</v>
      </c>
    </row>
    <row r="1976" spans="1:28" x14ac:dyDescent="0.25">
      <c r="A1976" s="69">
        <v>43600.05164351852</v>
      </c>
      <c r="B1976" s="70" t="s">
        <v>270</v>
      </c>
      <c r="C1976" s="71" t="s">
        <v>1727</v>
      </c>
      <c r="R1976" s="69">
        <v>43600.05164351852</v>
      </c>
      <c r="S1976" s="75" t="s">
        <v>270</v>
      </c>
    </row>
    <row r="1977" spans="1:28" x14ac:dyDescent="0.25">
      <c r="A1977" s="69">
        <v>43600.05164351852</v>
      </c>
      <c r="B1977" s="70" t="s">
        <v>270</v>
      </c>
      <c r="C1977" s="71" t="s">
        <v>1349</v>
      </c>
      <c r="R1977" s="69">
        <v>43600.05164351852</v>
      </c>
      <c r="S1977" s="75" t="s">
        <v>270</v>
      </c>
    </row>
    <row r="1978" spans="1:28" x14ac:dyDescent="0.25">
      <c r="A1978" s="69">
        <v>43600.05164351852</v>
      </c>
      <c r="B1978" s="70" t="s">
        <v>270</v>
      </c>
      <c r="C1978" s="71" t="s">
        <v>1728</v>
      </c>
      <c r="R1978" s="69">
        <v>43600.05164351852</v>
      </c>
      <c r="S1978" s="75" t="s">
        <v>270</v>
      </c>
    </row>
    <row r="1979" spans="1:28" x14ac:dyDescent="0.25">
      <c r="A1979" s="69">
        <v>43600.05164351852</v>
      </c>
      <c r="B1979" s="70" t="s">
        <v>270</v>
      </c>
      <c r="C1979" s="71" t="s">
        <v>1729</v>
      </c>
      <c r="R1979" s="69">
        <v>43600.05164351852</v>
      </c>
      <c r="S1979" s="75" t="s">
        <v>270</v>
      </c>
    </row>
    <row r="1980" spans="1:28" x14ac:dyDescent="0.25">
      <c r="A1980" s="69">
        <v>43600.05164351852</v>
      </c>
      <c r="B1980" s="70" t="s">
        <v>270</v>
      </c>
      <c r="C1980" s="71" t="s">
        <v>1730</v>
      </c>
      <c r="R1980" s="69">
        <v>43600.05164351852</v>
      </c>
      <c r="S1980" s="75" t="s">
        <v>270</v>
      </c>
    </row>
    <row r="1981" spans="1:28" x14ac:dyDescent="0.25">
      <c r="A1981" s="69">
        <v>43600.05164351852</v>
      </c>
      <c r="B1981" s="70" t="s">
        <v>4</v>
      </c>
      <c r="C1981" s="71" t="s">
        <v>279</v>
      </c>
      <c r="R1981" s="69">
        <v>43600.05164351852</v>
      </c>
      <c r="S1981" s="75" t="s">
        <v>4</v>
      </c>
    </row>
    <row r="1982" spans="1:28" x14ac:dyDescent="0.25">
      <c r="A1982" s="69">
        <v>43600.051655092589</v>
      </c>
      <c r="B1982" s="70" t="s">
        <v>270</v>
      </c>
      <c r="C1982" s="71" t="s">
        <v>1731</v>
      </c>
      <c r="R1982" s="69">
        <v>43600.051655092589</v>
      </c>
      <c r="S1982" s="75" t="s">
        <v>270</v>
      </c>
    </row>
    <row r="1983" spans="1:28" x14ac:dyDescent="0.25">
      <c r="A1983" s="69">
        <v>43600.051655092589</v>
      </c>
      <c r="B1983" s="70" t="s">
        <v>4</v>
      </c>
      <c r="C1983" s="71" t="s">
        <v>1732</v>
      </c>
      <c r="R1983" s="69">
        <v>43600.051655092589</v>
      </c>
      <c r="S1983" s="75" t="s">
        <v>4</v>
      </c>
    </row>
    <row r="1984" spans="1:28" x14ac:dyDescent="0.25">
      <c r="A1984" s="69">
        <v>43600.051655092589</v>
      </c>
      <c r="B1984" s="70" t="s">
        <v>4</v>
      </c>
      <c r="C1984" s="71" t="s">
        <v>1733</v>
      </c>
      <c r="R1984" s="69">
        <v>43600.051655092589</v>
      </c>
      <c r="S1984" s="75" t="s">
        <v>4</v>
      </c>
    </row>
    <row r="1985" spans="1:28" x14ac:dyDescent="0.25">
      <c r="A1985" s="69">
        <v>43600.051655092589</v>
      </c>
      <c r="B1985" s="70" t="s">
        <v>4</v>
      </c>
      <c r="C1985" s="71" t="s">
        <v>1515</v>
      </c>
      <c r="R1985" s="69">
        <v>43600.051655092589</v>
      </c>
      <c r="S1985" s="75" t="s">
        <v>4</v>
      </c>
    </row>
    <row r="1986" spans="1:28" x14ac:dyDescent="0.25">
      <c r="A1986" s="69">
        <v>43600.051655092589</v>
      </c>
      <c r="B1986" s="70" t="s">
        <v>4</v>
      </c>
      <c r="C1986" s="71" t="s">
        <v>1356</v>
      </c>
      <c r="R1986" s="69">
        <v>43600.051655092589</v>
      </c>
      <c r="S1986" s="75" t="s">
        <v>4</v>
      </c>
    </row>
    <row r="1987" spans="1:28" x14ac:dyDescent="0.25">
      <c r="A1987" s="69">
        <v>43600.051655092589</v>
      </c>
      <c r="B1987" s="70" t="s">
        <v>4</v>
      </c>
      <c r="C1987" s="71" t="s">
        <v>245</v>
      </c>
      <c r="I1987" s="72">
        <v>13335.87109375</v>
      </c>
      <c r="J1987" s="73">
        <v>13104.873046875</v>
      </c>
      <c r="K1987" s="73">
        <v>12226.8701171875</v>
      </c>
      <c r="L1987" s="73">
        <v>12015.0859375</v>
      </c>
      <c r="M1987" s="73">
        <v>1.0147157907486</v>
      </c>
      <c r="N1987" s="73">
        <v>12.900000572204601</v>
      </c>
      <c r="O1987" s="73">
        <v>13.443300247192401</v>
      </c>
      <c r="P1987" s="74">
        <v>2.21805000305176</v>
      </c>
      <c r="R1987" s="69">
        <v>43600.051655092589</v>
      </c>
      <c r="S1987" s="75" t="s">
        <v>4</v>
      </c>
      <c r="T1987" s="76">
        <v>-4.35000006109476E-3</v>
      </c>
      <c r="U1987" s="70">
        <v>6922.650390625</v>
      </c>
      <c r="V1987" s="70">
        <v>135.754638671875</v>
      </c>
      <c r="W1987" s="70">
        <v>6893.80517578125</v>
      </c>
      <c r="X1987" s="70">
        <v>6786.89599609375</v>
      </c>
      <c r="Y1987" s="70">
        <v>25.25</v>
      </c>
      <c r="Z1987" s="70">
        <v>419.75</v>
      </c>
      <c r="AA1987" s="70">
        <v>700.17059326171898</v>
      </c>
      <c r="AB1987" s="70">
        <v>486.28277587890602</v>
      </c>
    </row>
    <row r="1988" spans="1:28" x14ac:dyDescent="0.25">
      <c r="A1988" s="69">
        <v>43600.051666666666</v>
      </c>
      <c r="B1988" s="70" t="s">
        <v>246</v>
      </c>
      <c r="C1988" s="71" t="s">
        <v>1734</v>
      </c>
      <c r="R1988" s="69">
        <v>43600.051666666666</v>
      </c>
      <c r="S1988" s="75" t="s">
        <v>246</v>
      </c>
    </row>
    <row r="1989" spans="1:28" x14ac:dyDescent="0.25">
      <c r="A1989" s="69">
        <v>43600.051678240743</v>
      </c>
      <c r="B1989" s="70" t="s">
        <v>4</v>
      </c>
      <c r="C1989" s="71" t="s">
        <v>1595</v>
      </c>
      <c r="R1989" s="69">
        <v>43600.051678240743</v>
      </c>
      <c r="S1989" s="75" t="s">
        <v>4</v>
      </c>
    </row>
    <row r="1990" spans="1:28" x14ac:dyDescent="0.25">
      <c r="A1990" s="69">
        <v>43600.051678240743</v>
      </c>
      <c r="B1990" s="70" t="s">
        <v>4</v>
      </c>
      <c r="C1990" s="71" t="s">
        <v>1735</v>
      </c>
      <c r="R1990" s="69">
        <v>43600.051678240743</v>
      </c>
      <c r="S1990" s="75" t="s">
        <v>4</v>
      </c>
    </row>
    <row r="1991" spans="1:28" x14ac:dyDescent="0.25">
      <c r="A1991" s="69">
        <v>43600.051678240743</v>
      </c>
      <c r="B1991" s="70" t="s">
        <v>4</v>
      </c>
      <c r="C1991" s="71" t="s">
        <v>1736</v>
      </c>
      <c r="R1991" s="69">
        <v>43600.051678240743</v>
      </c>
      <c r="S1991" s="75" t="s">
        <v>4</v>
      </c>
    </row>
    <row r="1992" spans="1:28" x14ac:dyDescent="0.25">
      <c r="A1992" s="69">
        <v>43600.051678240743</v>
      </c>
      <c r="B1992" s="70" t="s">
        <v>4</v>
      </c>
      <c r="C1992" s="71" t="s">
        <v>1737</v>
      </c>
      <c r="R1992" s="69">
        <v>43600.051678240743</v>
      </c>
      <c r="S1992" s="75" t="s">
        <v>4</v>
      </c>
    </row>
    <row r="1993" spans="1:28" x14ac:dyDescent="0.25">
      <c r="A1993" s="69">
        <v>43600.051678240743</v>
      </c>
      <c r="B1993" s="70" t="s">
        <v>4</v>
      </c>
      <c r="C1993" s="71" t="s">
        <v>1738</v>
      </c>
      <c r="R1993" s="69">
        <v>43600.051678240743</v>
      </c>
      <c r="S1993" s="75" t="s">
        <v>4</v>
      </c>
    </row>
    <row r="1994" spans="1:28" x14ac:dyDescent="0.25">
      <c r="A1994" s="69">
        <v>43600.051689814813</v>
      </c>
      <c r="B1994" s="70" t="s">
        <v>4</v>
      </c>
      <c r="C1994" s="71" t="s">
        <v>1739</v>
      </c>
      <c r="R1994" s="69">
        <v>43600.051689814813</v>
      </c>
      <c r="S1994" s="75" t="s">
        <v>4</v>
      </c>
    </row>
    <row r="1995" spans="1:28" x14ac:dyDescent="0.25">
      <c r="A1995" s="69">
        <v>43600.051689814813</v>
      </c>
      <c r="B1995" s="70" t="s">
        <v>4</v>
      </c>
      <c r="C1995" s="71" t="s">
        <v>1740</v>
      </c>
      <c r="R1995" s="69">
        <v>43600.051689814813</v>
      </c>
      <c r="S1995" s="75" t="s">
        <v>4</v>
      </c>
    </row>
    <row r="1996" spans="1:28" x14ac:dyDescent="0.25">
      <c r="A1996" s="69">
        <v>43600.051689814813</v>
      </c>
      <c r="B1996" s="70" t="s">
        <v>4</v>
      </c>
      <c r="C1996" s="71" t="s">
        <v>1741</v>
      </c>
      <c r="R1996" s="69">
        <v>43600.051689814813</v>
      </c>
      <c r="S1996" s="75" t="s">
        <v>4</v>
      </c>
    </row>
    <row r="1997" spans="1:28" x14ac:dyDescent="0.25">
      <c r="A1997" s="69">
        <v>43600.051689814813</v>
      </c>
      <c r="B1997" s="70" t="s">
        <v>4</v>
      </c>
      <c r="C1997" s="71" t="s">
        <v>1742</v>
      </c>
      <c r="R1997" s="69">
        <v>43600.051689814813</v>
      </c>
      <c r="S1997" s="75" t="s">
        <v>4</v>
      </c>
    </row>
    <row r="1998" spans="1:28" x14ac:dyDescent="0.25">
      <c r="A1998" s="69">
        <v>43600.051689814813</v>
      </c>
      <c r="B1998" s="70" t="s">
        <v>4</v>
      </c>
      <c r="C1998" s="71" t="s">
        <v>1743</v>
      </c>
      <c r="R1998" s="69">
        <v>43600.051689814813</v>
      </c>
      <c r="S1998" s="75" t="s">
        <v>4</v>
      </c>
    </row>
    <row r="1999" spans="1:28" x14ac:dyDescent="0.25">
      <c r="A1999" s="69">
        <v>43600.051689814813</v>
      </c>
      <c r="B1999" s="70" t="s">
        <v>4</v>
      </c>
      <c r="C1999" s="71" t="s">
        <v>1744</v>
      </c>
      <c r="R1999" s="69">
        <v>43600.051689814813</v>
      </c>
      <c r="S1999" s="75" t="s">
        <v>4</v>
      </c>
    </row>
    <row r="2000" spans="1:28" x14ac:dyDescent="0.25">
      <c r="A2000" s="69">
        <v>43600.051689814813</v>
      </c>
      <c r="B2000" s="70" t="s">
        <v>4</v>
      </c>
      <c r="C2000" s="71" t="s">
        <v>1745</v>
      </c>
      <c r="R2000" s="69">
        <v>43600.051689814813</v>
      </c>
      <c r="S2000" s="75" t="s">
        <v>4</v>
      </c>
    </row>
    <row r="2001" spans="1:19" x14ac:dyDescent="0.25">
      <c r="A2001" s="69">
        <v>43600.051689814813</v>
      </c>
      <c r="B2001" s="70" t="s">
        <v>4</v>
      </c>
      <c r="C2001" s="71" t="s">
        <v>1746</v>
      </c>
      <c r="R2001" s="69">
        <v>43600.051689814813</v>
      </c>
      <c r="S2001" s="75" t="s">
        <v>4</v>
      </c>
    </row>
    <row r="2002" spans="1:19" x14ac:dyDescent="0.25">
      <c r="A2002" s="69">
        <v>43600.051689814813</v>
      </c>
      <c r="B2002" s="70" t="s">
        <v>4</v>
      </c>
      <c r="C2002" s="71" t="s">
        <v>1747</v>
      </c>
      <c r="R2002" s="69">
        <v>43600.051689814813</v>
      </c>
      <c r="S2002" s="75" t="s">
        <v>4</v>
      </c>
    </row>
    <row r="2003" spans="1:19" x14ac:dyDescent="0.25">
      <c r="A2003" s="69">
        <v>43600.051689814813</v>
      </c>
      <c r="B2003" s="70" t="s">
        <v>4</v>
      </c>
      <c r="C2003" s="71" t="s">
        <v>1748</v>
      </c>
      <c r="R2003" s="69">
        <v>43600.051689814813</v>
      </c>
      <c r="S2003" s="75" t="s">
        <v>4</v>
      </c>
    </row>
    <row r="2004" spans="1:19" x14ac:dyDescent="0.25">
      <c r="A2004" s="69">
        <v>43600.051689814813</v>
      </c>
      <c r="B2004" s="70" t="s">
        <v>4</v>
      </c>
      <c r="C2004" s="71" t="s">
        <v>1374</v>
      </c>
      <c r="R2004" s="69">
        <v>43600.051689814813</v>
      </c>
      <c r="S2004" s="75" t="s">
        <v>4</v>
      </c>
    </row>
    <row r="2005" spans="1:19" x14ac:dyDescent="0.25">
      <c r="A2005" s="69">
        <v>43600.051689814813</v>
      </c>
      <c r="B2005" s="70" t="s">
        <v>4</v>
      </c>
      <c r="C2005" s="71" t="s">
        <v>1749</v>
      </c>
      <c r="R2005" s="69">
        <v>43600.051689814813</v>
      </c>
      <c r="S2005" s="75" t="s">
        <v>4</v>
      </c>
    </row>
    <row r="2006" spans="1:19" x14ac:dyDescent="0.25">
      <c r="A2006" s="69">
        <v>43600.051701388889</v>
      </c>
      <c r="B2006" s="70" t="s">
        <v>4</v>
      </c>
      <c r="C2006" s="71" t="s">
        <v>1750</v>
      </c>
      <c r="R2006" s="69">
        <v>43600.051701388889</v>
      </c>
      <c r="S2006" s="75" t="s">
        <v>4</v>
      </c>
    </row>
    <row r="2007" spans="1:19" x14ac:dyDescent="0.25">
      <c r="A2007" s="69">
        <v>43600.051701388889</v>
      </c>
      <c r="B2007" s="70" t="s">
        <v>4</v>
      </c>
      <c r="C2007" s="71" t="s">
        <v>1751</v>
      </c>
      <c r="R2007" s="69">
        <v>43600.051701388889</v>
      </c>
      <c r="S2007" s="75" t="s">
        <v>4</v>
      </c>
    </row>
    <row r="2008" spans="1:19" x14ac:dyDescent="0.25">
      <c r="A2008" s="69">
        <v>43600.051701388889</v>
      </c>
      <c r="B2008" s="70" t="s">
        <v>4</v>
      </c>
      <c r="C2008" s="71" t="s">
        <v>1752</v>
      </c>
      <c r="R2008" s="69">
        <v>43600.051701388889</v>
      </c>
      <c r="S2008" s="75" t="s">
        <v>4</v>
      </c>
    </row>
    <row r="2009" spans="1:19" x14ac:dyDescent="0.25">
      <c r="A2009" s="69">
        <v>43600.051701388889</v>
      </c>
      <c r="B2009" s="70" t="s">
        <v>4</v>
      </c>
      <c r="C2009" s="71" t="s">
        <v>1753</v>
      </c>
      <c r="R2009" s="69">
        <v>43600.051701388889</v>
      </c>
      <c r="S2009" s="75" t="s">
        <v>4</v>
      </c>
    </row>
    <row r="2010" spans="1:19" x14ac:dyDescent="0.25">
      <c r="A2010" s="69">
        <v>43600.051701388889</v>
      </c>
      <c r="B2010" s="70" t="s">
        <v>4</v>
      </c>
      <c r="C2010" s="71" t="s">
        <v>1382</v>
      </c>
      <c r="R2010" s="69">
        <v>43600.051701388889</v>
      </c>
      <c r="S2010" s="75" t="s">
        <v>4</v>
      </c>
    </row>
    <row r="2011" spans="1:19" x14ac:dyDescent="0.25">
      <c r="A2011" s="69">
        <v>43600.051701388889</v>
      </c>
      <c r="B2011" s="70" t="s">
        <v>4</v>
      </c>
      <c r="C2011" s="71" t="s">
        <v>1754</v>
      </c>
      <c r="R2011" s="69">
        <v>43600.051701388889</v>
      </c>
      <c r="S2011" s="75" t="s">
        <v>4</v>
      </c>
    </row>
    <row r="2012" spans="1:19" x14ac:dyDescent="0.25">
      <c r="A2012" s="69">
        <v>43600.051701388889</v>
      </c>
      <c r="B2012" s="70" t="s">
        <v>4</v>
      </c>
      <c r="C2012" s="71" t="s">
        <v>1755</v>
      </c>
      <c r="R2012" s="69">
        <v>43600.051701388889</v>
      </c>
      <c r="S2012" s="75" t="s">
        <v>4</v>
      </c>
    </row>
    <row r="2013" spans="1:19" x14ac:dyDescent="0.25">
      <c r="A2013" s="69">
        <v>43600.051701388889</v>
      </c>
      <c r="B2013" s="70" t="s">
        <v>4</v>
      </c>
      <c r="C2013" s="71" t="s">
        <v>1756</v>
      </c>
      <c r="R2013" s="69">
        <v>43600.051701388889</v>
      </c>
      <c r="S2013" s="75" t="s">
        <v>4</v>
      </c>
    </row>
    <row r="2014" spans="1:19" x14ac:dyDescent="0.25">
      <c r="A2014" s="69">
        <v>43600.051701388889</v>
      </c>
      <c r="B2014" s="70" t="s">
        <v>4</v>
      </c>
      <c r="C2014" s="71" t="s">
        <v>1757</v>
      </c>
      <c r="R2014" s="69">
        <v>43600.051701388889</v>
      </c>
      <c r="S2014" s="75" t="s">
        <v>4</v>
      </c>
    </row>
    <row r="2015" spans="1:19" x14ac:dyDescent="0.25">
      <c r="A2015" s="69">
        <v>43600.051701388889</v>
      </c>
      <c r="B2015" s="70" t="s">
        <v>4</v>
      </c>
      <c r="C2015" s="71" t="s">
        <v>1758</v>
      </c>
      <c r="R2015" s="69">
        <v>43600.051701388889</v>
      </c>
      <c r="S2015" s="75" t="s">
        <v>4</v>
      </c>
    </row>
    <row r="2016" spans="1:19" x14ac:dyDescent="0.25">
      <c r="A2016" s="69">
        <v>43600.051712962966</v>
      </c>
      <c r="B2016" s="70" t="s">
        <v>4</v>
      </c>
      <c r="C2016" s="71" t="s">
        <v>1759</v>
      </c>
      <c r="R2016" s="69">
        <v>43600.051712962966</v>
      </c>
      <c r="S2016" s="75" t="s">
        <v>4</v>
      </c>
    </row>
    <row r="2017" spans="1:19" x14ac:dyDescent="0.25">
      <c r="A2017" s="69">
        <v>43600.051712962966</v>
      </c>
      <c r="B2017" s="70" t="s">
        <v>4</v>
      </c>
      <c r="C2017" s="71" t="s">
        <v>1760</v>
      </c>
      <c r="R2017" s="69">
        <v>43600.051712962966</v>
      </c>
      <c r="S2017" s="75" t="s">
        <v>4</v>
      </c>
    </row>
    <row r="2018" spans="1:19" x14ac:dyDescent="0.25">
      <c r="A2018" s="69">
        <v>43600.051712962966</v>
      </c>
      <c r="B2018" s="70" t="s">
        <v>4</v>
      </c>
      <c r="C2018" s="71" t="s">
        <v>1761</v>
      </c>
      <c r="R2018" s="69">
        <v>43600.051712962966</v>
      </c>
      <c r="S2018" s="75" t="s">
        <v>4</v>
      </c>
    </row>
    <row r="2019" spans="1:19" x14ac:dyDescent="0.25">
      <c r="A2019" s="69">
        <v>43600.051712962966</v>
      </c>
      <c r="B2019" s="70" t="s">
        <v>4</v>
      </c>
      <c r="C2019" s="71" t="s">
        <v>1762</v>
      </c>
      <c r="R2019" s="69">
        <v>43600.051712962966</v>
      </c>
      <c r="S2019" s="75" t="s">
        <v>4</v>
      </c>
    </row>
    <row r="2020" spans="1:19" x14ac:dyDescent="0.25">
      <c r="A2020" s="69">
        <v>43600.051712962966</v>
      </c>
      <c r="B2020" s="70" t="s">
        <v>4</v>
      </c>
      <c r="C2020" s="71" t="s">
        <v>1763</v>
      </c>
      <c r="R2020" s="69">
        <v>43600.051712962966</v>
      </c>
      <c r="S2020" s="75" t="s">
        <v>4</v>
      </c>
    </row>
    <row r="2021" spans="1:19" x14ac:dyDescent="0.25">
      <c r="A2021" s="69">
        <v>43600.051712962966</v>
      </c>
      <c r="B2021" s="70" t="s">
        <v>4</v>
      </c>
      <c r="C2021" s="71" t="s">
        <v>1764</v>
      </c>
      <c r="R2021" s="69">
        <v>43600.051712962966</v>
      </c>
      <c r="S2021" s="75" t="s">
        <v>4</v>
      </c>
    </row>
    <row r="2022" spans="1:19" x14ac:dyDescent="0.25">
      <c r="A2022" s="69">
        <v>43600.051712962966</v>
      </c>
      <c r="B2022" s="70" t="s">
        <v>4</v>
      </c>
      <c r="C2022" s="71" t="s">
        <v>1765</v>
      </c>
      <c r="R2022" s="69">
        <v>43600.051712962966</v>
      </c>
      <c r="S2022" s="75" t="s">
        <v>4</v>
      </c>
    </row>
    <row r="2023" spans="1:19" x14ac:dyDescent="0.25">
      <c r="A2023" s="69">
        <v>43600.051712962966</v>
      </c>
      <c r="B2023" s="70" t="s">
        <v>4</v>
      </c>
      <c r="C2023" s="71" t="s">
        <v>1766</v>
      </c>
      <c r="R2023" s="69">
        <v>43600.051712962966</v>
      </c>
      <c r="S2023" s="75" t="s">
        <v>4</v>
      </c>
    </row>
    <row r="2024" spans="1:19" x14ac:dyDescent="0.25">
      <c r="A2024" s="69">
        <v>43600.051712962966</v>
      </c>
      <c r="B2024" s="70" t="s">
        <v>4</v>
      </c>
      <c r="C2024" s="71" t="s">
        <v>990</v>
      </c>
      <c r="R2024" s="69">
        <v>43600.051712962966</v>
      </c>
      <c r="S2024" s="75" t="s">
        <v>4</v>
      </c>
    </row>
    <row r="2025" spans="1:19" x14ac:dyDescent="0.25">
      <c r="A2025" s="69">
        <v>43600.051712962966</v>
      </c>
      <c r="B2025" s="70" t="s">
        <v>4</v>
      </c>
      <c r="C2025" s="71" t="s">
        <v>1228</v>
      </c>
      <c r="R2025" s="69">
        <v>43600.051712962966</v>
      </c>
      <c r="S2025" s="75" t="s">
        <v>4</v>
      </c>
    </row>
    <row r="2026" spans="1:19" x14ac:dyDescent="0.25">
      <c r="A2026" s="69">
        <v>43600.051712962966</v>
      </c>
      <c r="B2026" s="70" t="s">
        <v>4</v>
      </c>
      <c r="C2026" s="71" t="s">
        <v>167</v>
      </c>
      <c r="R2026" s="69">
        <v>43600.051712962966</v>
      </c>
      <c r="S2026" s="75" t="s">
        <v>4</v>
      </c>
    </row>
    <row r="2027" spans="1:19" x14ac:dyDescent="0.25">
      <c r="A2027" s="69">
        <v>43600.051724537036</v>
      </c>
      <c r="B2027" s="70" t="s">
        <v>4</v>
      </c>
      <c r="C2027" s="71" t="s">
        <v>910</v>
      </c>
      <c r="R2027" s="69">
        <v>43600.051724537036</v>
      </c>
      <c r="S2027" s="75" t="s">
        <v>4</v>
      </c>
    </row>
    <row r="2028" spans="1:19" x14ac:dyDescent="0.25">
      <c r="A2028" s="69">
        <v>43600.051724537036</v>
      </c>
      <c r="B2028" s="70" t="s">
        <v>4</v>
      </c>
      <c r="C2028" s="71" t="s">
        <v>1767</v>
      </c>
      <c r="R2028" s="69">
        <v>43600.051724537036</v>
      </c>
      <c r="S2028" s="75" t="s">
        <v>4</v>
      </c>
    </row>
    <row r="2029" spans="1:19" x14ac:dyDescent="0.25">
      <c r="A2029" s="69">
        <v>43600.051724537036</v>
      </c>
      <c r="B2029" s="70" t="s">
        <v>4</v>
      </c>
      <c r="C2029" s="71" t="s">
        <v>1768</v>
      </c>
      <c r="R2029" s="69">
        <v>43600.051724537036</v>
      </c>
      <c r="S2029" s="75" t="s">
        <v>4</v>
      </c>
    </row>
    <row r="2030" spans="1:19" x14ac:dyDescent="0.25">
      <c r="A2030" s="69">
        <v>43600.051724537036</v>
      </c>
      <c r="B2030" s="70" t="s">
        <v>4</v>
      </c>
      <c r="C2030" s="71" t="s">
        <v>1769</v>
      </c>
      <c r="R2030" s="69">
        <v>43600.051724537036</v>
      </c>
      <c r="S2030" s="75" t="s">
        <v>4</v>
      </c>
    </row>
    <row r="2031" spans="1:19" x14ac:dyDescent="0.25">
      <c r="A2031" s="69">
        <v>43600.051724537036</v>
      </c>
      <c r="B2031" s="70" t="s">
        <v>4</v>
      </c>
      <c r="C2031" s="71" t="s">
        <v>1770</v>
      </c>
      <c r="R2031" s="69">
        <v>43600.051724537036</v>
      </c>
      <c r="S2031" s="75" t="s">
        <v>4</v>
      </c>
    </row>
    <row r="2032" spans="1:19" x14ac:dyDescent="0.25">
      <c r="A2032" s="69">
        <v>43600.051724537036</v>
      </c>
      <c r="B2032" s="70" t="s">
        <v>4</v>
      </c>
      <c r="C2032" s="71" t="s">
        <v>1235</v>
      </c>
      <c r="R2032" s="69">
        <v>43600.051724537036</v>
      </c>
      <c r="S2032" s="75" t="s">
        <v>4</v>
      </c>
    </row>
    <row r="2033" spans="1:19" x14ac:dyDescent="0.25">
      <c r="A2033" s="69">
        <v>43600.051724537036</v>
      </c>
      <c r="B2033" s="70" t="s">
        <v>4</v>
      </c>
      <c r="C2033" s="71" t="s">
        <v>1236</v>
      </c>
      <c r="R2033" s="69">
        <v>43600.051724537036</v>
      </c>
      <c r="S2033" s="75" t="s">
        <v>4</v>
      </c>
    </row>
    <row r="2034" spans="1:19" x14ac:dyDescent="0.25">
      <c r="A2034" s="69">
        <v>43600.051724537036</v>
      </c>
      <c r="B2034" s="70" t="s">
        <v>4</v>
      </c>
      <c r="C2034" s="71" t="s">
        <v>1237</v>
      </c>
      <c r="R2034" s="69">
        <v>43600.051724537036</v>
      </c>
      <c r="S2034" s="75" t="s">
        <v>4</v>
      </c>
    </row>
    <row r="2035" spans="1:19" x14ac:dyDescent="0.25">
      <c r="A2035" s="69">
        <v>43600.051724537036</v>
      </c>
      <c r="B2035" s="70" t="s">
        <v>4</v>
      </c>
      <c r="C2035" s="71" t="s">
        <v>1238</v>
      </c>
      <c r="R2035" s="69">
        <v>43600.051724537036</v>
      </c>
      <c r="S2035" s="75" t="s">
        <v>4</v>
      </c>
    </row>
    <row r="2036" spans="1:19" x14ac:dyDescent="0.25">
      <c r="A2036" s="69">
        <v>43600.051724537036</v>
      </c>
      <c r="B2036" s="70" t="s">
        <v>4</v>
      </c>
      <c r="C2036" s="71" t="s">
        <v>1771</v>
      </c>
      <c r="R2036" s="69">
        <v>43600.051724537036</v>
      </c>
      <c r="S2036" s="75" t="s">
        <v>4</v>
      </c>
    </row>
    <row r="2037" spans="1:19" x14ac:dyDescent="0.25">
      <c r="A2037" s="69">
        <v>43600.051724537036</v>
      </c>
      <c r="B2037" s="70" t="s">
        <v>4</v>
      </c>
      <c r="C2037" s="71" t="s">
        <v>1772</v>
      </c>
      <c r="R2037" s="69">
        <v>43600.051724537036</v>
      </c>
      <c r="S2037" s="75" t="s">
        <v>4</v>
      </c>
    </row>
    <row r="2038" spans="1:19" x14ac:dyDescent="0.25">
      <c r="A2038" s="69">
        <v>43600.051736111112</v>
      </c>
      <c r="B2038" s="70" t="s">
        <v>4</v>
      </c>
      <c r="C2038" s="71" t="s">
        <v>1483</v>
      </c>
      <c r="R2038" s="69">
        <v>43600.051736111112</v>
      </c>
      <c r="S2038" s="75" t="s">
        <v>4</v>
      </c>
    </row>
    <row r="2039" spans="1:19" x14ac:dyDescent="0.25">
      <c r="A2039" s="69">
        <v>43600.051736111112</v>
      </c>
      <c r="B2039" s="70" t="s">
        <v>4</v>
      </c>
      <c r="C2039" s="71" t="s">
        <v>1773</v>
      </c>
      <c r="R2039" s="69">
        <v>43600.051736111112</v>
      </c>
      <c r="S2039" s="75" t="s">
        <v>4</v>
      </c>
    </row>
    <row r="2040" spans="1:19" x14ac:dyDescent="0.25">
      <c r="A2040" s="69">
        <v>43600.051736111112</v>
      </c>
      <c r="B2040" s="70" t="s">
        <v>4</v>
      </c>
      <c r="C2040" s="71" t="s">
        <v>1774</v>
      </c>
      <c r="R2040" s="69">
        <v>43600.051736111112</v>
      </c>
      <c r="S2040" s="75" t="s">
        <v>4</v>
      </c>
    </row>
    <row r="2041" spans="1:19" x14ac:dyDescent="0.25">
      <c r="A2041" s="69">
        <v>43600.051736111112</v>
      </c>
      <c r="B2041" s="70" t="s">
        <v>4</v>
      </c>
      <c r="C2041" s="71" t="s">
        <v>1775</v>
      </c>
      <c r="R2041" s="69">
        <v>43600.051736111112</v>
      </c>
      <c r="S2041" s="75" t="s">
        <v>4</v>
      </c>
    </row>
    <row r="2042" spans="1:19" x14ac:dyDescent="0.25">
      <c r="A2042" s="69">
        <v>43600.051736111112</v>
      </c>
      <c r="B2042" s="70" t="s">
        <v>4</v>
      </c>
      <c r="C2042" s="71" t="s">
        <v>1776</v>
      </c>
      <c r="R2042" s="69">
        <v>43600.051736111112</v>
      </c>
      <c r="S2042" s="75" t="s">
        <v>4</v>
      </c>
    </row>
    <row r="2043" spans="1:19" x14ac:dyDescent="0.25">
      <c r="A2043" s="69">
        <v>43600.051736111112</v>
      </c>
      <c r="B2043" s="70" t="s">
        <v>4</v>
      </c>
      <c r="C2043" s="71" t="s">
        <v>1777</v>
      </c>
      <c r="R2043" s="69">
        <v>43600.051736111112</v>
      </c>
      <c r="S2043" s="75" t="s">
        <v>4</v>
      </c>
    </row>
    <row r="2044" spans="1:19" x14ac:dyDescent="0.25">
      <c r="A2044" s="69">
        <v>43600.051736111112</v>
      </c>
      <c r="B2044" s="70" t="s">
        <v>4</v>
      </c>
      <c r="C2044" s="71" t="s">
        <v>1778</v>
      </c>
      <c r="R2044" s="69">
        <v>43600.051736111112</v>
      </c>
      <c r="S2044" s="75" t="s">
        <v>4</v>
      </c>
    </row>
    <row r="2045" spans="1:19" x14ac:dyDescent="0.25">
      <c r="A2045" s="69">
        <v>43600.051736111112</v>
      </c>
      <c r="B2045" s="70" t="s">
        <v>4</v>
      </c>
      <c r="C2045" s="71" t="s">
        <v>1779</v>
      </c>
      <c r="R2045" s="69">
        <v>43600.051736111112</v>
      </c>
      <c r="S2045" s="75" t="s">
        <v>4</v>
      </c>
    </row>
    <row r="2046" spans="1:19" x14ac:dyDescent="0.25">
      <c r="A2046" s="69">
        <v>43600.051736111112</v>
      </c>
      <c r="B2046" s="70" t="s">
        <v>4</v>
      </c>
      <c r="C2046" s="71" t="s">
        <v>1780</v>
      </c>
      <c r="R2046" s="69">
        <v>43600.051736111112</v>
      </c>
      <c r="S2046" s="75" t="s">
        <v>4</v>
      </c>
    </row>
    <row r="2047" spans="1:19" x14ac:dyDescent="0.25">
      <c r="A2047" s="69">
        <v>43600.051736111112</v>
      </c>
      <c r="B2047" s="70" t="s">
        <v>4</v>
      </c>
      <c r="C2047" s="71" t="s">
        <v>1781</v>
      </c>
      <c r="R2047" s="69">
        <v>43600.051736111112</v>
      </c>
      <c r="S2047" s="75" t="s">
        <v>4</v>
      </c>
    </row>
    <row r="2048" spans="1:19" x14ac:dyDescent="0.25">
      <c r="A2048" s="69">
        <v>43600.051747685182</v>
      </c>
      <c r="B2048" s="70" t="s">
        <v>4</v>
      </c>
      <c r="C2048" s="71" t="s">
        <v>1782</v>
      </c>
      <c r="R2048" s="69">
        <v>43600.051747685182</v>
      </c>
      <c r="S2048" s="75" t="s">
        <v>4</v>
      </c>
    </row>
    <row r="2049" spans="1:28" x14ac:dyDescent="0.25">
      <c r="A2049" s="69">
        <v>43600.051747685182</v>
      </c>
      <c r="B2049" s="70" t="s">
        <v>4</v>
      </c>
      <c r="C2049" s="71" t="s">
        <v>1783</v>
      </c>
      <c r="R2049" s="69">
        <v>43600.051747685182</v>
      </c>
      <c r="S2049" s="75" t="s">
        <v>4</v>
      </c>
    </row>
    <row r="2050" spans="1:28" x14ac:dyDescent="0.25">
      <c r="A2050" s="69">
        <v>43600.051747685182</v>
      </c>
      <c r="B2050" s="70" t="s">
        <v>4</v>
      </c>
      <c r="C2050" s="71" t="s">
        <v>1784</v>
      </c>
      <c r="R2050" s="69">
        <v>43600.051747685182</v>
      </c>
      <c r="S2050" s="75" t="s">
        <v>4</v>
      </c>
    </row>
    <row r="2051" spans="1:28" x14ac:dyDescent="0.25">
      <c r="A2051" s="69">
        <v>43600.051747685182</v>
      </c>
      <c r="B2051" s="70" t="s">
        <v>4</v>
      </c>
      <c r="C2051" s="71" t="s">
        <v>1785</v>
      </c>
      <c r="R2051" s="69">
        <v>43600.051747685182</v>
      </c>
      <c r="S2051" s="75" t="s">
        <v>4</v>
      </c>
    </row>
    <row r="2052" spans="1:28" x14ac:dyDescent="0.25">
      <c r="A2052" s="69">
        <v>43600.051747685182</v>
      </c>
      <c r="B2052" s="70" t="s">
        <v>4</v>
      </c>
      <c r="C2052" s="71" t="s">
        <v>1576</v>
      </c>
      <c r="R2052" s="69">
        <v>43600.051747685182</v>
      </c>
      <c r="S2052" s="75" t="s">
        <v>4</v>
      </c>
    </row>
    <row r="2053" spans="1:28" x14ac:dyDescent="0.25">
      <c r="A2053" s="69">
        <v>43600.051747685182</v>
      </c>
      <c r="B2053" s="70" t="s">
        <v>4</v>
      </c>
      <c r="C2053" s="71" t="s">
        <v>1577</v>
      </c>
      <c r="R2053" s="69">
        <v>43600.051747685182</v>
      </c>
      <c r="S2053" s="75" t="s">
        <v>4</v>
      </c>
    </row>
    <row r="2054" spans="1:28" x14ac:dyDescent="0.25">
      <c r="A2054" s="69">
        <v>43600.051747685182</v>
      </c>
      <c r="B2054" s="70" t="s">
        <v>4</v>
      </c>
      <c r="C2054" s="71" t="s">
        <v>1786</v>
      </c>
      <c r="R2054" s="69">
        <v>43600.051747685182</v>
      </c>
      <c r="S2054" s="75" t="s">
        <v>4</v>
      </c>
    </row>
    <row r="2055" spans="1:28" x14ac:dyDescent="0.25">
      <c r="A2055" s="69">
        <v>43600.051747685182</v>
      </c>
      <c r="B2055" s="70" t="s">
        <v>4</v>
      </c>
      <c r="C2055" s="71" t="s">
        <v>1787</v>
      </c>
      <c r="R2055" s="69">
        <v>43600.051747685182</v>
      </c>
      <c r="S2055" s="75" t="s">
        <v>4</v>
      </c>
    </row>
    <row r="2056" spans="1:28" x14ac:dyDescent="0.25">
      <c r="A2056" s="69">
        <v>43600.051747685182</v>
      </c>
      <c r="B2056" s="70" t="s">
        <v>4</v>
      </c>
      <c r="C2056" s="71" t="s">
        <v>1788</v>
      </c>
      <c r="R2056" s="69">
        <v>43600.051747685182</v>
      </c>
      <c r="S2056" s="75" t="s">
        <v>4</v>
      </c>
    </row>
    <row r="2057" spans="1:28" x14ac:dyDescent="0.25">
      <c r="A2057" s="69">
        <v>43600.051851851851</v>
      </c>
      <c r="B2057" s="70" t="s">
        <v>4</v>
      </c>
      <c r="C2057" s="71" t="s">
        <v>1789</v>
      </c>
      <c r="R2057" s="69">
        <v>43600.051851851851</v>
      </c>
      <c r="S2057" s="75" t="s">
        <v>4</v>
      </c>
    </row>
    <row r="2058" spans="1:28" x14ac:dyDescent="0.25">
      <c r="A2058" s="69">
        <v>43600.051851851851</v>
      </c>
      <c r="B2058" s="70" t="s">
        <v>263</v>
      </c>
      <c r="C2058" s="71" t="s">
        <v>348</v>
      </c>
      <c r="R2058" s="69">
        <v>43600.051851851851</v>
      </c>
      <c r="S2058" s="75" t="s">
        <v>263</v>
      </c>
    </row>
    <row r="2059" spans="1:28" x14ac:dyDescent="0.25">
      <c r="A2059" s="69">
        <v>43600.051863425928</v>
      </c>
      <c r="B2059" s="70" t="s">
        <v>263</v>
      </c>
      <c r="C2059" s="71" t="s">
        <v>266</v>
      </c>
      <c r="R2059" s="69">
        <v>43600.051863425928</v>
      </c>
      <c r="S2059" s="75" t="s">
        <v>263</v>
      </c>
    </row>
    <row r="2060" spans="1:28" x14ac:dyDescent="0.25">
      <c r="A2060" s="69">
        <v>43600.051874999997</v>
      </c>
      <c r="B2060" s="70" t="s">
        <v>4</v>
      </c>
      <c r="C2060" s="71" t="s">
        <v>267</v>
      </c>
      <c r="R2060" s="69">
        <v>43600.051874999997</v>
      </c>
      <c r="S2060" s="75" t="s">
        <v>4</v>
      </c>
    </row>
    <row r="2061" spans="1:28" x14ac:dyDescent="0.25">
      <c r="A2061" s="69">
        <v>43600.051886574074</v>
      </c>
      <c r="B2061" s="70" t="s">
        <v>1790</v>
      </c>
      <c r="C2061" s="71" t="s">
        <v>1791</v>
      </c>
      <c r="I2061" s="72">
        <v>13334.8779296875</v>
      </c>
      <c r="J2061" s="73">
        <v>13084.13671875</v>
      </c>
      <c r="K2061" s="73">
        <v>12844.8779296875</v>
      </c>
      <c r="L2061" s="73">
        <v>12603.3505859375</v>
      </c>
      <c r="M2061" s="73">
        <v>1.0145902633667001</v>
      </c>
      <c r="N2061" s="73">
        <v>12.75</v>
      </c>
      <c r="O2061" s="73">
        <v>13.3838996887207</v>
      </c>
      <c r="P2061" s="74">
        <v>2.1937999725341801</v>
      </c>
      <c r="R2061" s="69">
        <v>43600.051886574074</v>
      </c>
      <c r="S2061" s="75" t="s">
        <v>1790</v>
      </c>
      <c r="T2061" s="76">
        <v>-4.4499998912215198E-3</v>
      </c>
      <c r="U2061" s="70">
        <v>6784.9423828125</v>
      </c>
      <c r="V2061" s="70">
        <v>147.43403625488301</v>
      </c>
      <c r="W2061" s="70">
        <v>6744.1708984375</v>
      </c>
      <c r="X2061" s="70">
        <v>6637.50830078125</v>
      </c>
      <c r="Y2061" s="70">
        <v>26.149999618530298</v>
      </c>
      <c r="Z2061" s="70">
        <v>420.45001220703102</v>
      </c>
      <c r="AA2061" s="70">
        <v>697.39660644531295</v>
      </c>
      <c r="AB2061" s="70">
        <v>485.94396972656199</v>
      </c>
    </row>
    <row r="2062" spans="1:28" x14ac:dyDescent="0.25">
      <c r="A2062" s="69">
        <v>43600.05190972222</v>
      </c>
      <c r="B2062" s="70" t="s">
        <v>270</v>
      </c>
      <c r="C2062" s="71" t="s">
        <v>271</v>
      </c>
      <c r="R2062" s="69">
        <v>43600.05190972222</v>
      </c>
      <c r="S2062" s="75" t="s">
        <v>270</v>
      </c>
    </row>
    <row r="2063" spans="1:28" x14ac:dyDescent="0.25">
      <c r="A2063" s="69">
        <v>43600.05190972222</v>
      </c>
      <c r="B2063" s="70" t="s">
        <v>270</v>
      </c>
      <c r="C2063" s="71" t="s">
        <v>1792</v>
      </c>
      <c r="R2063" s="69">
        <v>43600.05190972222</v>
      </c>
      <c r="S2063" s="75" t="s">
        <v>270</v>
      </c>
    </row>
    <row r="2064" spans="1:28" x14ac:dyDescent="0.25">
      <c r="A2064" s="69">
        <v>43600.05190972222</v>
      </c>
      <c r="B2064" s="70" t="s">
        <v>270</v>
      </c>
      <c r="C2064" s="71" t="s">
        <v>1793</v>
      </c>
      <c r="R2064" s="69">
        <v>43600.05190972222</v>
      </c>
      <c r="S2064" s="75" t="s">
        <v>270</v>
      </c>
    </row>
    <row r="2065" spans="1:19" x14ac:dyDescent="0.25">
      <c r="A2065" s="69">
        <v>43600.05190972222</v>
      </c>
      <c r="B2065" s="70" t="s">
        <v>270</v>
      </c>
      <c r="C2065" s="71" t="s">
        <v>1794</v>
      </c>
      <c r="R2065" s="69">
        <v>43600.05190972222</v>
      </c>
      <c r="S2065" s="75" t="s">
        <v>270</v>
      </c>
    </row>
    <row r="2066" spans="1:19" x14ac:dyDescent="0.25">
      <c r="A2066" s="69">
        <v>43600.05190972222</v>
      </c>
      <c r="B2066" s="70" t="s">
        <v>270</v>
      </c>
      <c r="C2066" s="71" t="s">
        <v>1795</v>
      </c>
      <c r="R2066" s="69">
        <v>43600.05190972222</v>
      </c>
      <c r="S2066" s="75" t="s">
        <v>270</v>
      </c>
    </row>
    <row r="2067" spans="1:19" x14ac:dyDescent="0.25">
      <c r="A2067" s="69">
        <v>43600.05190972222</v>
      </c>
      <c r="B2067" s="70" t="s">
        <v>270</v>
      </c>
      <c r="C2067" s="71" t="s">
        <v>1796</v>
      </c>
      <c r="R2067" s="69">
        <v>43600.05190972222</v>
      </c>
      <c r="S2067" s="75" t="s">
        <v>270</v>
      </c>
    </row>
    <row r="2068" spans="1:19" x14ac:dyDescent="0.25">
      <c r="A2068" s="69">
        <v>43600.05190972222</v>
      </c>
      <c r="B2068" s="70" t="s">
        <v>270</v>
      </c>
      <c r="C2068" s="71" t="s">
        <v>1797</v>
      </c>
      <c r="R2068" s="69">
        <v>43600.05190972222</v>
      </c>
      <c r="S2068" s="75" t="s">
        <v>270</v>
      </c>
    </row>
    <row r="2069" spans="1:19" x14ac:dyDescent="0.25">
      <c r="A2069" s="69">
        <v>43600.05190972222</v>
      </c>
      <c r="B2069" s="70" t="s">
        <v>270</v>
      </c>
      <c r="C2069" s="71" t="s">
        <v>1798</v>
      </c>
      <c r="R2069" s="69">
        <v>43600.05190972222</v>
      </c>
      <c r="S2069" s="75" t="s">
        <v>270</v>
      </c>
    </row>
    <row r="2070" spans="1:19" x14ac:dyDescent="0.25">
      <c r="A2070" s="69">
        <v>43600.05190972222</v>
      </c>
      <c r="B2070" s="70" t="s">
        <v>4</v>
      </c>
      <c r="C2070" s="71" t="s">
        <v>279</v>
      </c>
      <c r="R2070" s="69">
        <v>43600.05190972222</v>
      </c>
      <c r="S2070" s="75" t="s">
        <v>4</v>
      </c>
    </row>
    <row r="2071" spans="1:19" x14ac:dyDescent="0.25">
      <c r="A2071" s="69">
        <v>43600.051932870374</v>
      </c>
      <c r="B2071" s="70" t="s">
        <v>270</v>
      </c>
      <c r="C2071" s="71" t="s">
        <v>1799</v>
      </c>
      <c r="R2071" s="69">
        <v>43600.051932870374</v>
      </c>
      <c r="S2071" s="75" t="s">
        <v>270</v>
      </c>
    </row>
    <row r="2072" spans="1:19" x14ac:dyDescent="0.25">
      <c r="A2072" s="69">
        <v>43600.051932870374</v>
      </c>
      <c r="B2072" s="70" t="s">
        <v>270</v>
      </c>
      <c r="C2072" s="71" t="s">
        <v>1800</v>
      </c>
      <c r="R2072" s="69">
        <v>43600.051932870374</v>
      </c>
      <c r="S2072" s="75" t="s">
        <v>270</v>
      </c>
    </row>
    <row r="2073" spans="1:19" x14ac:dyDescent="0.25">
      <c r="A2073" s="69">
        <v>43600.051932870374</v>
      </c>
      <c r="B2073" s="70" t="s">
        <v>270</v>
      </c>
      <c r="C2073" s="71" t="s">
        <v>1801</v>
      </c>
      <c r="R2073" s="69">
        <v>43600.051932870374</v>
      </c>
      <c r="S2073" s="75" t="s">
        <v>270</v>
      </c>
    </row>
    <row r="2074" spans="1:19" x14ac:dyDescent="0.25">
      <c r="A2074" s="69">
        <v>43600.051932870374</v>
      </c>
      <c r="B2074" s="70" t="s">
        <v>4</v>
      </c>
      <c r="C2074" s="71" t="s">
        <v>1802</v>
      </c>
      <c r="R2074" s="69">
        <v>43600.051932870374</v>
      </c>
      <c r="S2074" s="75" t="s">
        <v>4</v>
      </c>
    </row>
    <row r="2075" spans="1:19" x14ac:dyDescent="0.25">
      <c r="A2075" s="69">
        <v>43600.051932870374</v>
      </c>
      <c r="B2075" s="70" t="s">
        <v>4</v>
      </c>
      <c r="C2075" s="71" t="s">
        <v>1803</v>
      </c>
      <c r="R2075" s="69">
        <v>43600.051932870374</v>
      </c>
      <c r="S2075" s="75" t="s">
        <v>4</v>
      </c>
    </row>
    <row r="2076" spans="1:19" x14ac:dyDescent="0.25">
      <c r="A2076" s="69">
        <v>43600.051932870374</v>
      </c>
      <c r="B2076" s="70" t="s">
        <v>4</v>
      </c>
      <c r="C2076" s="71" t="s">
        <v>1515</v>
      </c>
      <c r="R2076" s="69">
        <v>43600.051932870374</v>
      </c>
      <c r="S2076" s="75" t="s">
        <v>4</v>
      </c>
    </row>
    <row r="2077" spans="1:19" x14ac:dyDescent="0.25">
      <c r="A2077" s="69">
        <v>43600.051932870374</v>
      </c>
      <c r="B2077" s="70" t="s">
        <v>4</v>
      </c>
      <c r="C2077" s="71" t="s">
        <v>1804</v>
      </c>
      <c r="R2077" s="69">
        <v>43600.051932870374</v>
      </c>
      <c r="S2077" s="75" t="s">
        <v>4</v>
      </c>
    </row>
    <row r="2078" spans="1:19" x14ac:dyDescent="0.25">
      <c r="A2078" s="69">
        <v>43600.051932870374</v>
      </c>
      <c r="B2078" s="70" t="s">
        <v>4</v>
      </c>
      <c r="C2078" s="71" t="s">
        <v>1805</v>
      </c>
      <c r="R2078" s="69">
        <v>43600.051932870374</v>
      </c>
      <c r="S2078" s="75" t="s">
        <v>4</v>
      </c>
    </row>
    <row r="2079" spans="1:19" x14ac:dyDescent="0.25">
      <c r="A2079" s="69">
        <v>43600.051944444444</v>
      </c>
      <c r="B2079" s="70" t="s">
        <v>4</v>
      </c>
      <c r="C2079" s="71" t="s">
        <v>1806</v>
      </c>
      <c r="R2079" s="69">
        <v>43600.051944444444</v>
      </c>
      <c r="S2079" s="75" t="s">
        <v>4</v>
      </c>
    </row>
    <row r="2080" spans="1:19" x14ac:dyDescent="0.25">
      <c r="A2080" s="69">
        <v>43600.051944444444</v>
      </c>
      <c r="B2080" s="70" t="s">
        <v>4</v>
      </c>
      <c r="C2080" s="71" t="s">
        <v>1807</v>
      </c>
      <c r="R2080" s="69">
        <v>43600.051944444444</v>
      </c>
      <c r="S2080" s="75" t="s">
        <v>4</v>
      </c>
    </row>
    <row r="2081" spans="1:19" x14ac:dyDescent="0.25">
      <c r="A2081" s="69">
        <v>43600.051944444444</v>
      </c>
      <c r="B2081" s="70" t="s">
        <v>4</v>
      </c>
      <c r="C2081" s="71" t="s">
        <v>1808</v>
      </c>
      <c r="R2081" s="69">
        <v>43600.051944444444</v>
      </c>
      <c r="S2081" s="75" t="s">
        <v>4</v>
      </c>
    </row>
    <row r="2082" spans="1:19" x14ac:dyDescent="0.25">
      <c r="A2082" s="69">
        <v>43600.051944444444</v>
      </c>
      <c r="B2082" s="70" t="s">
        <v>4</v>
      </c>
      <c r="C2082" s="71" t="s">
        <v>1809</v>
      </c>
      <c r="R2082" s="69">
        <v>43600.051944444444</v>
      </c>
      <c r="S2082" s="75" t="s">
        <v>4</v>
      </c>
    </row>
    <row r="2083" spans="1:19" x14ac:dyDescent="0.25">
      <c r="A2083" s="69">
        <v>43600.051944444444</v>
      </c>
      <c r="B2083" s="70" t="s">
        <v>4</v>
      </c>
      <c r="C2083" s="71" t="s">
        <v>1810</v>
      </c>
      <c r="R2083" s="69">
        <v>43600.051944444444</v>
      </c>
      <c r="S2083" s="75" t="s">
        <v>4</v>
      </c>
    </row>
    <row r="2084" spans="1:19" x14ac:dyDescent="0.25">
      <c r="A2084" s="69">
        <v>43600.051944444444</v>
      </c>
      <c r="B2084" s="70" t="s">
        <v>4</v>
      </c>
      <c r="C2084" s="71" t="s">
        <v>1811</v>
      </c>
      <c r="R2084" s="69">
        <v>43600.051944444444</v>
      </c>
      <c r="S2084" s="75" t="s">
        <v>4</v>
      </c>
    </row>
    <row r="2085" spans="1:19" x14ac:dyDescent="0.25">
      <c r="A2085" s="69">
        <v>43600.051944444444</v>
      </c>
      <c r="B2085" s="70" t="s">
        <v>4</v>
      </c>
      <c r="C2085" s="71" t="s">
        <v>1812</v>
      </c>
      <c r="R2085" s="69">
        <v>43600.051944444444</v>
      </c>
      <c r="S2085" s="75" t="s">
        <v>4</v>
      </c>
    </row>
    <row r="2086" spans="1:19" x14ac:dyDescent="0.25">
      <c r="A2086" s="69">
        <v>43600.051944444444</v>
      </c>
      <c r="B2086" s="70" t="s">
        <v>4</v>
      </c>
      <c r="C2086" s="71" t="s">
        <v>1813</v>
      </c>
      <c r="R2086" s="69">
        <v>43600.051944444444</v>
      </c>
      <c r="S2086" s="75" t="s">
        <v>4</v>
      </c>
    </row>
    <row r="2087" spans="1:19" x14ac:dyDescent="0.25">
      <c r="A2087" s="69">
        <v>43600.051944444444</v>
      </c>
      <c r="B2087" s="70" t="s">
        <v>4</v>
      </c>
      <c r="C2087" s="71" t="s">
        <v>1814</v>
      </c>
      <c r="R2087" s="69">
        <v>43600.051944444444</v>
      </c>
      <c r="S2087" s="75" t="s">
        <v>4</v>
      </c>
    </row>
    <row r="2088" spans="1:19" x14ac:dyDescent="0.25">
      <c r="A2088" s="69">
        <v>43600.051944444444</v>
      </c>
      <c r="B2088" s="70" t="s">
        <v>4</v>
      </c>
      <c r="C2088" s="71" t="s">
        <v>1815</v>
      </c>
      <c r="R2088" s="69">
        <v>43600.051944444444</v>
      </c>
      <c r="S2088" s="75" t="s">
        <v>4</v>
      </c>
    </row>
    <row r="2089" spans="1:19" x14ac:dyDescent="0.25">
      <c r="A2089" s="69">
        <v>43600.051944444444</v>
      </c>
      <c r="B2089" s="70" t="s">
        <v>4</v>
      </c>
      <c r="C2089" s="71" t="s">
        <v>1816</v>
      </c>
      <c r="R2089" s="69">
        <v>43600.051944444444</v>
      </c>
      <c r="S2089" s="75" t="s">
        <v>4</v>
      </c>
    </row>
    <row r="2090" spans="1:19" x14ac:dyDescent="0.25">
      <c r="A2090" s="69">
        <v>43600.05195601852</v>
      </c>
      <c r="B2090" s="70" t="s">
        <v>4</v>
      </c>
      <c r="C2090" s="71" t="s">
        <v>1817</v>
      </c>
      <c r="R2090" s="69">
        <v>43600.05195601852</v>
      </c>
      <c r="S2090" s="75" t="s">
        <v>4</v>
      </c>
    </row>
    <row r="2091" spans="1:19" x14ac:dyDescent="0.25">
      <c r="A2091" s="69">
        <v>43600.05195601852</v>
      </c>
      <c r="B2091" s="70" t="s">
        <v>4</v>
      </c>
      <c r="C2091" s="71" t="s">
        <v>1818</v>
      </c>
      <c r="R2091" s="69">
        <v>43600.05195601852</v>
      </c>
      <c r="S2091" s="75" t="s">
        <v>4</v>
      </c>
    </row>
    <row r="2092" spans="1:19" x14ac:dyDescent="0.25">
      <c r="A2092" s="69">
        <v>43600.05195601852</v>
      </c>
      <c r="B2092" s="70" t="s">
        <v>4</v>
      </c>
      <c r="C2092" s="71" t="s">
        <v>1819</v>
      </c>
      <c r="R2092" s="69">
        <v>43600.05195601852</v>
      </c>
      <c r="S2092" s="75" t="s">
        <v>4</v>
      </c>
    </row>
    <row r="2093" spans="1:19" x14ac:dyDescent="0.25">
      <c r="A2093" s="69">
        <v>43600.05195601852</v>
      </c>
      <c r="B2093" s="70" t="s">
        <v>4</v>
      </c>
      <c r="C2093" s="71" t="s">
        <v>1820</v>
      </c>
      <c r="R2093" s="69">
        <v>43600.05195601852</v>
      </c>
      <c r="S2093" s="75" t="s">
        <v>4</v>
      </c>
    </row>
    <row r="2094" spans="1:19" x14ac:dyDescent="0.25">
      <c r="A2094" s="69">
        <v>43600.05195601852</v>
      </c>
      <c r="B2094" s="70" t="s">
        <v>4</v>
      </c>
      <c r="C2094" s="71" t="s">
        <v>1821</v>
      </c>
      <c r="R2094" s="69">
        <v>43600.05195601852</v>
      </c>
      <c r="S2094" s="75" t="s">
        <v>4</v>
      </c>
    </row>
    <row r="2095" spans="1:19" x14ac:dyDescent="0.25">
      <c r="A2095" s="69">
        <v>43600.05195601852</v>
      </c>
      <c r="B2095" s="70" t="s">
        <v>4</v>
      </c>
      <c r="C2095" s="71" t="s">
        <v>1822</v>
      </c>
      <c r="R2095" s="69">
        <v>43600.05195601852</v>
      </c>
      <c r="S2095" s="75" t="s">
        <v>4</v>
      </c>
    </row>
    <row r="2096" spans="1:19" x14ac:dyDescent="0.25">
      <c r="A2096" s="69">
        <v>43600.05195601852</v>
      </c>
      <c r="B2096" s="70" t="s">
        <v>4</v>
      </c>
      <c r="C2096" s="71" t="s">
        <v>1823</v>
      </c>
      <c r="R2096" s="69">
        <v>43600.05195601852</v>
      </c>
      <c r="S2096" s="75" t="s">
        <v>4</v>
      </c>
    </row>
    <row r="2097" spans="1:19" x14ac:dyDescent="0.25">
      <c r="A2097" s="69">
        <v>43600.05195601852</v>
      </c>
      <c r="B2097" s="70" t="s">
        <v>4</v>
      </c>
      <c r="C2097" s="71" t="s">
        <v>1824</v>
      </c>
      <c r="R2097" s="69">
        <v>43600.05195601852</v>
      </c>
      <c r="S2097" s="75" t="s">
        <v>4</v>
      </c>
    </row>
    <row r="2098" spans="1:19" x14ac:dyDescent="0.25">
      <c r="A2098" s="69">
        <v>43600.05195601852</v>
      </c>
      <c r="B2098" s="70" t="s">
        <v>4</v>
      </c>
      <c r="C2098" s="71" t="s">
        <v>1825</v>
      </c>
      <c r="R2098" s="69">
        <v>43600.05195601852</v>
      </c>
      <c r="S2098" s="75" t="s">
        <v>4</v>
      </c>
    </row>
    <row r="2099" spans="1:19" x14ac:dyDescent="0.25">
      <c r="A2099" s="69">
        <v>43600.05195601852</v>
      </c>
      <c r="B2099" s="70" t="s">
        <v>4</v>
      </c>
      <c r="C2099" s="71" t="s">
        <v>1826</v>
      </c>
      <c r="R2099" s="69">
        <v>43600.05195601852</v>
      </c>
      <c r="S2099" s="75" t="s">
        <v>4</v>
      </c>
    </row>
    <row r="2100" spans="1:19" x14ac:dyDescent="0.25">
      <c r="A2100" s="69">
        <v>43600.05196759259</v>
      </c>
      <c r="B2100" s="70" t="s">
        <v>4</v>
      </c>
      <c r="C2100" s="71" t="s">
        <v>1827</v>
      </c>
      <c r="R2100" s="69">
        <v>43600.05196759259</v>
      </c>
      <c r="S2100" s="75" t="s">
        <v>4</v>
      </c>
    </row>
    <row r="2101" spans="1:19" x14ac:dyDescent="0.25">
      <c r="A2101" s="69">
        <v>43600.05196759259</v>
      </c>
      <c r="B2101" s="70" t="s">
        <v>4</v>
      </c>
      <c r="C2101" s="71" t="s">
        <v>1828</v>
      </c>
      <c r="R2101" s="69">
        <v>43600.05196759259</v>
      </c>
      <c r="S2101" s="75" t="s">
        <v>4</v>
      </c>
    </row>
    <row r="2102" spans="1:19" x14ac:dyDescent="0.25">
      <c r="A2102" s="69">
        <v>43600.05196759259</v>
      </c>
      <c r="B2102" s="70" t="s">
        <v>4</v>
      </c>
      <c r="C2102" s="71" t="s">
        <v>1829</v>
      </c>
      <c r="R2102" s="69">
        <v>43600.05196759259</v>
      </c>
      <c r="S2102" s="75" t="s">
        <v>4</v>
      </c>
    </row>
    <row r="2103" spans="1:19" x14ac:dyDescent="0.25">
      <c r="A2103" s="69">
        <v>43600.05196759259</v>
      </c>
      <c r="B2103" s="70" t="s">
        <v>4</v>
      </c>
      <c r="C2103" s="71" t="s">
        <v>1830</v>
      </c>
      <c r="R2103" s="69">
        <v>43600.05196759259</v>
      </c>
      <c r="S2103" s="75" t="s">
        <v>4</v>
      </c>
    </row>
    <row r="2104" spans="1:19" x14ac:dyDescent="0.25">
      <c r="A2104" s="69">
        <v>43600.05196759259</v>
      </c>
      <c r="B2104" s="70" t="s">
        <v>4</v>
      </c>
      <c r="C2104" s="71" t="s">
        <v>1831</v>
      </c>
      <c r="R2104" s="69">
        <v>43600.05196759259</v>
      </c>
      <c r="S2104" s="75" t="s">
        <v>4</v>
      </c>
    </row>
    <row r="2105" spans="1:19" x14ac:dyDescent="0.25">
      <c r="A2105" s="69">
        <v>43600.05196759259</v>
      </c>
      <c r="B2105" s="70" t="s">
        <v>4</v>
      </c>
      <c r="C2105" s="71" t="s">
        <v>1832</v>
      </c>
      <c r="R2105" s="69">
        <v>43600.05196759259</v>
      </c>
      <c r="S2105" s="75" t="s">
        <v>4</v>
      </c>
    </row>
    <row r="2106" spans="1:19" x14ac:dyDescent="0.25">
      <c r="A2106" s="69">
        <v>43600.05196759259</v>
      </c>
      <c r="B2106" s="70" t="s">
        <v>4</v>
      </c>
      <c r="C2106" s="71" t="s">
        <v>1833</v>
      </c>
      <c r="R2106" s="69">
        <v>43600.05196759259</v>
      </c>
      <c r="S2106" s="75" t="s">
        <v>4</v>
      </c>
    </row>
    <row r="2107" spans="1:19" x14ac:dyDescent="0.25">
      <c r="A2107" s="69">
        <v>43600.05196759259</v>
      </c>
      <c r="B2107" s="70" t="s">
        <v>4</v>
      </c>
      <c r="C2107" s="71" t="s">
        <v>1834</v>
      </c>
      <c r="R2107" s="69">
        <v>43600.05196759259</v>
      </c>
      <c r="S2107" s="75" t="s">
        <v>4</v>
      </c>
    </row>
    <row r="2108" spans="1:19" x14ac:dyDescent="0.25">
      <c r="A2108" s="69">
        <v>43600.05196759259</v>
      </c>
      <c r="B2108" s="70" t="s">
        <v>4</v>
      </c>
      <c r="C2108" s="71" t="s">
        <v>1835</v>
      </c>
      <c r="R2108" s="69">
        <v>43600.05196759259</v>
      </c>
      <c r="S2108" s="75" t="s">
        <v>4</v>
      </c>
    </row>
    <row r="2109" spans="1:19" x14ac:dyDescent="0.25">
      <c r="A2109" s="69">
        <v>43600.05196759259</v>
      </c>
      <c r="B2109" s="70" t="s">
        <v>4</v>
      </c>
      <c r="C2109" s="71" t="s">
        <v>1836</v>
      </c>
      <c r="R2109" s="69">
        <v>43600.05196759259</v>
      </c>
      <c r="S2109" s="75" t="s">
        <v>4</v>
      </c>
    </row>
    <row r="2110" spans="1:19" x14ac:dyDescent="0.25">
      <c r="A2110" s="69">
        <v>43600.05196759259</v>
      </c>
      <c r="B2110" s="70" t="s">
        <v>4</v>
      </c>
      <c r="C2110" s="71" t="s">
        <v>1837</v>
      </c>
      <c r="R2110" s="69">
        <v>43600.05196759259</v>
      </c>
      <c r="S2110" s="75" t="s">
        <v>4</v>
      </c>
    </row>
    <row r="2111" spans="1:19" x14ac:dyDescent="0.25">
      <c r="A2111" s="69">
        <v>43600.051979166667</v>
      </c>
      <c r="B2111" s="70" t="s">
        <v>4</v>
      </c>
      <c r="C2111" s="71" t="s">
        <v>1838</v>
      </c>
      <c r="R2111" s="69">
        <v>43600.051979166667</v>
      </c>
      <c r="S2111" s="75" t="s">
        <v>4</v>
      </c>
    </row>
    <row r="2112" spans="1:19" x14ac:dyDescent="0.25">
      <c r="A2112" s="69">
        <v>43600.051979166667</v>
      </c>
      <c r="B2112" s="70" t="s">
        <v>4</v>
      </c>
      <c r="C2112" s="71" t="s">
        <v>1839</v>
      </c>
      <c r="R2112" s="69">
        <v>43600.051979166667</v>
      </c>
      <c r="S2112" s="75" t="s">
        <v>4</v>
      </c>
    </row>
    <row r="2113" spans="1:19" x14ac:dyDescent="0.25">
      <c r="A2113" s="69">
        <v>43600.051979166667</v>
      </c>
      <c r="B2113" s="70" t="s">
        <v>4</v>
      </c>
      <c r="C2113" s="71" t="s">
        <v>1840</v>
      </c>
      <c r="R2113" s="69">
        <v>43600.051979166667</v>
      </c>
      <c r="S2113" s="75" t="s">
        <v>4</v>
      </c>
    </row>
    <row r="2114" spans="1:19" x14ac:dyDescent="0.25">
      <c r="A2114" s="69">
        <v>43600.051979166667</v>
      </c>
      <c r="B2114" s="70" t="s">
        <v>4</v>
      </c>
      <c r="C2114" s="71" t="s">
        <v>167</v>
      </c>
      <c r="R2114" s="69">
        <v>43600.051979166667</v>
      </c>
      <c r="S2114" s="75" t="s">
        <v>4</v>
      </c>
    </row>
    <row r="2115" spans="1:19" x14ac:dyDescent="0.25">
      <c r="A2115" s="69">
        <v>43600.051979166667</v>
      </c>
      <c r="B2115" s="70" t="s">
        <v>4</v>
      </c>
      <c r="C2115" s="71" t="s">
        <v>1841</v>
      </c>
      <c r="R2115" s="69">
        <v>43600.051979166667</v>
      </c>
      <c r="S2115" s="75" t="s">
        <v>4</v>
      </c>
    </row>
    <row r="2116" spans="1:19" x14ac:dyDescent="0.25">
      <c r="A2116" s="69">
        <v>43600.051979166667</v>
      </c>
      <c r="B2116" s="70" t="s">
        <v>4</v>
      </c>
      <c r="C2116" s="71" t="s">
        <v>1842</v>
      </c>
      <c r="R2116" s="69">
        <v>43600.051979166667</v>
      </c>
      <c r="S2116" s="75" t="s">
        <v>4</v>
      </c>
    </row>
    <row r="2117" spans="1:19" x14ac:dyDescent="0.25">
      <c r="A2117" s="69">
        <v>43600.051979166667</v>
      </c>
      <c r="B2117" s="70" t="s">
        <v>4</v>
      </c>
      <c r="C2117" s="71" t="s">
        <v>1843</v>
      </c>
      <c r="R2117" s="69">
        <v>43600.051979166667</v>
      </c>
      <c r="S2117" s="75" t="s">
        <v>4</v>
      </c>
    </row>
    <row r="2118" spans="1:19" x14ac:dyDescent="0.25">
      <c r="A2118" s="69">
        <v>43600.051979166667</v>
      </c>
      <c r="B2118" s="70" t="s">
        <v>4</v>
      </c>
      <c r="C2118" s="71" t="s">
        <v>1844</v>
      </c>
      <c r="R2118" s="69">
        <v>43600.051979166667</v>
      </c>
      <c r="S2118" s="75" t="s">
        <v>4</v>
      </c>
    </row>
    <row r="2119" spans="1:19" x14ac:dyDescent="0.25">
      <c r="A2119" s="69">
        <v>43600.051979166667</v>
      </c>
      <c r="B2119" s="70" t="s">
        <v>4</v>
      </c>
      <c r="C2119" s="71" t="s">
        <v>1845</v>
      </c>
      <c r="R2119" s="69">
        <v>43600.051979166667</v>
      </c>
      <c r="S2119" s="75" t="s">
        <v>4</v>
      </c>
    </row>
    <row r="2120" spans="1:19" x14ac:dyDescent="0.25">
      <c r="A2120" s="69">
        <v>43600.051979166667</v>
      </c>
      <c r="B2120" s="70" t="s">
        <v>4</v>
      </c>
      <c r="C2120" s="71" t="s">
        <v>1846</v>
      </c>
      <c r="R2120" s="69">
        <v>43600.051979166667</v>
      </c>
      <c r="S2120" s="75" t="s">
        <v>4</v>
      </c>
    </row>
    <row r="2121" spans="1:19" x14ac:dyDescent="0.25">
      <c r="A2121" s="69">
        <v>43600.051979166667</v>
      </c>
      <c r="B2121" s="70" t="s">
        <v>4</v>
      </c>
      <c r="C2121" s="71" t="s">
        <v>1847</v>
      </c>
      <c r="R2121" s="69">
        <v>43600.051979166667</v>
      </c>
      <c r="S2121" s="75" t="s">
        <v>4</v>
      </c>
    </row>
    <row r="2122" spans="1:19" x14ac:dyDescent="0.25">
      <c r="A2122" s="69">
        <v>43600.051990740743</v>
      </c>
      <c r="B2122" s="70" t="s">
        <v>4</v>
      </c>
      <c r="C2122" s="71" t="s">
        <v>1848</v>
      </c>
      <c r="R2122" s="69">
        <v>43600.051990740743</v>
      </c>
      <c r="S2122" s="75" t="s">
        <v>4</v>
      </c>
    </row>
    <row r="2123" spans="1:19" x14ac:dyDescent="0.25">
      <c r="A2123" s="69">
        <v>43600.051990740743</v>
      </c>
      <c r="B2123" s="70" t="s">
        <v>4</v>
      </c>
      <c r="C2123" s="71" t="s">
        <v>1849</v>
      </c>
      <c r="R2123" s="69">
        <v>43600.051990740743</v>
      </c>
      <c r="S2123" s="75" t="s">
        <v>4</v>
      </c>
    </row>
    <row r="2124" spans="1:19" x14ac:dyDescent="0.25">
      <c r="A2124" s="69">
        <v>43600.051990740743</v>
      </c>
      <c r="B2124" s="70" t="s">
        <v>4</v>
      </c>
      <c r="C2124" s="71" t="s">
        <v>1850</v>
      </c>
      <c r="R2124" s="69">
        <v>43600.051990740743</v>
      </c>
      <c r="S2124" s="75" t="s">
        <v>4</v>
      </c>
    </row>
    <row r="2125" spans="1:19" x14ac:dyDescent="0.25">
      <c r="A2125" s="69">
        <v>43600.051990740743</v>
      </c>
      <c r="B2125" s="70" t="s">
        <v>4</v>
      </c>
      <c r="C2125" s="71" t="s">
        <v>1851</v>
      </c>
      <c r="R2125" s="69">
        <v>43600.051990740743</v>
      </c>
      <c r="S2125" s="75" t="s">
        <v>4</v>
      </c>
    </row>
    <row r="2126" spans="1:19" x14ac:dyDescent="0.25">
      <c r="A2126" s="69">
        <v>43600.051990740743</v>
      </c>
      <c r="B2126" s="70" t="s">
        <v>4</v>
      </c>
      <c r="C2126" s="71" t="s">
        <v>1852</v>
      </c>
      <c r="R2126" s="69">
        <v>43600.051990740743</v>
      </c>
      <c r="S2126" s="75" t="s">
        <v>4</v>
      </c>
    </row>
    <row r="2127" spans="1:19" x14ac:dyDescent="0.25">
      <c r="A2127" s="69">
        <v>43600.051990740743</v>
      </c>
      <c r="B2127" s="70" t="s">
        <v>4</v>
      </c>
      <c r="C2127" s="71" t="s">
        <v>1853</v>
      </c>
      <c r="R2127" s="69">
        <v>43600.051990740743</v>
      </c>
      <c r="S2127" s="75" t="s">
        <v>4</v>
      </c>
    </row>
    <row r="2128" spans="1:19" x14ac:dyDescent="0.25">
      <c r="A2128" s="69">
        <v>43600.051990740743</v>
      </c>
      <c r="B2128" s="70" t="s">
        <v>4</v>
      </c>
      <c r="C2128" s="71" t="s">
        <v>1854</v>
      </c>
      <c r="R2128" s="69">
        <v>43600.051990740743</v>
      </c>
      <c r="S2128" s="75" t="s">
        <v>4</v>
      </c>
    </row>
    <row r="2129" spans="1:19" x14ac:dyDescent="0.25">
      <c r="A2129" s="69">
        <v>43600.051990740743</v>
      </c>
      <c r="B2129" s="70" t="s">
        <v>4</v>
      </c>
      <c r="C2129" s="71" t="s">
        <v>1855</v>
      </c>
      <c r="R2129" s="69">
        <v>43600.051990740743</v>
      </c>
      <c r="S2129" s="75" t="s">
        <v>4</v>
      </c>
    </row>
    <row r="2130" spans="1:19" x14ac:dyDescent="0.25">
      <c r="A2130" s="69">
        <v>43600.051990740743</v>
      </c>
      <c r="B2130" s="70" t="s">
        <v>4</v>
      </c>
      <c r="C2130" s="71" t="s">
        <v>1856</v>
      </c>
      <c r="R2130" s="69">
        <v>43600.051990740743</v>
      </c>
      <c r="S2130" s="75" t="s">
        <v>4</v>
      </c>
    </row>
    <row r="2131" spans="1:19" x14ac:dyDescent="0.25">
      <c r="A2131" s="69">
        <v>43600.051990740743</v>
      </c>
      <c r="B2131" s="70" t="s">
        <v>4</v>
      </c>
      <c r="C2131" s="71" t="s">
        <v>1857</v>
      </c>
      <c r="R2131" s="69">
        <v>43600.051990740743</v>
      </c>
      <c r="S2131" s="75" t="s">
        <v>4</v>
      </c>
    </row>
    <row r="2132" spans="1:19" x14ac:dyDescent="0.25">
      <c r="A2132" s="69">
        <v>43600.052002314813</v>
      </c>
      <c r="B2132" s="70" t="s">
        <v>4</v>
      </c>
      <c r="C2132" s="71" t="s">
        <v>1858</v>
      </c>
      <c r="R2132" s="69">
        <v>43600.052002314813</v>
      </c>
      <c r="S2132" s="75" t="s">
        <v>4</v>
      </c>
    </row>
    <row r="2133" spans="1:19" x14ac:dyDescent="0.25">
      <c r="A2133" s="69">
        <v>43600.052002314813</v>
      </c>
      <c r="B2133" s="70" t="s">
        <v>4</v>
      </c>
      <c r="C2133" s="71" t="s">
        <v>1859</v>
      </c>
      <c r="R2133" s="69">
        <v>43600.052002314813</v>
      </c>
      <c r="S2133" s="75" t="s">
        <v>4</v>
      </c>
    </row>
    <row r="2134" spans="1:19" x14ac:dyDescent="0.25">
      <c r="A2134" s="69">
        <v>43600.052002314813</v>
      </c>
      <c r="B2134" s="70" t="s">
        <v>4</v>
      </c>
      <c r="C2134" s="71" t="s">
        <v>1860</v>
      </c>
      <c r="R2134" s="69">
        <v>43600.052002314813</v>
      </c>
      <c r="S2134" s="75" t="s">
        <v>4</v>
      </c>
    </row>
    <row r="2135" spans="1:19" x14ac:dyDescent="0.25">
      <c r="A2135" s="69">
        <v>43600.052002314813</v>
      </c>
      <c r="B2135" s="70" t="s">
        <v>4</v>
      </c>
      <c r="C2135" s="71" t="s">
        <v>1861</v>
      </c>
      <c r="R2135" s="69">
        <v>43600.052002314813</v>
      </c>
      <c r="S2135" s="75" t="s">
        <v>4</v>
      </c>
    </row>
    <row r="2136" spans="1:19" x14ac:dyDescent="0.25">
      <c r="A2136" s="69">
        <v>43600.052002314813</v>
      </c>
      <c r="B2136" s="70" t="s">
        <v>4</v>
      </c>
      <c r="C2136" s="71" t="s">
        <v>1862</v>
      </c>
      <c r="R2136" s="69">
        <v>43600.052002314813</v>
      </c>
      <c r="S2136" s="75" t="s">
        <v>4</v>
      </c>
    </row>
    <row r="2137" spans="1:19" x14ac:dyDescent="0.25">
      <c r="A2137" s="69">
        <v>43600.052002314813</v>
      </c>
      <c r="B2137" s="70" t="s">
        <v>4</v>
      </c>
      <c r="C2137" s="71" t="s">
        <v>1863</v>
      </c>
      <c r="R2137" s="69">
        <v>43600.052002314813</v>
      </c>
      <c r="S2137" s="75" t="s">
        <v>4</v>
      </c>
    </row>
    <row r="2138" spans="1:19" x14ac:dyDescent="0.25">
      <c r="A2138" s="69">
        <v>43600.052002314813</v>
      </c>
      <c r="B2138" s="70" t="s">
        <v>4</v>
      </c>
      <c r="C2138" s="71" t="s">
        <v>1864</v>
      </c>
      <c r="R2138" s="69">
        <v>43600.052002314813</v>
      </c>
      <c r="S2138" s="75" t="s">
        <v>4</v>
      </c>
    </row>
    <row r="2139" spans="1:19" x14ac:dyDescent="0.25">
      <c r="A2139" s="69">
        <v>43600.052002314813</v>
      </c>
      <c r="B2139" s="70" t="s">
        <v>4</v>
      </c>
      <c r="C2139" s="71" t="s">
        <v>1865</v>
      </c>
      <c r="R2139" s="69">
        <v>43600.052002314813</v>
      </c>
      <c r="S2139" s="75" t="s">
        <v>4</v>
      </c>
    </row>
    <row r="2140" spans="1:19" x14ac:dyDescent="0.25">
      <c r="A2140" s="69">
        <v>43600.052002314813</v>
      </c>
      <c r="B2140" s="70" t="s">
        <v>4</v>
      </c>
      <c r="C2140" s="71" t="s">
        <v>1866</v>
      </c>
      <c r="R2140" s="69">
        <v>43600.052002314813</v>
      </c>
      <c r="S2140" s="75" t="s">
        <v>4</v>
      </c>
    </row>
    <row r="2141" spans="1:19" x14ac:dyDescent="0.25">
      <c r="A2141" s="69">
        <v>43600.052002314813</v>
      </c>
      <c r="B2141" s="70" t="s">
        <v>4</v>
      </c>
      <c r="C2141" s="71" t="s">
        <v>1867</v>
      </c>
      <c r="R2141" s="69">
        <v>43600.052002314813</v>
      </c>
      <c r="S2141" s="75" t="s">
        <v>4</v>
      </c>
    </row>
    <row r="2142" spans="1:19" x14ac:dyDescent="0.25">
      <c r="A2142" s="69">
        <v>43600.052002314813</v>
      </c>
      <c r="B2142" s="70" t="s">
        <v>4</v>
      </c>
      <c r="C2142" s="71" t="s">
        <v>1868</v>
      </c>
      <c r="R2142" s="69">
        <v>43600.052002314813</v>
      </c>
      <c r="S2142" s="75" t="s">
        <v>4</v>
      </c>
    </row>
    <row r="2143" spans="1:19" x14ac:dyDescent="0.25">
      <c r="A2143" s="69">
        <v>43600.05201388889</v>
      </c>
      <c r="B2143" s="70" t="s">
        <v>4</v>
      </c>
      <c r="C2143" s="71" t="s">
        <v>1869</v>
      </c>
      <c r="R2143" s="69">
        <v>43600.05201388889</v>
      </c>
      <c r="S2143" s="75" t="s">
        <v>4</v>
      </c>
    </row>
    <row r="2144" spans="1:19" x14ac:dyDescent="0.25">
      <c r="A2144" s="69">
        <v>43600.05201388889</v>
      </c>
      <c r="B2144" s="70" t="s">
        <v>4</v>
      </c>
      <c r="C2144" s="71" t="s">
        <v>1870</v>
      </c>
      <c r="R2144" s="69">
        <v>43600.05201388889</v>
      </c>
      <c r="S2144" s="75" t="s">
        <v>4</v>
      </c>
    </row>
    <row r="2145" spans="1:19" x14ac:dyDescent="0.25">
      <c r="A2145" s="69">
        <v>43600.05201388889</v>
      </c>
      <c r="B2145" s="70" t="s">
        <v>128</v>
      </c>
      <c r="C2145" s="71" t="s">
        <v>1871</v>
      </c>
      <c r="R2145" s="69">
        <v>43600.05201388889</v>
      </c>
      <c r="S2145" s="75" t="s">
        <v>128</v>
      </c>
    </row>
    <row r="2146" spans="1:19" x14ac:dyDescent="0.25">
      <c r="A2146" s="69">
        <v>43600.052384259259</v>
      </c>
      <c r="B2146" s="70" t="s">
        <v>4</v>
      </c>
      <c r="C2146" s="71" t="s">
        <v>100</v>
      </c>
      <c r="R2146" s="69">
        <v>43600.052384259259</v>
      </c>
      <c r="S2146" s="75" t="s">
        <v>4</v>
      </c>
    </row>
    <row r="2147" spans="1:19" x14ac:dyDescent="0.25">
      <c r="A2147" s="69">
        <v>43600.052812499998</v>
      </c>
      <c r="B2147" s="70" t="s">
        <v>4</v>
      </c>
      <c r="C2147" s="71" t="s">
        <v>1872</v>
      </c>
      <c r="R2147" s="69">
        <v>43600.052812499998</v>
      </c>
      <c r="S2147" s="75" t="s">
        <v>4</v>
      </c>
    </row>
    <row r="2148" spans="1:19" x14ac:dyDescent="0.25">
      <c r="A2148" s="69">
        <v>43600.052812499998</v>
      </c>
      <c r="B2148" s="70" t="s">
        <v>4</v>
      </c>
      <c r="C2148" s="71" t="s">
        <v>1873</v>
      </c>
      <c r="R2148" s="69">
        <v>43600.052812499998</v>
      </c>
      <c r="S2148" s="75" t="s">
        <v>4</v>
      </c>
    </row>
    <row r="2149" spans="1:19" x14ac:dyDescent="0.25">
      <c r="A2149" s="69">
        <v>43600.052812499998</v>
      </c>
      <c r="B2149" s="70" t="s">
        <v>4</v>
      </c>
      <c r="C2149" s="71" t="s">
        <v>1874</v>
      </c>
      <c r="R2149" s="69">
        <v>43600.052812499998</v>
      </c>
      <c r="S2149" s="75" t="s">
        <v>4</v>
      </c>
    </row>
    <row r="2150" spans="1:19" x14ac:dyDescent="0.25">
      <c r="A2150" s="69">
        <v>43600.052812499998</v>
      </c>
      <c r="B2150" s="70" t="s">
        <v>4</v>
      </c>
      <c r="C2150" s="71" t="s">
        <v>200</v>
      </c>
      <c r="R2150" s="69">
        <v>43600.052812499998</v>
      </c>
      <c r="S2150" s="75" t="s">
        <v>4</v>
      </c>
    </row>
    <row r="2151" spans="1:19" x14ac:dyDescent="0.25">
      <c r="A2151" s="69">
        <v>43600.052824074075</v>
      </c>
      <c r="B2151" s="70" t="s">
        <v>4</v>
      </c>
      <c r="C2151" s="71" t="s">
        <v>254</v>
      </c>
      <c r="R2151" s="69">
        <v>43600.052824074075</v>
      </c>
      <c r="S2151" s="75" t="s">
        <v>4</v>
      </c>
    </row>
    <row r="2152" spans="1:19" x14ac:dyDescent="0.25">
      <c r="A2152" s="69">
        <v>43600.052824074075</v>
      </c>
      <c r="B2152" s="70" t="s">
        <v>4</v>
      </c>
      <c r="C2152" s="71" t="s">
        <v>255</v>
      </c>
      <c r="R2152" s="69">
        <v>43600.052824074075</v>
      </c>
      <c r="S2152" s="75" t="s">
        <v>4</v>
      </c>
    </row>
    <row r="2153" spans="1:19" x14ac:dyDescent="0.25">
      <c r="A2153" s="69">
        <v>43600.052824074075</v>
      </c>
      <c r="B2153" s="70" t="s">
        <v>4</v>
      </c>
      <c r="C2153" s="71" t="s">
        <v>136</v>
      </c>
      <c r="R2153" s="69">
        <v>43600.052824074075</v>
      </c>
      <c r="S2153" s="75" t="s">
        <v>4</v>
      </c>
    </row>
    <row r="2154" spans="1:19" x14ac:dyDescent="0.25">
      <c r="A2154" s="69">
        <v>43600.052824074075</v>
      </c>
      <c r="B2154" s="70" t="s">
        <v>4</v>
      </c>
      <c r="C2154" s="71" t="s">
        <v>256</v>
      </c>
      <c r="R2154" s="69">
        <v>43600.052824074075</v>
      </c>
      <c r="S2154" s="75" t="s">
        <v>4</v>
      </c>
    </row>
    <row r="2155" spans="1:19" x14ac:dyDescent="0.25">
      <c r="A2155" s="69">
        <v>43600.052824074075</v>
      </c>
      <c r="B2155" s="70" t="s">
        <v>4</v>
      </c>
      <c r="C2155" s="71" t="s">
        <v>257</v>
      </c>
      <c r="R2155" s="69">
        <v>43600.052824074075</v>
      </c>
      <c r="S2155" s="75" t="s">
        <v>4</v>
      </c>
    </row>
    <row r="2156" spans="1:19" x14ac:dyDescent="0.25">
      <c r="A2156" s="69">
        <v>43600.052824074075</v>
      </c>
      <c r="B2156" s="70" t="s">
        <v>4</v>
      </c>
      <c r="C2156" s="71" t="s">
        <v>203</v>
      </c>
      <c r="R2156" s="69">
        <v>43600.052824074075</v>
      </c>
      <c r="S2156" s="75" t="s">
        <v>4</v>
      </c>
    </row>
    <row r="2157" spans="1:19" x14ac:dyDescent="0.25">
      <c r="A2157" s="69">
        <v>43600.052824074075</v>
      </c>
      <c r="B2157" s="70" t="s">
        <v>4</v>
      </c>
      <c r="C2157" s="71" t="s">
        <v>258</v>
      </c>
      <c r="R2157" s="69">
        <v>43600.052824074075</v>
      </c>
      <c r="S2157" s="75" t="s">
        <v>4</v>
      </c>
    </row>
    <row r="2158" spans="1:19" x14ac:dyDescent="0.25">
      <c r="A2158" s="69">
        <v>43600.052824074075</v>
      </c>
      <c r="B2158" s="70" t="s">
        <v>4</v>
      </c>
      <c r="C2158" s="71" t="s">
        <v>205</v>
      </c>
      <c r="R2158" s="69">
        <v>43600.052824074075</v>
      </c>
      <c r="S2158" s="75" t="s">
        <v>4</v>
      </c>
    </row>
    <row r="2159" spans="1:19" x14ac:dyDescent="0.25">
      <c r="A2159" s="69">
        <v>43600.052824074075</v>
      </c>
      <c r="B2159" s="70" t="s">
        <v>4</v>
      </c>
      <c r="C2159" s="71" t="s">
        <v>206</v>
      </c>
      <c r="R2159" s="69">
        <v>43600.052824074075</v>
      </c>
      <c r="S2159" s="75" t="s">
        <v>4</v>
      </c>
    </row>
    <row r="2160" spans="1:19" x14ac:dyDescent="0.25">
      <c r="A2160" s="69">
        <v>43600.052824074075</v>
      </c>
      <c r="B2160" s="70" t="s">
        <v>4</v>
      </c>
      <c r="C2160" s="71" t="s">
        <v>207</v>
      </c>
      <c r="R2160" s="69">
        <v>43600.052824074075</v>
      </c>
      <c r="S2160" s="75" t="s">
        <v>4</v>
      </c>
    </row>
    <row r="2161" spans="1:19" x14ac:dyDescent="0.25">
      <c r="A2161" s="69">
        <v>43600.052824074075</v>
      </c>
      <c r="B2161" s="70" t="s">
        <v>4</v>
      </c>
      <c r="C2161" s="71" t="s">
        <v>208</v>
      </c>
      <c r="R2161" s="69">
        <v>43600.052824074075</v>
      </c>
      <c r="S2161" s="75" t="s">
        <v>4</v>
      </c>
    </row>
    <row r="2162" spans="1:19" x14ac:dyDescent="0.25">
      <c r="A2162" s="69">
        <v>43600.052835648145</v>
      </c>
      <c r="B2162" s="70" t="s">
        <v>4</v>
      </c>
      <c r="C2162" s="71" t="s">
        <v>209</v>
      </c>
      <c r="R2162" s="69">
        <v>43600.052835648145</v>
      </c>
      <c r="S2162" s="75" t="s">
        <v>4</v>
      </c>
    </row>
    <row r="2163" spans="1:19" x14ac:dyDescent="0.25">
      <c r="A2163" s="69">
        <v>43600.052835648145</v>
      </c>
      <c r="B2163" s="70" t="s">
        <v>4</v>
      </c>
      <c r="C2163" s="71" t="s">
        <v>210</v>
      </c>
      <c r="R2163" s="69">
        <v>43600.052835648145</v>
      </c>
      <c r="S2163" s="75" t="s">
        <v>4</v>
      </c>
    </row>
    <row r="2164" spans="1:19" x14ac:dyDescent="0.25">
      <c r="A2164" s="69">
        <v>43600.052835648145</v>
      </c>
      <c r="B2164" s="70" t="s">
        <v>4</v>
      </c>
      <c r="C2164" s="71" t="s">
        <v>211</v>
      </c>
      <c r="R2164" s="69">
        <v>43600.052835648145</v>
      </c>
      <c r="S2164" s="75" t="s">
        <v>4</v>
      </c>
    </row>
    <row r="2165" spans="1:19" x14ac:dyDescent="0.25">
      <c r="A2165" s="69">
        <v>43600.052835648145</v>
      </c>
      <c r="B2165" s="70" t="s">
        <v>4</v>
      </c>
      <c r="C2165" s="71" t="s">
        <v>212</v>
      </c>
      <c r="R2165" s="69">
        <v>43600.052835648145</v>
      </c>
      <c r="S2165" s="75" t="s">
        <v>4</v>
      </c>
    </row>
    <row r="2166" spans="1:19" x14ac:dyDescent="0.25">
      <c r="A2166" s="69">
        <v>43600.052835648145</v>
      </c>
      <c r="B2166" s="70" t="s">
        <v>4</v>
      </c>
      <c r="C2166" s="71" t="s">
        <v>213</v>
      </c>
      <c r="R2166" s="69">
        <v>43600.052835648145</v>
      </c>
      <c r="S2166" s="75" t="s">
        <v>4</v>
      </c>
    </row>
    <row r="2167" spans="1:19" x14ac:dyDescent="0.25">
      <c r="A2167" s="69">
        <v>43600.052835648145</v>
      </c>
      <c r="B2167" s="70" t="s">
        <v>4</v>
      </c>
      <c r="C2167" s="71" t="s">
        <v>214</v>
      </c>
      <c r="R2167" s="69">
        <v>43600.052835648145</v>
      </c>
      <c r="S2167" s="75" t="s">
        <v>4</v>
      </c>
    </row>
    <row r="2168" spans="1:19" x14ac:dyDescent="0.25">
      <c r="A2168" s="69">
        <v>43600.052835648145</v>
      </c>
      <c r="B2168" s="70" t="s">
        <v>4</v>
      </c>
      <c r="C2168" s="71" t="s">
        <v>215</v>
      </c>
      <c r="R2168" s="69">
        <v>43600.052835648145</v>
      </c>
      <c r="S2168" s="75" t="s">
        <v>4</v>
      </c>
    </row>
    <row r="2169" spans="1:19" x14ac:dyDescent="0.25">
      <c r="A2169" s="69">
        <v>43600.052835648145</v>
      </c>
      <c r="B2169" s="70" t="s">
        <v>4</v>
      </c>
      <c r="C2169" s="71" t="s">
        <v>259</v>
      </c>
      <c r="R2169" s="69">
        <v>43600.052835648145</v>
      </c>
      <c r="S2169" s="75" t="s">
        <v>4</v>
      </c>
    </row>
    <row r="2170" spans="1:19" x14ac:dyDescent="0.25">
      <c r="A2170" s="69">
        <v>43600.052835648145</v>
      </c>
      <c r="B2170" s="70" t="s">
        <v>4</v>
      </c>
      <c r="C2170" s="71" t="s">
        <v>260</v>
      </c>
      <c r="R2170" s="69">
        <v>43600.052835648145</v>
      </c>
      <c r="S2170" s="75" t="s">
        <v>4</v>
      </c>
    </row>
    <row r="2171" spans="1:19" x14ac:dyDescent="0.25">
      <c r="A2171" s="69">
        <v>43600.052835648145</v>
      </c>
      <c r="B2171" s="70" t="s">
        <v>4</v>
      </c>
      <c r="C2171" s="71" t="s">
        <v>261</v>
      </c>
      <c r="R2171" s="69">
        <v>43600.052835648145</v>
      </c>
      <c r="S2171" s="75" t="s">
        <v>4</v>
      </c>
    </row>
    <row r="2172" spans="1:19" x14ac:dyDescent="0.25">
      <c r="A2172" s="69">
        <v>43600.052847222221</v>
      </c>
      <c r="B2172" s="70" t="s">
        <v>4</v>
      </c>
      <c r="C2172" s="71" t="s">
        <v>218</v>
      </c>
      <c r="R2172" s="69">
        <v>43600.052847222221</v>
      </c>
      <c r="S2172" s="75" t="s">
        <v>4</v>
      </c>
    </row>
    <row r="2173" spans="1:19" x14ac:dyDescent="0.25">
      <c r="A2173" s="69">
        <v>43600.052847222221</v>
      </c>
      <c r="B2173" s="70" t="s">
        <v>4</v>
      </c>
      <c r="C2173" s="71" t="s">
        <v>219</v>
      </c>
      <c r="R2173" s="69">
        <v>43600.052847222221</v>
      </c>
      <c r="S2173" s="75" t="s">
        <v>4</v>
      </c>
    </row>
    <row r="2174" spans="1:19" x14ac:dyDescent="0.25">
      <c r="A2174" s="69">
        <v>43600.052847222221</v>
      </c>
      <c r="B2174" s="70" t="s">
        <v>4</v>
      </c>
      <c r="C2174" s="71" t="s">
        <v>157</v>
      </c>
      <c r="R2174" s="69">
        <v>43600.052847222221</v>
      </c>
      <c r="S2174" s="75" t="s">
        <v>4</v>
      </c>
    </row>
    <row r="2175" spans="1:19" x14ac:dyDescent="0.25">
      <c r="A2175" s="69">
        <v>43600.052847222221</v>
      </c>
      <c r="B2175" s="70" t="s">
        <v>4</v>
      </c>
      <c r="C2175" s="71" t="s">
        <v>220</v>
      </c>
      <c r="R2175" s="69">
        <v>43600.052847222221</v>
      </c>
      <c r="S2175" s="75" t="s">
        <v>4</v>
      </c>
    </row>
    <row r="2176" spans="1:19" x14ac:dyDescent="0.25">
      <c r="A2176" s="69">
        <v>43600.052847222221</v>
      </c>
      <c r="B2176" s="70" t="s">
        <v>4</v>
      </c>
      <c r="C2176" s="71" t="s">
        <v>221</v>
      </c>
      <c r="R2176" s="69">
        <v>43600.052847222221</v>
      </c>
      <c r="S2176" s="75" t="s">
        <v>4</v>
      </c>
    </row>
    <row r="2177" spans="1:19" x14ac:dyDescent="0.25">
      <c r="A2177" s="69">
        <v>43600.052847222221</v>
      </c>
      <c r="B2177" s="70" t="s">
        <v>4</v>
      </c>
      <c r="C2177" s="71" t="s">
        <v>222</v>
      </c>
      <c r="R2177" s="69">
        <v>43600.052847222221</v>
      </c>
      <c r="S2177" s="75" t="s">
        <v>4</v>
      </c>
    </row>
    <row r="2178" spans="1:19" x14ac:dyDescent="0.25">
      <c r="A2178" s="69">
        <v>43600.052847222221</v>
      </c>
      <c r="B2178" s="70" t="s">
        <v>4</v>
      </c>
      <c r="C2178" s="71" t="s">
        <v>223</v>
      </c>
      <c r="R2178" s="69">
        <v>43600.052847222221</v>
      </c>
      <c r="S2178" s="75" t="s">
        <v>4</v>
      </c>
    </row>
    <row r="2179" spans="1:19" x14ac:dyDescent="0.25">
      <c r="A2179" s="69">
        <v>43600.052847222221</v>
      </c>
      <c r="B2179" s="70" t="s">
        <v>4</v>
      </c>
      <c r="C2179" s="71" t="s">
        <v>224</v>
      </c>
      <c r="R2179" s="69">
        <v>43600.052847222221</v>
      </c>
      <c r="S2179" s="75" t="s">
        <v>4</v>
      </c>
    </row>
    <row r="2180" spans="1:19" x14ac:dyDescent="0.25">
      <c r="A2180" s="69">
        <v>43600.052847222221</v>
      </c>
      <c r="B2180" s="70" t="s">
        <v>4</v>
      </c>
      <c r="C2180" s="71" t="s">
        <v>225</v>
      </c>
      <c r="R2180" s="69">
        <v>43600.052847222221</v>
      </c>
      <c r="S2180" s="75" t="s">
        <v>4</v>
      </c>
    </row>
    <row r="2181" spans="1:19" x14ac:dyDescent="0.25">
      <c r="A2181" s="69">
        <v>43600.052847222221</v>
      </c>
      <c r="B2181" s="70" t="s">
        <v>4</v>
      </c>
      <c r="C2181" s="71" t="s">
        <v>226</v>
      </c>
      <c r="R2181" s="69">
        <v>43600.052847222221</v>
      </c>
      <c r="S2181" s="75" t="s">
        <v>4</v>
      </c>
    </row>
    <row r="2182" spans="1:19" x14ac:dyDescent="0.25">
      <c r="A2182" s="69">
        <v>43600.052847222221</v>
      </c>
      <c r="B2182" s="70" t="s">
        <v>4</v>
      </c>
      <c r="C2182" s="71" t="s">
        <v>165</v>
      </c>
      <c r="R2182" s="69">
        <v>43600.052847222221</v>
      </c>
      <c r="S2182" s="75" t="s">
        <v>4</v>
      </c>
    </row>
    <row r="2183" spans="1:19" x14ac:dyDescent="0.25">
      <c r="A2183" s="69">
        <v>43600.052858796298</v>
      </c>
      <c r="B2183" s="70" t="s">
        <v>4</v>
      </c>
      <c r="C2183" s="71" t="s">
        <v>166</v>
      </c>
      <c r="R2183" s="69">
        <v>43600.052858796298</v>
      </c>
      <c r="S2183" s="75" t="s">
        <v>4</v>
      </c>
    </row>
    <row r="2184" spans="1:19" x14ac:dyDescent="0.25">
      <c r="A2184" s="69">
        <v>43600.052858796298</v>
      </c>
      <c r="B2184" s="70" t="s">
        <v>4</v>
      </c>
      <c r="C2184" s="71" t="s">
        <v>167</v>
      </c>
      <c r="R2184" s="69">
        <v>43600.052858796298</v>
      </c>
      <c r="S2184" s="75" t="s">
        <v>4</v>
      </c>
    </row>
    <row r="2185" spans="1:19" x14ac:dyDescent="0.25">
      <c r="A2185" s="69">
        <v>43600.052858796298</v>
      </c>
      <c r="B2185" s="70" t="s">
        <v>4</v>
      </c>
      <c r="C2185" s="71" t="s">
        <v>168</v>
      </c>
      <c r="R2185" s="69">
        <v>43600.052858796298</v>
      </c>
      <c r="S2185" s="75" t="s">
        <v>4</v>
      </c>
    </row>
    <row r="2186" spans="1:19" x14ac:dyDescent="0.25">
      <c r="A2186" s="69">
        <v>43600.052858796298</v>
      </c>
      <c r="B2186" s="70" t="s">
        <v>4</v>
      </c>
      <c r="C2186" s="71" t="s">
        <v>169</v>
      </c>
      <c r="R2186" s="69">
        <v>43600.052858796298</v>
      </c>
      <c r="S2186" s="75" t="s">
        <v>4</v>
      </c>
    </row>
    <row r="2187" spans="1:19" x14ac:dyDescent="0.25">
      <c r="A2187" s="69">
        <v>43600.052858796298</v>
      </c>
      <c r="B2187" s="70" t="s">
        <v>4</v>
      </c>
      <c r="C2187" s="71" t="s">
        <v>170</v>
      </c>
      <c r="R2187" s="69">
        <v>43600.052858796298</v>
      </c>
      <c r="S2187" s="75" t="s">
        <v>4</v>
      </c>
    </row>
    <row r="2188" spans="1:19" x14ac:dyDescent="0.25">
      <c r="A2188" s="69">
        <v>43600.052858796298</v>
      </c>
      <c r="B2188" s="70" t="s">
        <v>4</v>
      </c>
      <c r="C2188" s="71" t="s">
        <v>171</v>
      </c>
      <c r="R2188" s="69">
        <v>43600.052858796298</v>
      </c>
      <c r="S2188" s="75" t="s">
        <v>4</v>
      </c>
    </row>
    <row r="2189" spans="1:19" x14ac:dyDescent="0.25">
      <c r="A2189" s="69">
        <v>43600.052858796298</v>
      </c>
      <c r="B2189" s="70" t="s">
        <v>4</v>
      </c>
      <c r="C2189" s="71" t="s">
        <v>172</v>
      </c>
      <c r="R2189" s="69">
        <v>43600.052858796298</v>
      </c>
      <c r="S2189" s="75" t="s">
        <v>4</v>
      </c>
    </row>
    <row r="2190" spans="1:19" x14ac:dyDescent="0.25">
      <c r="A2190" s="69">
        <v>43600.052858796298</v>
      </c>
      <c r="B2190" s="70" t="s">
        <v>4</v>
      </c>
      <c r="C2190" s="71" t="s">
        <v>173</v>
      </c>
      <c r="R2190" s="69">
        <v>43600.052858796298</v>
      </c>
      <c r="S2190" s="75" t="s">
        <v>4</v>
      </c>
    </row>
    <row r="2191" spans="1:19" x14ac:dyDescent="0.25">
      <c r="A2191" s="69">
        <v>43600.052858796298</v>
      </c>
      <c r="B2191" s="70" t="s">
        <v>4</v>
      </c>
      <c r="C2191" s="71" t="s">
        <v>174</v>
      </c>
      <c r="R2191" s="69">
        <v>43600.052858796298</v>
      </c>
      <c r="S2191" s="75" t="s">
        <v>4</v>
      </c>
    </row>
    <row r="2192" spans="1:19" x14ac:dyDescent="0.25">
      <c r="A2192" s="69">
        <v>43600.052858796298</v>
      </c>
      <c r="B2192" s="70" t="s">
        <v>4</v>
      </c>
      <c r="C2192" s="71" t="s">
        <v>175</v>
      </c>
      <c r="R2192" s="69">
        <v>43600.052858796298</v>
      </c>
      <c r="S2192" s="75" t="s">
        <v>4</v>
      </c>
    </row>
    <row r="2193" spans="1:19" x14ac:dyDescent="0.25">
      <c r="A2193" s="69">
        <v>43600.052858796298</v>
      </c>
      <c r="B2193" s="70" t="s">
        <v>4</v>
      </c>
      <c r="C2193" s="71" t="s">
        <v>176</v>
      </c>
      <c r="R2193" s="69">
        <v>43600.052858796298</v>
      </c>
      <c r="S2193" s="75" t="s">
        <v>4</v>
      </c>
    </row>
    <row r="2194" spans="1:19" x14ac:dyDescent="0.25">
      <c r="A2194" s="69">
        <v>43600.052870370368</v>
      </c>
      <c r="B2194" s="70" t="s">
        <v>4</v>
      </c>
      <c r="C2194" s="71" t="s">
        <v>177</v>
      </c>
      <c r="R2194" s="69">
        <v>43600.052870370368</v>
      </c>
      <c r="S2194" s="75" t="s">
        <v>4</v>
      </c>
    </row>
    <row r="2195" spans="1:19" x14ac:dyDescent="0.25">
      <c r="A2195" s="69">
        <v>43600.052870370368</v>
      </c>
      <c r="B2195" s="70" t="s">
        <v>4</v>
      </c>
      <c r="C2195" s="71" t="s">
        <v>178</v>
      </c>
      <c r="R2195" s="69">
        <v>43600.052870370368</v>
      </c>
      <c r="S2195" s="75" t="s">
        <v>4</v>
      </c>
    </row>
    <row r="2196" spans="1:19" x14ac:dyDescent="0.25">
      <c r="A2196" s="69">
        <v>43600.052870370368</v>
      </c>
      <c r="B2196" s="70" t="s">
        <v>4</v>
      </c>
      <c r="C2196" s="71" t="s">
        <v>179</v>
      </c>
      <c r="R2196" s="69">
        <v>43600.052870370368</v>
      </c>
      <c r="S2196" s="75" t="s">
        <v>4</v>
      </c>
    </row>
    <row r="2197" spans="1:19" x14ac:dyDescent="0.25">
      <c r="A2197" s="69">
        <v>43600.052870370368</v>
      </c>
      <c r="B2197" s="70" t="s">
        <v>4</v>
      </c>
      <c r="C2197" s="71" t="s">
        <v>180</v>
      </c>
      <c r="R2197" s="69">
        <v>43600.052870370368</v>
      </c>
      <c r="S2197" s="75" t="s">
        <v>4</v>
      </c>
    </row>
    <row r="2198" spans="1:19" x14ac:dyDescent="0.25">
      <c r="A2198" s="69">
        <v>43600.052870370368</v>
      </c>
      <c r="B2198" s="70" t="s">
        <v>4</v>
      </c>
      <c r="C2198" s="71" t="s">
        <v>181</v>
      </c>
      <c r="R2198" s="69">
        <v>43600.052870370368</v>
      </c>
      <c r="S2198" s="75" t="s">
        <v>4</v>
      </c>
    </row>
    <row r="2199" spans="1:19" x14ac:dyDescent="0.25">
      <c r="A2199" s="69">
        <v>43600.052870370368</v>
      </c>
      <c r="B2199" s="70" t="s">
        <v>4</v>
      </c>
      <c r="C2199" s="71" t="s">
        <v>182</v>
      </c>
      <c r="R2199" s="69">
        <v>43600.052870370368</v>
      </c>
      <c r="S2199" s="75" t="s">
        <v>4</v>
      </c>
    </row>
    <row r="2200" spans="1:19" x14ac:dyDescent="0.25">
      <c r="A2200" s="69">
        <v>43600.052870370368</v>
      </c>
      <c r="B2200" s="70" t="s">
        <v>4</v>
      </c>
      <c r="C2200" s="71" t="s">
        <v>183</v>
      </c>
      <c r="R2200" s="69">
        <v>43600.052870370368</v>
      </c>
      <c r="S2200" s="75" t="s">
        <v>4</v>
      </c>
    </row>
    <row r="2201" spans="1:19" x14ac:dyDescent="0.25">
      <c r="A2201" s="69">
        <v>43600.052870370368</v>
      </c>
      <c r="B2201" s="70" t="s">
        <v>4</v>
      </c>
      <c r="C2201" s="71" t="s">
        <v>184</v>
      </c>
      <c r="R2201" s="69">
        <v>43600.052870370368</v>
      </c>
      <c r="S2201" s="75" t="s">
        <v>4</v>
      </c>
    </row>
    <row r="2202" spans="1:19" x14ac:dyDescent="0.25">
      <c r="A2202" s="69">
        <v>43600.052870370368</v>
      </c>
      <c r="B2202" s="70" t="s">
        <v>4</v>
      </c>
      <c r="C2202" s="71" t="s">
        <v>185</v>
      </c>
      <c r="R2202" s="69">
        <v>43600.052870370368</v>
      </c>
      <c r="S2202" s="75" t="s">
        <v>4</v>
      </c>
    </row>
    <row r="2203" spans="1:19" x14ac:dyDescent="0.25">
      <c r="A2203" s="69">
        <v>43600.052870370368</v>
      </c>
      <c r="B2203" s="70" t="s">
        <v>4</v>
      </c>
      <c r="C2203" s="71" t="s">
        <v>186</v>
      </c>
      <c r="R2203" s="69">
        <v>43600.052870370368</v>
      </c>
      <c r="S2203" s="75" t="s">
        <v>4</v>
      </c>
    </row>
    <row r="2204" spans="1:19" x14ac:dyDescent="0.25">
      <c r="A2204" s="69">
        <v>43600.052881944444</v>
      </c>
      <c r="B2204" s="70" t="s">
        <v>4</v>
      </c>
      <c r="C2204" s="71" t="s">
        <v>187</v>
      </c>
      <c r="R2204" s="69">
        <v>43600.052881944444</v>
      </c>
      <c r="S2204" s="75" t="s">
        <v>4</v>
      </c>
    </row>
    <row r="2205" spans="1:19" x14ac:dyDescent="0.25">
      <c r="A2205" s="69">
        <v>43600.052881944444</v>
      </c>
      <c r="B2205" s="70" t="s">
        <v>4</v>
      </c>
      <c r="C2205" s="71" t="s">
        <v>188</v>
      </c>
      <c r="R2205" s="69">
        <v>43600.052881944444</v>
      </c>
      <c r="S2205" s="75" t="s">
        <v>4</v>
      </c>
    </row>
    <row r="2206" spans="1:19" x14ac:dyDescent="0.25">
      <c r="A2206" s="69">
        <v>43600.052881944444</v>
      </c>
      <c r="B2206" s="70" t="s">
        <v>4</v>
      </c>
      <c r="C2206" s="71" t="s">
        <v>189</v>
      </c>
      <c r="R2206" s="69">
        <v>43600.052881944444</v>
      </c>
      <c r="S2206" s="75" t="s">
        <v>4</v>
      </c>
    </row>
    <row r="2207" spans="1:19" x14ac:dyDescent="0.25">
      <c r="A2207" s="69">
        <v>43600.052881944444</v>
      </c>
      <c r="B2207" s="70" t="s">
        <v>4</v>
      </c>
      <c r="C2207" s="71" t="s">
        <v>190</v>
      </c>
      <c r="R2207" s="69">
        <v>43600.052881944444</v>
      </c>
      <c r="S2207" s="75" t="s">
        <v>4</v>
      </c>
    </row>
    <row r="2208" spans="1:19" x14ac:dyDescent="0.25">
      <c r="A2208" s="69">
        <v>43600.052881944444</v>
      </c>
      <c r="B2208" s="70" t="s">
        <v>4</v>
      </c>
      <c r="C2208" s="71" t="s">
        <v>191</v>
      </c>
      <c r="R2208" s="69">
        <v>43600.052881944444</v>
      </c>
      <c r="S2208" s="75" t="s">
        <v>4</v>
      </c>
    </row>
    <row r="2209" spans="1:28" x14ac:dyDescent="0.25">
      <c r="A2209" s="69">
        <v>43600.052881944444</v>
      </c>
      <c r="B2209" s="70" t="s">
        <v>4</v>
      </c>
      <c r="C2209" s="71" t="s">
        <v>192</v>
      </c>
      <c r="R2209" s="69">
        <v>43600.052881944444</v>
      </c>
      <c r="S2209" s="75" t="s">
        <v>4</v>
      </c>
    </row>
    <row r="2210" spans="1:28" x14ac:dyDescent="0.25">
      <c r="A2210" s="69">
        <v>43600.052881944444</v>
      </c>
      <c r="B2210" s="70" t="s">
        <v>4</v>
      </c>
      <c r="C2210" s="71" t="s">
        <v>227</v>
      </c>
      <c r="R2210" s="69">
        <v>43600.052881944444</v>
      </c>
      <c r="S2210" s="75" t="s">
        <v>4</v>
      </c>
    </row>
    <row r="2211" spans="1:28" x14ac:dyDescent="0.25">
      <c r="A2211" s="69">
        <v>43600.052881944444</v>
      </c>
      <c r="B2211" s="70" t="s">
        <v>4</v>
      </c>
      <c r="C2211" s="71" t="s">
        <v>228</v>
      </c>
      <c r="R2211" s="69">
        <v>43600.052881944444</v>
      </c>
      <c r="S2211" s="75" t="s">
        <v>4</v>
      </c>
    </row>
    <row r="2212" spans="1:28" x14ac:dyDescent="0.25">
      <c r="A2212" s="69">
        <v>43600.052881944444</v>
      </c>
      <c r="B2212" s="70" t="s">
        <v>4</v>
      </c>
      <c r="C2212" s="71" t="s">
        <v>229</v>
      </c>
      <c r="R2212" s="69">
        <v>43600.052881944444</v>
      </c>
      <c r="S2212" s="75" t="s">
        <v>4</v>
      </c>
    </row>
    <row r="2213" spans="1:28" x14ac:dyDescent="0.25">
      <c r="A2213" s="69">
        <v>43600.052881944444</v>
      </c>
      <c r="B2213" s="70" t="s">
        <v>4</v>
      </c>
      <c r="C2213" s="71" t="s">
        <v>230</v>
      </c>
      <c r="R2213" s="69">
        <v>43600.052881944444</v>
      </c>
      <c r="S2213" s="75" t="s">
        <v>4</v>
      </c>
    </row>
    <row r="2214" spans="1:28" x14ac:dyDescent="0.25">
      <c r="A2214" s="69">
        <v>43600.052881944444</v>
      </c>
      <c r="B2214" s="70" t="s">
        <v>4</v>
      </c>
      <c r="C2214" s="71" t="s">
        <v>231</v>
      </c>
      <c r="R2214" s="69">
        <v>43600.052881944444</v>
      </c>
      <c r="S2214" s="75" t="s">
        <v>4</v>
      </c>
    </row>
    <row r="2215" spans="1:28" x14ac:dyDescent="0.25">
      <c r="A2215" s="69">
        <v>43600.052997685183</v>
      </c>
      <c r="B2215" s="70" t="s">
        <v>232</v>
      </c>
      <c r="C2215" s="71" t="s">
        <v>233</v>
      </c>
      <c r="R2215" s="69">
        <v>43600.052997685183</v>
      </c>
      <c r="S2215" s="75" t="s">
        <v>232</v>
      </c>
    </row>
    <row r="2216" spans="1:28" x14ac:dyDescent="0.25">
      <c r="A2216" s="69">
        <v>43600.053020833337</v>
      </c>
      <c r="B2216" s="70" t="s">
        <v>234</v>
      </c>
      <c r="C2216" s="71" t="s">
        <v>235</v>
      </c>
      <c r="R2216" s="69">
        <v>43600.053020833337</v>
      </c>
      <c r="S2216" s="75" t="s">
        <v>234</v>
      </c>
    </row>
    <row r="2217" spans="1:28" x14ac:dyDescent="0.25">
      <c r="A2217" s="69">
        <v>43600.053032407406</v>
      </c>
      <c r="B2217" s="70" t="s">
        <v>234</v>
      </c>
      <c r="C2217" s="71" t="s">
        <v>240</v>
      </c>
      <c r="R2217" s="69">
        <v>43600.053032407406</v>
      </c>
      <c r="S2217" s="75" t="s">
        <v>234</v>
      </c>
    </row>
    <row r="2218" spans="1:28" x14ac:dyDescent="0.25">
      <c r="A2218" s="69">
        <v>43600.053136574075</v>
      </c>
      <c r="B2218" s="70" t="s">
        <v>4</v>
      </c>
      <c r="C2218" s="71" t="s">
        <v>1875</v>
      </c>
      <c r="R2218" s="69">
        <v>43600.053136574075</v>
      </c>
      <c r="S2218" s="75" t="s">
        <v>4</v>
      </c>
    </row>
    <row r="2219" spans="1:28" x14ac:dyDescent="0.25">
      <c r="A2219" s="69">
        <v>43600.053136574075</v>
      </c>
      <c r="B2219" s="70" t="s">
        <v>4</v>
      </c>
      <c r="C2219" s="71" t="s">
        <v>1876</v>
      </c>
      <c r="R2219" s="69">
        <v>43600.053136574075</v>
      </c>
      <c r="S2219" s="75" t="s">
        <v>4</v>
      </c>
    </row>
    <row r="2220" spans="1:28" x14ac:dyDescent="0.25">
      <c r="A2220" s="69">
        <v>43600.053136574075</v>
      </c>
      <c r="B2220" s="70" t="s">
        <v>4</v>
      </c>
      <c r="C2220" s="71" t="s">
        <v>1877</v>
      </c>
      <c r="R2220" s="69">
        <v>43600.053136574075</v>
      </c>
      <c r="S2220" s="75" t="s">
        <v>4</v>
      </c>
    </row>
    <row r="2221" spans="1:28" x14ac:dyDescent="0.25">
      <c r="A2221" s="69">
        <v>43600.053136574075</v>
      </c>
      <c r="B2221" s="70" t="s">
        <v>4</v>
      </c>
      <c r="C2221" s="71" t="s">
        <v>1878</v>
      </c>
      <c r="R2221" s="69">
        <v>43600.053136574075</v>
      </c>
      <c r="S2221" s="75" t="s">
        <v>4</v>
      </c>
    </row>
    <row r="2222" spans="1:28" x14ac:dyDescent="0.25">
      <c r="A2222" s="69">
        <v>43600.053136574075</v>
      </c>
      <c r="B2222" s="70" t="s">
        <v>4</v>
      </c>
      <c r="C2222" s="71" t="s">
        <v>245</v>
      </c>
      <c r="I2222" s="72">
        <v>11625.9814453125</v>
      </c>
      <c r="J2222" s="73">
        <v>11497.0576171875</v>
      </c>
      <c r="K2222" s="73">
        <v>6066.00732421875</v>
      </c>
      <c r="L2222" s="73">
        <v>5998.77734375</v>
      </c>
      <c r="M2222" s="73">
        <v>1.01589035987854</v>
      </c>
      <c r="N2222" s="73">
        <v>6.4500002861022896</v>
      </c>
      <c r="O2222" s="73">
        <v>7.9099998474121103</v>
      </c>
      <c r="P2222" s="74">
        <v>1.13039994239807</v>
      </c>
      <c r="R2222" s="69">
        <v>43600.053136574075</v>
      </c>
      <c r="S2222" s="75" t="s">
        <v>4</v>
      </c>
      <c r="T2222" s="76">
        <v>-2.6499999221414302E-3</v>
      </c>
      <c r="U2222" s="70">
        <v>2503.4033203125</v>
      </c>
      <c r="V2222" s="70">
        <v>39.7635688781738</v>
      </c>
      <c r="W2222" s="70">
        <v>2486.56884765625</v>
      </c>
      <c r="X2222" s="70">
        <v>2463.6396484375</v>
      </c>
      <c r="Y2222" s="70">
        <v>21.5</v>
      </c>
      <c r="Z2222" s="70">
        <v>320.89999389648398</v>
      </c>
      <c r="AA2222" s="70">
        <v>540.17022705078102</v>
      </c>
      <c r="AB2222" s="70">
        <v>421.88482666015602</v>
      </c>
    </row>
    <row r="2223" spans="1:28" x14ac:dyDescent="0.25">
      <c r="A2223" s="69">
        <v>43600.053159722222</v>
      </c>
      <c r="B2223" s="70" t="s">
        <v>246</v>
      </c>
      <c r="C2223" s="71" t="s">
        <v>1104</v>
      </c>
      <c r="R2223" s="69">
        <v>43600.053159722222</v>
      </c>
      <c r="S2223" s="75" t="s">
        <v>246</v>
      </c>
    </row>
    <row r="2224" spans="1:28" x14ac:dyDescent="0.25">
      <c r="A2224" s="69">
        <v>43600.053159722222</v>
      </c>
      <c r="B2224" s="70" t="s">
        <v>4</v>
      </c>
      <c r="C2224" s="71" t="s">
        <v>1879</v>
      </c>
      <c r="R2224" s="69">
        <v>43600.053159722222</v>
      </c>
      <c r="S2224" s="75" t="s">
        <v>4</v>
      </c>
    </row>
    <row r="2225" spans="1:19" x14ac:dyDescent="0.25">
      <c r="A2225" s="69">
        <v>43600.053159722222</v>
      </c>
      <c r="B2225" s="70" t="s">
        <v>4</v>
      </c>
      <c r="C2225" s="71" t="s">
        <v>1880</v>
      </c>
      <c r="R2225" s="69">
        <v>43600.053159722222</v>
      </c>
      <c r="S2225" s="75" t="s">
        <v>4</v>
      </c>
    </row>
    <row r="2226" spans="1:19" x14ac:dyDescent="0.25">
      <c r="A2226" s="69">
        <v>43600.053159722222</v>
      </c>
      <c r="B2226" s="70" t="s">
        <v>4</v>
      </c>
      <c r="C2226" s="71" t="s">
        <v>1881</v>
      </c>
      <c r="R2226" s="69">
        <v>43600.053159722222</v>
      </c>
      <c r="S2226" s="75" t="s">
        <v>4</v>
      </c>
    </row>
    <row r="2227" spans="1:19" x14ac:dyDescent="0.25">
      <c r="A2227" s="69">
        <v>43600.053159722222</v>
      </c>
      <c r="B2227" s="70" t="s">
        <v>4</v>
      </c>
      <c r="C2227" s="71" t="s">
        <v>1882</v>
      </c>
      <c r="R2227" s="69">
        <v>43600.053159722222</v>
      </c>
      <c r="S2227" s="75" t="s">
        <v>4</v>
      </c>
    </row>
    <row r="2228" spans="1:19" x14ac:dyDescent="0.25">
      <c r="A2228" s="69">
        <v>43600.053159722222</v>
      </c>
      <c r="B2228" s="70" t="s">
        <v>4</v>
      </c>
      <c r="C2228" s="71" t="s">
        <v>1883</v>
      </c>
      <c r="R2228" s="69">
        <v>43600.053159722222</v>
      </c>
      <c r="S2228" s="75" t="s">
        <v>4</v>
      </c>
    </row>
    <row r="2229" spans="1:19" x14ac:dyDescent="0.25">
      <c r="A2229" s="69">
        <v>43600.053159722222</v>
      </c>
      <c r="B2229" s="70" t="s">
        <v>4</v>
      </c>
      <c r="C2229" s="71" t="s">
        <v>1884</v>
      </c>
      <c r="R2229" s="69">
        <v>43600.053159722222</v>
      </c>
      <c r="S2229" s="75" t="s">
        <v>4</v>
      </c>
    </row>
    <row r="2230" spans="1:19" x14ac:dyDescent="0.25">
      <c r="A2230" s="69">
        <v>43600.053171296298</v>
      </c>
      <c r="B2230" s="70" t="s">
        <v>4</v>
      </c>
      <c r="C2230" s="71" t="s">
        <v>1885</v>
      </c>
      <c r="R2230" s="69">
        <v>43600.053171296298</v>
      </c>
      <c r="S2230" s="75" t="s">
        <v>4</v>
      </c>
    </row>
    <row r="2231" spans="1:19" x14ac:dyDescent="0.25">
      <c r="A2231" s="69">
        <v>43600.053171296298</v>
      </c>
      <c r="B2231" s="70" t="s">
        <v>4</v>
      </c>
      <c r="C2231" s="71" t="s">
        <v>1886</v>
      </c>
      <c r="R2231" s="69">
        <v>43600.053171296298</v>
      </c>
      <c r="S2231" s="75" t="s">
        <v>4</v>
      </c>
    </row>
    <row r="2232" spans="1:19" x14ac:dyDescent="0.25">
      <c r="A2232" s="69">
        <v>43600.053171296298</v>
      </c>
      <c r="B2232" s="70" t="s">
        <v>4</v>
      </c>
      <c r="C2232" s="71" t="s">
        <v>1887</v>
      </c>
      <c r="R2232" s="69">
        <v>43600.053171296298</v>
      </c>
      <c r="S2232" s="75" t="s">
        <v>4</v>
      </c>
    </row>
    <row r="2233" spans="1:19" x14ac:dyDescent="0.25">
      <c r="A2233" s="69">
        <v>43600.053171296298</v>
      </c>
      <c r="B2233" s="70" t="s">
        <v>4</v>
      </c>
      <c r="C2233" s="71" t="s">
        <v>1888</v>
      </c>
      <c r="R2233" s="69">
        <v>43600.053171296298</v>
      </c>
      <c r="S2233" s="75" t="s">
        <v>4</v>
      </c>
    </row>
    <row r="2234" spans="1:19" x14ac:dyDescent="0.25">
      <c r="A2234" s="69">
        <v>43600.053171296298</v>
      </c>
      <c r="B2234" s="70" t="s">
        <v>4</v>
      </c>
      <c r="C2234" s="71" t="s">
        <v>1889</v>
      </c>
      <c r="R2234" s="69">
        <v>43600.053171296298</v>
      </c>
      <c r="S2234" s="75" t="s">
        <v>4</v>
      </c>
    </row>
    <row r="2235" spans="1:19" x14ac:dyDescent="0.25">
      <c r="A2235" s="69">
        <v>43600.053171296298</v>
      </c>
      <c r="B2235" s="70" t="s">
        <v>4</v>
      </c>
      <c r="C2235" s="71" t="s">
        <v>1890</v>
      </c>
      <c r="R2235" s="69">
        <v>43600.053171296298</v>
      </c>
      <c r="S2235" s="75" t="s">
        <v>4</v>
      </c>
    </row>
    <row r="2236" spans="1:19" x14ac:dyDescent="0.25">
      <c r="A2236" s="69">
        <v>43600.053171296298</v>
      </c>
      <c r="B2236" s="70" t="s">
        <v>4</v>
      </c>
      <c r="C2236" s="71" t="s">
        <v>1891</v>
      </c>
      <c r="R2236" s="69">
        <v>43600.053171296298</v>
      </c>
      <c r="S2236" s="75" t="s">
        <v>4</v>
      </c>
    </row>
    <row r="2237" spans="1:19" x14ac:dyDescent="0.25">
      <c r="A2237" s="69">
        <v>43600.053171296298</v>
      </c>
      <c r="B2237" s="70" t="s">
        <v>4</v>
      </c>
      <c r="C2237" s="71" t="s">
        <v>1892</v>
      </c>
      <c r="R2237" s="69">
        <v>43600.053171296298</v>
      </c>
      <c r="S2237" s="75" t="s">
        <v>4</v>
      </c>
    </row>
    <row r="2238" spans="1:19" x14ac:dyDescent="0.25">
      <c r="A2238" s="69">
        <v>43600.053171296298</v>
      </c>
      <c r="B2238" s="70" t="s">
        <v>4</v>
      </c>
      <c r="C2238" s="71" t="s">
        <v>1893</v>
      </c>
      <c r="R2238" s="69">
        <v>43600.053171296298</v>
      </c>
      <c r="S2238" s="75" t="s">
        <v>4</v>
      </c>
    </row>
    <row r="2239" spans="1:19" x14ac:dyDescent="0.25">
      <c r="A2239" s="69">
        <v>43600.053171296298</v>
      </c>
      <c r="B2239" s="70" t="s">
        <v>4</v>
      </c>
      <c r="C2239" s="71" t="s">
        <v>1894</v>
      </c>
      <c r="R2239" s="69">
        <v>43600.053171296298</v>
      </c>
      <c r="S2239" s="75" t="s">
        <v>4</v>
      </c>
    </row>
    <row r="2240" spans="1:19" x14ac:dyDescent="0.25">
      <c r="A2240" s="69">
        <v>43600.053182870368</v>
      </c>
      <c r="B2240" s="70" t="s">
        <v>4</v>
      </c>
      <c r="C2240" s="71" t="s">
        <v>1895</v>
      </c>
      <c r="R2240" s="69">
        <v>43600.053182870368</v>
      </c>
      <c r="S2240" s="75" t="s">
        <v>4</v>
      </c>
    </row>
    <row r="2241" spans="1:19" x14ac:dyDescent="0.25">
      <c r="A2241" s="69">
        <v>43600.053182870368</v>
      </c>
      <c r="B2241" s="70" t="s">
        <v>4</v>
      </c>
      <c r="C2241" s="71" t="s">
        <v>212</v>
      </c>
      <c r="R2241" s="69">
        <v>43600.053182870368</v>
      </c>
      <c r="S2241" s="75" t="s">
        <v>4</v>
      </c>
    </row>
    <row r="2242" spans="1:19" x14ac:dyDescent="0.25">
      <c r="A2242" s="69">
        <v>43600.053182870368</v>
      </c>
      <c r="B2242" s="70" t="s">
        <v>4</v>
      </c>
      <c r="C2242" s="71" t="s">
        <v>1896</v>
      </c>
      <c r="R2242" s="69">
        <v>43600.053182870368</v>
      </c>
      <c r="S2242" s="75" t="s">
        <v>4</v>
      </c>
    </row>
    <row r="2243" spans="1:19" x14ac:dyDescent="0.25">
      <c r="A2243" s="69">
        <v>43600.053182870368</v>
      </c>
      <c r="B2243" s="70" t="s">
        <v>4</v>
      </c>
      <c r="C2243" s="71" t="s">
        <v>1897</v>
      </c>
      <c r="R2243" s="69">
        <v>43600.053182870368</v>
      </c>
      <c r="S2243" s="75" t="s">
        <v>4</v>
      </c>
    </row>
    <row r="2244" spans="1:19" x14ac:dyDescent="0.25">
      <c r="A2244" s="69">
        <v>43600.053182870368</v>
      </c>
      <c r="B2244" s="70" t="s">
        <v>4</v>
      </c>
      <c r="C2244" s="71" t="s">
        <v>1898</v>
      </c>
      <c r="R2244" s="69">
        <v>43600.053182870368</v>
      </c>
      <c r="S2244" s="75" t="s">
        <v>4</v>
      </c>
    </row>
    <row r="2245" spans="1:19" x14ac:dyDescent="0.25">
      <c r="A2245" s="69">
        <v>43600.053182870368</v>
      </c>
      <c r="B2245" s="70" t="s">
        <v>4</v>
      </c>
      <c r="C2245" s="71" t="s">
        <v>1899</v>
      </c>
      <c r="R2245" s="69">
        <v>43600.053182870368</v>
      </c>
      <c r="S2245" s="75" t="s">
        <v>4</v>
      </c>
    </row>
    <row r="2246" spans="1:19" x14ac:dyDescent="0.25">
      <c r="A2246" s="69">
        <v>43600.053182870368</v>
      </c>
      <c r="B2246" s="70" t="s">
        <v>4</v>
      </c>
      <c r="C2246" s="71" t="s">
        <v>1900</v>
      </c>
      <c r="R2246" s="69">
        <v>43600.053182870368</v>
      </c>
      <c r="S2246" s="75" t="s">
        <v>4</v>
      </c>
    </row>
    <row r="2247" spans="1:19" x14ac:dyDescent="0.25">
      <c r="A2247" s="69">
        <v>43600.053182870368</v>
      </c>
      <c r="B2247" s="70" t="s">
        <v>4</v>
      </c>
      <c r="C2247" s="71" t="s">
        <v>1901</v>
      </c>
      <c r="R2247" s="69">
        <v>43600.053182870368</v>
      </c>
      <c r="S2247" s="75" t="s">
        <v>4</v>
      </c>
    </row>
    <row r="2248" spans="1:19" x14ac:dyDescent="0.25">
      <c r="A2248" s="69">
        <v>43600.053182870368</v>
      </c>
      <c r="B2248" s="70" t="s">
        <v>4</v>
      </c>
      <c r="C2248" s="71" t="s">
        <v>1902</v>
      </c>
      <c r="R2248" s="69">
        <v>43600.053182870368</v>
      </c>
      <c r="S2248" s="75" t="s">
        <v>4</v>
      </c>
    </row>
    <row r="2249" spans="1:19" x14ac:dyDescent="0.25">
      <c r="A2249" s="69">
        <v>43600.053182870368</v>
      </c>
      <c r="B2249" s="70" t="s">
        <v>4</v>
      </c>
      <c r="C2249" s="71" t="s">
        <v>1903</v>
      </c>
      <c r="R2249" s="69">
        <v>43600.053182870368</v>
      </c>
      <c r="S2249" s="75" t="s">
        <v>4</v>
      </c>
    </row>
    <row r="2250" spans="1:19" x14ac:dyDescent="0.25">
      <c r="A2250" s="69">
        <v>43600.053182870368</v>
      </c>
      <c r="B2250" s="70" t="s">
        <v>4</v>
      </c>
      <c r="C2250" s="71" t="s">
        <v>1904</v>
      </c>
      <c r="R2250" s="69">
        <v>43600.053182870368</v>
      </c>
      <c r="S2250" s="75" t="s">
        <v>4</v>
      </c>
    </row>
    <row r="2251" spans="1:19" x14ac:dyDescent="0.25">
      <c r="A2251" s="69">
        <v>43600.053194444445</v>
      </c>
      <c r="B2251" s="70" t="s">
        <v>4</v>
      </c>
      <c r="C2251" s="71" t="s">
        <v>1905</v>
      </c>
      <c r="R2251" s="69">
        <v>43600.053194444445</v>
      </c>
      <c r="S2251" s="75" t="s">
        <v>4</v>
      </c>
    </row>
    <row r="2252" spans="1:19" x14ac:dyDescent="0.25">
      <c r="A2252" s="69">
        <v>43600.053194444445</v>
      </c>
      <c r="B2252" s="70" t="s">
        <v>4</v>
      </c>
      <c r="C2252" s="71" t="s">
        <v>1906</v>
      </c>
      <c r="R2252" s="69">
        <v>43600.053194444445</v>
      </c>
      <c r="S2252" s="75" t="s">
        <v>4</v>
      </c>
    </row>
    <row r="2253" spans="1:19" x14ac:dyDescent="0.25">
      <c r="A2253" s="69">
        <v>43600.053194444445</v>
      </c>
      <c r="B2253" s="70" t="s">
        <v>4</v>
      </c>
      <c r="C2253" s="71" t="s">
        <v>1907</v>
      </c>
      <c r="R2253" s="69">
        <v>43600.053194444445</v>
      </c>
      <c r="S2253" s="75" t="s">
        <v>4</v>
      </c>
    </row>
    <row r="2254" spans="1:19" x14ac:dyDescent="0.25">
      <c r="A2254" s="69">
        <v>43600.053194444445</v>
      </c>
      <c r="B2254" s="70" t="s">
        <v>4</v>
      </c>
      <c r="C2254" s="71" t="s">
        <v>1908</v>
      </c>
      <c r="R2254" s="69">
        <v>43600.053194444445</v>
      </c>
      <c r="S2254" s="75" t="s">
        <v>4</v>
      </c>
    </row>
    <row r="2255" spans="1:19" x14ac:dyDescent="0.25">
      <c r="A2255" s="69">
        <v>43600.053194444445</v>
      </c>
      <c r="B2255" s="70" t="s">
        <v>4</v>
      </c>
      <c r="C2255" s="71" t="s">
        <v>1909</v>
      </c>
      <c r="R2255" s="69">
        <v>43600.053194444445</v>
      </c>
      <c r="S2255" s="75" t="s">
        <v>4</v>
      </c>
    </row>
    <row r="2256" spans="1:19" x14ac:dyDescent="0.25">
      <c r="A2256" s="69">
        <v>43600.053194444445</v>
      </c>
      <c r="B2256" s="70" t="s">
        <v>4</v>
      </c>
      <c r="C2256" s="71" t="s">
        <v>1910</v>
      </c>
      <c r="R2256" s="69">
        <v>43600.053194444445</v>
      </c>
      <c r="S2256" s="75" t="s">
        <v>4</v>
      </c>
    </row>
    <row r="2257" spans="1:19" x14ac:dyDescent="0.25">
      <c r="A2257" s="69">
        <v>43600.053194444445</v>
      </c>
      <c r="B2257" s="70" t="s">
        <v>4</v>
      </c>
      <c r="C2257" s="71" t="s">
        <v>318</v>
      </c>
      <c r="R2257" s="69">
        <v>43600.053194444445</v>
      </c>
      <c r="S2257" s="75" t="s">
        <v>4</v>
      </c>
    </row>
    <row r="2258" spans="1:19" x14ac:dyDescent="0.25">
      <c r="A2258" s="69">
        <v>43600.053194444445</v>
      </c>
      <c r="B2258" s="70" t="s">
        <v>4</v>
      </c>
      <c r="C2258" s="71" t="s">
        <v>1911</v>
      </c>
      <c r="R2258" s="69">
        <v>43600.053194444445</v>
      </c>
      <c r="S2258" s="75" t="s">
        <v>4</v>
      </c>
    </row>
    <row r="2259" spans="1:19" x14ac:dyDescent="0.25">
      <c r="A2259" s="69">
        <v>43600.053194444445</v>
      </c>
      <c r="B2259" s="70" t="s">
        <v>4</v>
      </c>
      <c r="C2259" s="71" t="s">
        <v>1912</v>
      </c>
      <c r="R2259" s="69">
        <v>43600.053194444445</v>
      </c>
      <c r="S2259" s="75" t="s">
        <v>4</v>
      </c>
    </row>
    <row r="2260" spans="1:19" x14ac:dyDescent="0.25">
      <c r="A2260" s="69">
        <v>43600.053194444445</v>
      </c>
      <c r="B2260" s="70" t="s">
        <v>4</v>
      </c>
      <c r="C2260" s="71" t="s">
        <v>1473</v>
      </c>
      <c r="R2260" s="69">
        <v>43600.053194444445</v>
      </c>
      <c r="S2260" s="75" t="s">
        <v>4</v>
      </c>
    </row>
    <row r="2261" spans="1:19" x14ac:dyDescent="0.25">
      <c r="A2261" s="69">
        <v>43600.053194444445</v>
      </c>
      <c r="B2261" s="70" t="s">
        <v>4</v>
      </c>
      <c r="C2261" s="71" t="s">
        <v>1913</v>
      </c>
      <c r="R2261" s="69">
        <v>43600.053194444445</v>
      </c>
      <c r="S2261" s="75" t="s">
        <v>4</v>
      </c>
    </row>
    <row r="2262" spans="1:19" x14ac:dyDescent="0.25">
      <c r="A2262" s="69">
        <v>43600.053206018521</v>
      </c>
      <c r="B2262" s="70" t="s">
        <v>4</v>
      </c>
      <c r="C2262" s="71" t="s">
        <v>1914</v>
      </c>
      <c r="R2262" s="69">
        <v>43600.053206018521</v>
      </c>
      <c r="S2262" s="75" t="s">
        <v>4</v>
      </c>
    </row>
    <row r="2263" spans="1:19" x14ac:dyDescent="0.25">
      <c r="A2263" s="69">
        <v>43600.053206018521</v>
      </c>
      <c r="B2263" s="70" t="s">
        <v>4</v>
      </c>
      <c r="C2263" s="71" t="s">
        <v>170</v>
      </c>
      <c r="R2263" s="69">
        <v>43600.053206018521</v>
      </c>
      <c r="S2263" s="75" t="s">
        <v>4</v>
      </c>
    </row>
    <row r="2264" spans="1:19" x14ac:dyDescent="0.25">
      <c r="A2264" s="69">
        <v>43600.053206018521</v>
      </c>
      <c r="B2264" s="70" t="s">
        <v>4</v>
      </c>
      <c r="C2264" s="71" t="s">
        <v>1915</v>
      </c>
      <c r="R2264" s="69">
        <v>43600.053206018521</v>
      </c>
      <c r="S2264" s="75" t="s">
        <v>4</v>
      </c>
    </row>
    <row r="2265" spans="1:19" x14ac:dyDescent="0.25">
      <c r="A2265" s="69">
        <v>43600.053206018521</v>
      </c>
      <c r="B2265" s="70" t="s">
        <v>4</v>
      </c>
      <c r="C2265" s="71" t="s">
        <v>1916</v>
      </c>
      <c r="R2265" s="69">
        <v>43600.053206018521</v>
      </c>
      <c r="S2265" s="75" t="s">
        <v>4</v>
      </c>
    </row>
    <row r="2266" spans="1:19" x14ac:dyDescent="0.25">
      <c r="A2266" s="69">
        <v>43600.053206018521</v>
      </c>
      <c r="B2266" s="70" t="s">
        <v>4</v>
      </c>
      <c r="C2266" s="71" t="s">
        <v>1917</v>
      </c>
      <c r="R2266" s="69">
        <v>43600.053206018521</v>
      </c>
      <c r="S2266" s="75" t="s">
        <v>4</v>
      </c>
    </row>
    <row r="2267" spans="1:19" x14ac:dyDescent="0.25">
      <c r="A2267" s="69">
        <v>43600.053206018521</v>
      </c>
      <c r="B2267" s="70" t="s">
        <v>4</v>
      </c>
      <c r="C2267" s="71" t="s">
        <v>1138</v>
      </c>
      <c r="R2267" s="69">
        <v>43600.053206018521</v>
      </c>
      <c r="S2267" s="75" t="s">
        <v>4</v>
      </c>
    </row>
    <row r="2268" spans="1:19" x14ac:dyDescent="0.25">
      <c r="A2268" s="69">
        <v>43600.053206018521</v>
      </c>
      <c r="B2268" s="70" t="s">
        <v>4</v>
      </c>
      <c r="C2268" s="71" t="s">
        <v>1918</v>
      </c>
      <c r="R2268" s="69">
        <v>43600.053206018521</v>
      </c>
      <c r="S2268" s="75" t="s">
        <v>4</v>
      </c>
    </row>
    <row r="2269" spans="1:19" x14ac:dyDescent="0.25">
      <c r="A2269" s="69">
        <v>43600.053206018521</v>
      </c>
      <c r="B2269" s="70" t="s">
        <v>4</v>
      </c>
      <c r="C2269" s="71" t="s">
        <v>1153</v>
      </c>
      <c r="R2269" s="69">
        <v>43600.053206018521</v>
      </c>
      <c r="S2269" s="75" t="s">
        <v>4</v>
      </c>
    </row>
    <row r="2270" spans="1:19" x14ac:dyDescent="0.25">
      <c r="A2270" s="69">
        <v>43600.053206018521</v>
      </c>
      <c r="B2270" s="70" t="s">
        <v>4</v>
      </c>
      <c r="C2270" s="71" t="s">
        <v>1154</v>
      </c>
      <c r="R2270" s="69">
        <v>43600.053206018521</v>
      </c>
      <c r="S2270" s="75" t="s">
        <v>4</v>
      </c>
    </row>
    <row r="2271" spans="1:19" x14ac:dyDescent="0.25">
      <c r="A2271" s="69">
        <v>43600.053206018521</v>
      </c>
      <c r="B2271" s="70" t="s">
        <v>4</v>
      </c>
      <c r="C2271" s="71" t="s">
        <v>1919</v>
      </c>
      <c r="R2271" s="69">
        <v>43600.053206018521</v>
      </c>
      <c r="S2271" s="75" t="s">
        <v>4</v>
      </c>
    </row>
    <row r="2272" spans="1:19" x14ac:dyDescent="0.25">
      <c r="A2272" s="69">
        <v>43600.053206018521</v>
      </c>
      <c r="B2272" s="70" t="s">
        <v>4</v>
      </c>
      <c r="C2272" s="71" t="s">
        <v>1920</v>
      </c>
      <c r="R2272" s="69">
        <v>43600.053206018521</v>
      </c>
      <c r="S2272" s="75" t="s">
        <v>4</v>
      </c>
    </row>
    <row r="2273" spans="1:19" x14ac:dyDescent="0.25">
      <c r="A2273" s="69">
        <v>43600.053217592591</v>
      </c>
      <c r="B2273" s="70" t="s">
        <v>4</v>
      </c>
      <c r="C2273" s="71" t="s">
        <v>1921</v>
      </c>
      <c r="R2273" s="69">
        <v>43600.053217592591</v>
      </c>
      <c r="S2273" s="75" t="s">
        <v>4</v>
      </c>
    </row>
    <row r="2274" spans="1:19" x14ac:dyDescent="0.25">
      <c r="A2274" s="69">
        <v>43600.053217592591</v>
      </c>
      <c r="B2274" s="70" t="s">
        <v>4</v>
      </c>
      <c r="C2274" s="71" t="s">
        <v>1922</v>
      </c>
      <c r="R2274" s="69">
        <v>43600.053217592591</v>
      </c>
      <c r="S2274" s="75" t="s">
        <v>4</v>
      </c>
    </row>
    <row r="2275" spans="1:19" x14ac:dyDescent="0.25">
      <c r="A2275" s="69">
        <v>43600.053217592591</v>
      </c>
      <c r="B2275" s="70" t="s">
        <v>4</v>
      </c>
      <c r="C2275" s="71" t="s">
        <v>1923</v>
      </c>
      <c r="R2275" s="69">
        <v>43600.053217592591</v>
      </c>
      <c r="S2275" s="75" t="s">
        <v>4</v>
      </c>
    </row>
    <row r="2276" spans="1:19" x14ac:dyDescent="0.25">
      <c r="A2276" s="69">
        <v>43600.053217592591</v>
      </c>
      <c r="B2276" s="70" t="s">
        <v>4</v>
      </c>
      <c r="C2276" s="71" t="s">
        <v>1924</v>
      </c>
      <c r="R2276" s="69">
        <v>43600.053217592591</v>
      </c>
      <c r="S2276" s="75" t="s">
        <v>4</v>
      </c>
    </row>
    <row r="2277" spans="1:19" x14ac:dyDescent="0.25">
      <c r="A2277" s="69">
        <v>43600.053217592591</v>
      </c>
      <c r="B2277" s="70" t="s">
        <v>4</v>
      </c>
      <c r="C2277" s="71" t="s">
        <v>1925</v>
      </c>
      <c r="R2277" s="69">
        <v>43600.053217592591</v>
      </c>
      <c r="S2277" s="75" t="s">
        <v>4</v>
      </c>
    </row>
    <row r="2278" spans="1:19" x14ac:dyDescent="0.25">
      <c r="A2278" s="69">
        <v>43600.053217592591</v>
      </c>
      <c r="B2278" s="70" t="s">
        <v>4</v>
      </c>
      <c r="C2278" s="71" t="s">
        <v>1926</v>
      </c>
      <c r="R2278" s="69">
        <v>43600.053217592591</v>
      </c>
      <c r="S2278" s="75" t="s">
        <v>4</v>
      </c>
    </row>
    <row r="2279" spans="1:19" x14ac:dyDescent="0.25">
      <c r="A2279" s="69">
        <v>43600.053217592591</v>
      </c>
      <c r="B2279" s="70" t="s">
        <v>4</v>
      </c>
      <c r="C2279" s="71" t="s">
        <v>1927</v>
      </c>
      <c r="R2279" s="69">
        <v>43600.053217592591</v>
      </c>
      <c r="S2279" s="75" t="s">
        <v>4</v>
      </c>
    </row>
    <row r="2280" spans="1:19" x14ac:dyDescent="0.25">
      <c r="A2280" s="69">
        <v>43600.053217592591</v>
      </c>
      <c r="B2280" s="70" t="s">
        <v>4</v>
      </c>
      <c r="C2280" s="71" t="s">
        <v>1928</v>
      </c>
      <c r="R2280" s="69">
        <v>43600.053217592591</v>
      </c>
      <c r="S2280" s="75" t="s">
        <v>4</v>
      </c>
    </row>
    <row r="2281" spans="1:19" x14ac:dyDescent="0.25">
      <c r="A2281" s="69">
        <v>43600.053217592591</v>
      </c>
      <c r="B2281" s="70" t="s">
        <v>4</v>
      </c>
      <c r="C2281" s="71" t="s">
        <v>1929</v>
      </c>
      <c r="R2281" s="69">
        <v>43600.053217592591</v>
      </c>
      <c r="S2281" s="75" t="s">
        <v>4</v>
      </c>
    </row>
    <row r="2282" spans="1:19" x14ac:dyDescent="0.25">
      <c r="A2282" s="69">
        <v>43600.053217592591</v>
      </c>
      <c r="B2282" s="70" t="s">
        <v>4</v>
      </c>
      <c r="C2282" s="71" t="s">
        <v>1930</v>
      </c>
      <c r="R2282" s="69">
        <v>43600.053217592591</v>
      </c>
      <c r="S2282" s="75" t="s">
        <v>4</v>
      </c>
    </row>
    <row r="2283" spans="1:19" x14ac:dyDescent="0.25">
      <c r="A2283" s="69">
        <v>43600.053217592591</v>
      </c>
      <c r="B2283" s="70" t="s">
        <v>4</v>
      </c>
      <c r="C2283" s="71" t="s">
        <v>1931</v>
      </c>
      <c r="R2283" s="69">
        <v>43600.053217592591</v>
      </c>
      <c r="S2283" s="75" t="s">
        <v>4</v>
      </c>
    </row>
    <row r="2284" spans="1:19" x14ac:dyDescent="0.25">
      <c r="A2284" s="69">
        <v>43600.053229166668</v>
      </c>
      <c r="B2284" s="70" t="s">
        <v>4</v>
      </c>
      <c r="C2284" s="71" t="s">
        <v>1932</v>
      </c>
      <c r="R2284" s="69">
        <v>43600.053229166668</v>
      </c>
      <c r="S2284" s="75" t="s">
        <v>4</v>
      </c>
    </row>
    <row r="2285" spans="1:19" x14ac:dyDescent="0.25">
      <c r="A2285" s="69">
        <v>43600.053229166668</v>
      </c>
      <c r="B2285" s="70" t="s">
        <v>4</v>
      </c>
      <c r="C2285" s="71" t="s">
        <v>1933</v>
      </c>
      <c r="R2285" s="69">
        <v>43600.053229166668</v>
      </c>
      <c r="S2285" s="75" t="s">
        <v>4</v>
      </c>
    </row>
    <row r="2286" spans="1:19" x14ac:dyDescent="0.25">
      <c r="A2286" s="69">
        <v>43600.053229166668</v>
      </c>
      <c r="B2286" s="70" t="s">
        <v>4</v>
      </c>
      <c r="C2286" s="71" t="s">
        <v>1934</v>
      </c>
      <c r="R2286" s="69">
        <v>43600.053229166668</v>
      </c>
      <c r="S2286" s="75" t="s">
        <v>4</v>
      </c>
    </row>
    <row r="2287" spans="1:19" x14ac:dyDescent="0.25">
      <c r="A2287" s="69">
        <v>43600.053229166668</v>
      </c>
      <c r="B2287" s="70" t="s">
        <v>4</v>
      </c>
      <c r="C2287" s="71" t="s">
        <v>1935</v>
      </c>
      <c r="R2287" s="69">
        <v>43600.053229166668</v>
      </c>
      <c r="S2287" s="75" t="s">
        <v>4</v>
      </c>
    </row>
    <row r="2288" spans="1:19" x14ac:dyDescent="0.25">
      <c r="A2288" s="69">
        <v>43600.053229166668</v>
      </c>
      <c r="B2288" s="70" t="s">
        <v>4</v>
      </c>
      <c r="C2288" s="71" t="s">
        <v>1936</v>
      </c>
      <c r="R2288" s="69">
        <v>43600.053229166668</v>
      </c>
      <c r="S2288" s="75" t="s">
        <v>4</v>
      </c>
    </row>
    <row r="2289" spans="1:28" x14ac:dyDescent="0.25">
      <c r="A2289" s="69">
        <v>43600.053229166668</v>
      </c>
      <c r="B2289" s="70" t="s">
        <v>4</v>
      </c>
      <c r="C2289" s="71" t="s">
        <v>1937</v>
      </c>
      <c r="R2289" s="69">
        <v>43600.053229166668</v>
      </c>
      <c r="S2289" s="75" t="s">
        <v>4</v>
      </c>
    </row>
    <row r="2290" spans="1:28" x14ac:dyDescent="0.25">
      <c r="A2290" s="69">
        <v>43600.053229166668</v>
      </c>
      <c r="B2290" s="70" t="s">
        <v>4</v>
      </c>
      <c r="C2290" s="71" t="s">
        <v>1938</v>
      </c>
      <c r="R2290" s="69">
        <v>43600.053229166668</v>
      </c>
      <c r="S2290" s="75" t="s">
        <v>4</v>
      </c>
    </row>
    <row r="2291" spans="1:28" x14ac:dyDescent="0.25">
      <c r="A2291" s="69">
        <v>43600.053229166668</v>
      </c>
      <c r="B2291" s="70" t="s">
        <v>4</v>
      </c>
      <c r="C2291" s="71" t="s">
        <v>1939</v>
      </c>
      <c r="R2291" s="69">
        <v>43600.053229166668</v>
      </c>
      <c r="S2291" s="75" t="s">
        <v>4</v>
      </c>
    </row>
    <row r="2292" spans="1:28" x14ac:dyDescent="0.25">
      <c r="A2292" s="69">
        <v>43600.053240740737</v>
      </c>
      <c r="B2292" s="70" t="s">
        <v>4</v>
      </c>
      <c r="C2292" s="71" t="s">
        <v>1176</v>
      </c>
      <c r="R2292" s="69">
        <v>43600.053240740737</v>
      </c>
      <c r="S2292" s="75" t="s">
        <v>4</v>
      </c>
    </row>
    <row r="2293" spans="1:28" x14ac:dyDescent="0.25">
      <c r="A2293" s="69">
        <v>43600.053240740737</v>
      </c>
      <c r="B2293" s="70" t="s">
        <v>263</v>
      </c>
      <c r="C2293" s="71" t="s">
        <v>264</v>
      </c>
      <c r="R2293" s="69">
        <v>43600.053240740737</v>
      </c>
      <c r="S2293" s="75" t="s">
        <v>263</v>
      </c>
    </row>
    <row r="2294" spans="1:28" x14ac:dyDescent="0.25">
      <c r="A2294" s="69">
        <v>43600.053240740737</v>
      </c>
      <c r="B2294" s="70" t="s">
        <v>263</v>
      </c>
      <c r="C2294" s="71" t="s">
        <v>265</v>
      </c>
      <c r="R2294" s="69">
        <v>43600.053240740737</v>
      </c>
      <c r="S2294" s="75" t="s">
        <v>263</v>
      </c>
    </row>
    <row r="2295" spans="1:28" x14ac:dyDescent="0.25">
      <c r="A2295" s="69">
        <v>43600.053240740737</v>
      </c>
      <c r="B2295" s="70" t="s">
        <v>263</v>
      </c>
      <c r="C2295" s="71" t="s">
        <v>266</v>
      </c>
      <c r="R2295" s="69">
        <v>43600.053240740737</v>
      </c>
      <c r="S2295" s="75" t="s">
        <v>263</v>
      </c>
    </row>
    <row r="2296" spans="1:28" x14ac:dyDescent="0.25">
      <c r="A2296" s="69">
        <v>43600.053240740737</v>
      </c>
      <c r="B2296" s="70" t="s">
        <v>4</v>
      </c>
      <c r="C2296" s="71" t="s">
        <v>267</v>
      </c>
      <c r="R2296" s="69">
        <v>43600.053240740737</v>
      </c>
      <c r="S2296" s="75" t="s">
        <v>4</v>
      </c>
    </row>
    <row r="2297" spans="1:28" x14ac:dyDescent="0.25">
      <c r="A2297" s="69">
        <v>43600.053240740737</v>
      </c>
      <c r="B2297" s="70" t="s">
        <v>1177</v>
      </c>
      <c r="C2297" s="71" t="s">
        <v>1178</v>
      </c>
      <c r="I2297" s="72">
        <v>12945.322265625</v>
      </c>
      <c r="J2297" s="73">
        <v>12744.4794921875</v>
      </c>
      <c r="K2297" s="73">
        <v>7331.2744140625</v>
      </c>
      <c r="L2297" s="73">
        <v>7217.4931640625</v>
      </c>
      <c r="M2297" s="73">
        <v>1.0156345367431601</v>
      </c>
      <c r="N2297" s="73">
        <v>11</v>
      </c>
      <c r="O2297" s="73">
        <v>11.975749969482401</v>
      </c>
      <c r="P2297" s="74">
        <v>1.92785000801086</v>
      </c>
      <c r="R2297" s="69">
        <v>43600.053240740737</v>
      </c>
      <c r="S2297" s="75" t="s">
        <v>1177</v>
      </c>
      <c r="T2297" s="76">
        <v>-3.4499999601393899E-3</v>
      </c>
      <c r="U2297" s="70">
        <v>5259.88720703125</v>
      </c>
      <c r="V2297" s="70">
        <v>62.367465972900398</v>
      </c>
      <c r="W2297" s="70">
        <v>5232.50634765625</v>
      </c>
      <c r="X2297" s="70">
        <v>5197.51953125</v>
      </c>
      <c r="Y2297" s="70">
        <v>24.149999618530298</v>
      </c>
      <c r="Z2297" s="70">
        <v>394.89999389648398</v>
      </c>
      <c r="AA2297" s="70">
        <v>649.156982421875</v>
      </c>
      <c r="AB2297" s="70">
        <v>476.86727905273398</v>
      </c>
    </row>
    <row r="2298" spans="1:28" x14ac:dyDescent="0.25">
      <c r="A2298" s="69">
        <v>43600.053263888891</v>
      </c>
      <c r="B2298" s="70" t="s">
        <v>270</v>
      </c>
      <c r="C2298" s="71" t="s">
        <v>271</v>
      </c>
      <c r="R2298" s="69">
        <v>43600.053263888891</v>
      </c>
      <c r="S2298" s="75" t="s">
        <v>270</v>
      </c>
    </row>
    <row r="2299" spans="1:28" x14ac:dyDescent="0.25">
      <c r="A2299" s="69">
        <v>43600.053263888891</v>
      </c>
      <c r="B2299" s="70" t="s">
        <v>270</v>
      </c>
      <c r="C2299" s="71" t="s">
        <v>1940</v>
      </c>
      <c r="R2299" s="69">
        <v>43600.053263888891</v>
      </c>
      <c r="S2299" s="75" t="s">
        <v>270</v>
      </c>
    </row>
    <row r="2300" spans="1:28" x14ac:dyDescent="0.25">
      <c r="A2300" s="69">
        <v>43600.053263888891</v>
      </c>
      <c r="B2300" s="70" t="s">
        <v>270</v>
      </c>
      <c r="C2300" s="71" t="s">
        <v>1180</v>
      </c>
      <c r="R2300" s="69">
        <v>43600.053263888891</v>
      </c>
      <c r="S2300" s="75" t="s">
        <v>270</v>
      </c>
    </row>
    <row r="2301" spans="1:28" x14ac:dyDescent="0.25">
      <c r="A2301" s="69">
        <v>43600.053263888891</v>
      </c>
      <c r="B2301" s="70" t="s">
        <v>270</v>
      </c>
      <c r="C2301" s="71" t="s">
        <v>1941</v>
      </c>
      <c r="R2301" s="69">
        <v>43600.053263888891</v>
      </c>
      <c r="S2301" s="75" t="s">
        <v>270</v>
      </c>
    </row>
    <row r="2302" spans="1:28" x14ac:dyDescent="0.25">
      <c r="A2302" s="69">
        <v>43600.053263888891</v>
      </c>
      <c r="B2302" s="70" t="s">
        <v>270</v>
      </c>
      <c r="C2302" s="71" t="s">
        <v>772</v>
      </c>
      <c r="R2302" s="69">
        <v>43600.053263888891</v>
      </c>
      <c r="S2302" s="75" t="s">
        <v>270</v>
      </c>
    </row>
    <row r="2303" spans="1:28" x14ac:dyDescent="0.25">
      <c r="A2303" s="69">
        <v>43600.053263888891</v>
      </c>
      <c r="B2303" s="70" t="s">
        <v>270</v>
      </c>
      <c r="C2303" s="71" t="s">
        <v>1942</v>
      </c>
      <c r="R2303" s="69">
        <v>43600.053263888891</v>
      </c>
      <c r="S2303" s="75" t="s">
        <v>270</v>
      </c>
    </row>
    <row r="2304" spans="1:28" x14ac:dyDescent="0.25">
      <c r="A2304" s="69">
        <v>43600.053263888891</v>
      </c>
      <c r="B2304" s="70" t="s">
        <v>270</v>
      </c>
      <c r="C2304" s="71" t="s">
        <v>1943</v>
      </c>
      <c r="R2304" s="69">
        <v>43600.053263888891</v>
      </c>
      <c r="S2304" s="75" t="s">
        <v>270</v>
      </c>
    </row>
    <row r="2305" spans="1:28" x14ac:dyDescent="0.25">
      <c r="A2305" s="69">
        <v>43600.053263888891</v>
      </c>
      <c r="B2305" s="70" t="s">
        <v>270</v>
      </c>
      <c r="C2305" s="71" t="s">
        <v>1944</v>
      </c>
      <c r="R2305" s="69">
        <v>43600.053263888891</v>
      </c>
      <c r="S2305" s="75" t="s">
        <v>270</v>
      </c>
    </row>
    <row r="2306" spans="1:28" x14ac:dyDescent="0.25">
      <c r="A2306" s="69">
        <v>43600.053263888891</v>
      </c>
      <c r="B2306" s="70" t="s">
        <v>4</v>
      </c>
      <c r="C2306" s="71" t="s">
        <v>279</v>
      </c>
      <c r="R2306" s="69">
        <v>43600.053263888891</v>
      </c>
      <c r="S2306" s="75" t="s">
        <v>4</v>
      </c>
    </row>
    <row r="2307" spans="1:28" x14ac:dyDescent="0.25">
      <c r="A2307" s="69">
        <v>43600.053263888891</v>
      </c>
      <c r="B2307" s="70" t="s">
        <v>270</v>
      </c>
      <c r="C2307" s="71" t="s">
        <v>1185</v>
      </c>
      <c r="R2307" s="69">
        <v>43600.053263888891</v>
      </c>
      <c r="S2307" s="75" t="s">
        <v>270</v>
      </c>
    </row>
    <row r="2308" spans="1:28" x14ac:dyDescent="0.25">
      <c r="A2308" s="69">
        <v>43600.053483796299</v>
      </c>
      <c r="B2308" s="70" t="s">
        <v>4</v>
      </c>
      <c r="C2308" s="71" t="s">
        <v>1186</v>
      </c>
      <c r="R2308" s="69">
        <v>43600.053483796299</v>
      </c>
      <c r="S2308" s="75" t="s">
        <v>4</v>
      </c>
    </row>
    <row r="2309" spans="1:28" x14ac:dyDescent="0.25">
      <c r="A2309" s="69">
        <v>43600.053483796299</v>
      </c>
      <c r="B2309" s="70" t="s">
        <v>4</v>
      </c>
      <c r="C2309" s="71" t="s">
        <v>1187</v>
      </c>
      <c r="R2309" s="69">
        <v>43600.053483796299</v>
      </c>
      <c r="S2309" s="75" t="s">
        <v>4</v>
      </c>
    </row>
    <row r="2310" spans="1:28" x14ac:dyDescent="0.25">
      <c r="A2310" s="69">
        <v>43600.053483796299</v>
      </c>
      <c r="B2310" s="70" t="s">
        <v>4</v>
      </c>
      <c r="C2310" s="71" t="s">
        <v>1188</v>
      </c>
      <c r="R2310" s="69">
        <v>43600.053483796299</v>
      </c>
      <c r="S2310" s="75" t="s">
        <v>4</v>
      </c>
    </row>
    <row r="2311" spans="1:28" x14ac:dyDescent="0.25">
      <c r="A2311" s="69">
        <v>43600.053483796299</v>
      </c>
      <c r="B2311" s="70" t="s">
        <v>4</v>
      </c>
      <c r="C2311" s="71" t="s">
        <v>618</v>
      </c>
      <c r="R2311" s="69">
        <v>43600.053483796299</v>
      </c>
      <c r="S2311" s="75" t="s">
        <v>4</v>
      </c>
    </row>
    <row r="2312" spans="1:28" x14ac:dyDescent="0.25">
      <c r="A2312" s="69">
        <v>43600.053483796299</v>
      </c>
      <c r="B2312" s="70" t="s">
        <v>4</v>
      </c>
      <c r="C2312" s="71" t="s">
        <v>245</v>
      </c>
      <c r="I2312" s="72">
        <v>12945.7451171875</v>
      </c>
      <c r="J2312" s="73">
        <v>12744.9619140625</v>
      </c>
      <c r="K2312" s="73">
        <v>7331.74560546875</v>
      </c>
      <c r="L2312" s="73">
        <v>7218.02880859375</v>
      </c>
      <c r="M2312" s="73">
        <v>1.01538062095642</v>
      </c>
      <c r="N2312" s="73">
        <v>11</v>
      </c>
      <c r="O2312" s="73">
        <v>11.975749969482401</v>
      </c>
      <c r="P2312" s="74">
        <v>1.92785000801086</v>
      </c>
      <c r="R2312" s="69">
        <v>43600.053483796299</v>
      </c>
      <c r="S2312" s="75" t="s">
        <v>4</v>
      </c>
      <c r="T2312" s="76">
        <v>-3.4499999601393899E-3</v>
      </c>
      <c r="U2312" s="70">
        <v>5259.88720703125</v>
      </c>
      <c r="V2312" s="70">
        <v>62.367465972900398</v>
      </c>
      <c r="W2312" s="70">
        <v>5233.83740234375</v>
      </c>
      <c r="X2312" s="70">
        <v>5197.51953125</v>
      </c>
      <c r="Y2312" s="70">
        <v>24.149999618530298</v>
      </c>
      <c r="Z2312" s="70">
        <v>394.89999389648398</v>
      </c>
      <c r="AA2312" s="70">
        <v>655.28216552734398</v>
      </c>
      <c r="AB2312" s="70">
        <v>480.24908447265602</v>
      </c>
    </row>
    <row r="2313" spans="1:28" x14ac:dyDescent="0.25">
      <c r="A2313" s="69">
        <v>43600.053495370368</v>
      </c>
      <c r="B2313" s="70" t="s">
        <v>246</v>
      </c>
      <c r="C2313" s="71" t="s">
        <v>1189</v>
      </c>
      <c r="R2313" s="69">
        <v>43600.053495370368</v>
      </c>
      <c r="S2313" s="75" t="s">
        <v>246</v>
      </c>
    </row>
    <row r="2314" spans="1:28" x14ac:dyDescent="0.25">
      <c r="A2314" s="69">
        <v>43600.053495370368</v>
      </c>
      <c r="B2314" s="70" t="s">
        <v>4</v>
      </c>
      <c r="C2314" s="71" t="s">
        <v>1945</v>
      </c>
      <c r="R2314" s="69">
        <v>43600.053495370368</v>
      </c>
      <c r="S2314" s="75" t="s">
        <v>4</v>
      </c>
    </row>
    <row r="2315" spans="1:28" x14ac:dyDescent="0.25">
      <c r="A2315" s="69">
        <v>43600.053495370368</v>
      </c>
      <c r="B2315" s="70" t="s">
        <v>4</v>
      </c>
      <c r="C2315" s="71" t="s">
        <v>1946</v>
      </c>
      <c r="R2315" s="69">
        <v>43600.053495370368</v>
      </c>
      <c r="S2315" s="75" t="s">
        <v>4</v>
      </c>
    </row>
    <row r="2316" spans="1:28" x14ac:dyDescent="0.25">
      <c r="A2316" s="69">
        <v>43600.053495370368</v>
      </c>
      <c r="B2316" s="70" t="s">
        <v>4</v>
      </c>
      <c r="C2316" s="71" t="s">
        <v>1196</v>
      </c>
      <c r="R2316" s="69">
        <v>43600.053495370368</v>
      </c>
      <c r="S2316" s="75" t="s">
        <v>4</v>
      </c>
    </row>
    <row r="2317" spans="1:28" x14ac:dyDescent="0.25">
      <c r="A2317" s="69">
        <v>43600.053495370368</v>
      </c>
      <c r="B2317" s="70" t="s">
        <v>4</v>
      </c>
      <c r="C2317" s="71" t="s">
        <v>1197</v>
      </c>
      <c r="R2317" s="69">
        <v>43600.053495370368</v>
      </c>
      <c r="S2317" s="75" t="s">
        <v>4</v>
      </c>
    </row>
    <row r="2318" spans="1:28" x14ac:dyDescent="0.25">
      <c r="A2318" s="69">
        <v>43600.053495370368</v>
      </c>
      <c r="B2318" s="70" t="s">
        <v>4</v>
      </c>
      <c r="C2318" s="71" t="s">
        <v>1198</v>
      </c>
      <c r="R2318" s="69">
        <v>43600.053495370368</v>
      </c>
      <c r="S2318" s="75" t="s">
        <v>4</v>
      </c>
    </row>
    <row r="2319" spans="1:28" x14ac:dyDescent="0.25">
      <c r="A2319" s="69">
        <v>43600.053495370368</v>
      </c>
      <c r="B2319" s="70" t="s">
        <v>4</v>
      </c>
      <c r="C2319" s="71" t="s">
        <v>1199</v>
      </c>
      <c r="R2319" s="69">
        <v>43600.053495370368</v>
      </c>
      <c r="S2319" s="75" t="s">
        <v>4</v>
      </c>
    </row>
    <row r="2320" spans="1:28" x14ac:dyDescent="0.25">
      <c r="A2320" s="69">
        <v>43600.053506944445</v>
      </c>
      <c r="B2320" s="70" t="s">
        <v>4</v>
      </c>
      <c r="C2320" s="71" t="s">
        <v>1200</v>
      </c>
      <c r="R2320" s="69">
        <v>43600.053506944445</v>
      </c>
      <c r="S2320" s="75" t="s">
        <v>4</v>
      </c>
    </row>
    <row r="2321" spans="1:19" x14ac:dyDescent="0.25">
      <c r="A2321" s="69">
        <v>43600.053506944445</v>
      </c>
      <c r="B2321" s="70" t="s">
        <v>4</v>
      </c>
      <c r="C2321" s="71" t="s">
        <v>1201</v>
      </c>
      <c r="R2321" s="69">
        <v>43600.053506944445</v>
      </c>
      <c r="S2321" s="75" t="s">
        <v>4</v>
      </c>
    </row>
    <row r="2322" spans="1:19" x14ac:dyDescent="0.25">
      <c r="A2322" s="69">
        <v>43600.053506944445</v>
      </c>
      <c r="B2322" s="70" t="s">
        <v>4</v>
      </c>
      <c r="C2322" s="71" t="s">
        <v>1202</v>
      </c>
      <c r="R2322" s="69">
        <v>43600.053506944445</v>
      </c>
      <c r="S2322" s="75" t="s">
        <v>4</v>
      </c>
    </row>
    <row r="2323" spans="1:19" x14ac:dyDescent="0.25">
      <c r="A2323" s="69">
        <v>43600.053506944445</v>
      </c>
      <c r="B2323" s="70" t="s">
        <v>4</v>
      </c>
      <c r="C2323" s="71" t="s">
        <v>1203</v>
      </c>
      <c r="R2323" s="69">
        <v>43600.053506944445</v>
      </c>
      <c r="S2323" s="75" t="s">
        <v>4</v>
      </c>
    </row>
    <row r="2324" spans="1:19" x14ac:dyDescent="0.25">
      <c r="A2324" s="69">
        <v>43600.053506944445</v>
      </c>
      <c r="B2324" s="70" t="s">
        <v>4</v>
      </c>
      <c r="C2324" s="71" t="s">
        <v>1204</v>
      </c>
      <c r="R2324" s="69">
        <v>43600.053506944445</v>
      </c>
      <c r="S2324" s="75" t="s">
        <v>4</v>
      </c>
    </row>
    <row r="2325" spans="1:19" x14ac:dyDescent="0.25">
      <c r="A2325" s="69">
        <v>43600.053506944445</v>
      </c>
      <c r="B2325" s="70" t="s">
        <v>4</v>
      </c>
      <c r="C2325" s="71" t="s">
        <v>1205</v>
      </c>
      <c r="R2325" s="69">
        <v>43600.053506944445</v>
      </c>
      <c r="S2325" s="75" t="s">
        <v>4</v>
      </c>
    </row>
    <row r="2326" spans="1:19" x14ac:dyDescent="0.25">
      <c r="A2326" s="69">
        <v>43600.053506944445</v>
      </c>
      <c r="B2326" s="70" t="s">
        <v>4</v>
      </c>
      <c r="C2326" s="71" t="s">
        <v>1206</v>
      </c>
      <c r="R2326" s="69">
        <v>43600.053506944445</v>
      </c>
      <c r="S2326" s="75" t="s">
        <v>4</v>
      </c>
    </row>
    <row r="2327" spans="1:19" x14ac:dyDescent="0.25">
      <c r="A2327" s="69">
        <v>43600.053506944445</v>
      </c>
      <c r="B2327" s="70" t="s">
        <v>4</v>
      </c>
      <c r="C2327" s="71" t="s">
        <v>1207</v>
      </c>
      <c r="R2327" s="69">
        <v>43600.053506944445</v>
      </c>
      <c r="S2327" s="75" t="s">
        <v>4</v>
      </c>
    </row>
    <row r="2328" spans="1:19" x14ac:dyDescent="0.25">
      <c r="A2328" s="69">
        <v>43600.053506944445</v>
      </c>
      <c r="B2328" s="70" t="s">
        <v>4</v>
      </c>
      <c r="C2328" s="71" t="s">
        <v>1208</v>
      </c>
      <c r="R2328" s="69">
        <v>43600.053506944445</v>
      </c>
      <c r="S2328" s="75" t="s">
        <v>4</v>
      </c>
    </row>
    <row r="2329" spans="1:19" x14ac:dyDescent="0.25">
      <c r="A2329" s="69">
        <v>43600.053506944445</v>
      </c>
      <c r="B2329" s="70" t="s">
        <v>4</v>
      </c>
      <c r="C2329" s="71" t="s">
        <v>1209</v>
      </c>
      <c r="R2329" s="69">
        <v>43600.053506944445</v>
      </c>
      <c r="S2329" s="75" t="s">
        <v>4</v>
      </c>
    </row>
    <row r="2330" spans="1:19" x14ac:dyDescent="0.25">
      <c r="A2330" s="69">
        <v>43600.053506944445</v>
      </c>
      <c r="B2330" s="70" t="s">
        <v>4</v>
      </c>
      <c r="C2330" s="71" t="s">
        <v>1210</v>
      </c>
      <c r="R2330" s="69">
        <v>43600.053506944445</v>
      </c>
      <c r="S2330" s="75" t="s">
        <v>4</v>
      </c>
    </row>
    <row r="2331" spans="1:19" x14ac:dyDescent="0.25">
      <c r="A2331" s="69">
        <v>43600.053518518522</v>
      </c>
      <c r="B2331" s="70" t="s">
        <v>4</v>
      </c>
      <c r="C2331" s="71" t="s">
        <v>1211</v>
      </c>
      <c r="R2331" s="69">
        <v>43600.053518518522</v>
      </c>
      <c r="S2331" s="75" t="s">
        <v>4</v>
      </c>
    </row>
    <row r="2332" spans="1:19" x14ac:dyDescent="0.25">
      <c r="A2332" s="69">
        <v>43600.053518518522</v>
      </c>
      <c r="B2332" s="70" t="s">
        <v>4</v>
      </c>
      <c r="C2332" s="71" t="s">
        <v>1212</v>
      </c>
      <c r="R2332" s="69">
        <v>43600.053518518522</v>
      </c>
      <c r="S2332" s="75" t="s">
        <v>4</v>
      </c>
    </row>
    <row r="2333" spans="1:19" x14ac:dyDescent="0.25">
      <c r="A2333" s="69">
        <v>43600.053518518522</v>
      </c>
      <c r="B2333" s="70" t="s">
        <v>4</v>
      </c>
      <c r="C2333" s="71" t="s">
        <v>1213</v>
      </c>
      <c r="R2333" s="69">
        <v>43600.053518518522</v>
      </c>
      <c r="S2333" s="75" t="s">
        <v>4</v>
      </c>
    </row>
    <row r="2334" spans="1:19" x14ac:dyDescent="0.25">
      <c r="A2334" s="69">
        <v>43600.053518518522</v>
      </c>
      <c r="B2334" s="70" t="s">
        <v>4</v>
      </c>
      <c r="C2334" s="71" t="s">
        <v>1214</v>
      </c>
      <c r="R2334" s="69">
        <v>43600.053518518522</v>
      </c>
      <c r="S2334" s="75" t="s">
        <v>4</v>
      </c>
    </row>
    <row r="2335" spans="1:19" x14ac:dyDescent="0.25">
      <c r="A2335" s="69">
        <v>43600.053518518522</v>
      </c>
      <c r="B2335" s="70" t="s">
        <v>4</v>
      </c>
      <c r="C2335" s="71" t="s">
        <v>1215</v>
      </c>
      <c r="R2335" s="69">
        <v>43600.053518518522</v>
      </c>
      <c r="S2335" s="75" t="s">
        <v>4</v>
      </c>
    </row>
    <row r="2336" spans="1:19" x14ac:dyDescent="0.25">
      <c r="A2336" s="69">
        <v>43600.053518518522</v>
      </c>
      <c r="B2336" s="70" t="s">
        <v>4</v>
      </c>
      <c r="C2336" s="71" t="s">
        <v>1216</v>
      </c>
      <c r="R2336" s="69">
        <v>43600.053518518522</v>
      </c>
      <c r="S2336" s="75" t="s">
        <v>4</v>
      </c>
    </row>
    <row r="2337" spans="1:19" x14ac:dyDescent="0.25">
      <c r="A2337" s="69">
        <v>43600.053518518522</v>
      </c>
      <c r="B2337" s="70" t="s">
        <v>4</v>
      </c>
      <c r="C2337" s="71" t="s">
        <v>1217</v>
      </c>
      <c r="R2337" s="69">
        <v>43600.053518518522</v>
      </c>
      <c r="S2337" s="75" t="s">
        <v>4</v>
      </c>
    </row>
    <row r="2338" spans="1:19" x14ac:dyDescent="0.25">
      <c r="A2338" s="69">
        <v>43600.053518518522</v>
      </c>
      <c r="B2338" s="70" t="s">
        <v>4</v>
      </c>
      <c r="C2338" s="71" t="s">
        <v>1218</v>
      </c>
      <c r="R2338" s="69">
        <v>43600.053518518522</v>
      </c>
      <c r="S2338" s="75" t="s">
        <v>4</v>
      </c>
    </row>
    <row r="2339" spans="1:19" x14ac:dyDescent="0.25">
      <c r="A2339" s="69">
        <v>43600.053518518522</v>
      </c>
      <c r="B2339" s="70" t="s">
        <v>4</v>
      </c>
      <c r="C2339" s="71" t="s">
        <v>1219</v>
      </c>
      <c r="R2339" s="69">
        <v>43600.053518518522</v>
      </c>
      <c r="S2339" s="75" t="s">
        <v>4</v>
      </c>
    </row>
    <row r="2340" spans="1:19" x14ac:dyDescent="0.25">
      <c r="A2340" s="69">
        <v>43600.053518518522</v>
      </c>
      <c r="B2340" s="70" t="s">
        <v>4</v>
      </c>
      <c r="C2340" s="71" t="s">
        <v>1220</v>
      </c>
      <c r="R2340" s="69">
        <v>43600.053518518522</v>
      </c>
      <c r="S2340" s="75" t="s">
        <v>4</v>
      </c>
    </row>
    <row r="2341" spans="1:19" x14ac:dyDescent="0.25">
      <c r="A2341" s="69">
        <v>43600.053530092591</v>
      </c>
      <c r="B2341" s="70" t="s">
        <v>4</v>
      </c>
      <c r="C2341" s="71" t="s">
        <v>1221</v>
      </c>
      <c r="R2341" s="69">
        <v>43600.053530092591</v>
      </c>
      <c r="S2341" s="75" t="s">
        <v>4</v>
      </c>
    </row>
    <row r="2342" spans="1:19" x14ac:dyDescent="0.25">
      <c r="A2342" s="69">
        <v>43600.053530092591</v>
      </c>
      <c r="B2342" s="70" t="s">
        <v>4</v>
      </c>
      <c r="C2342" s="71" t="s">
        <v>1222</v>
      </c>
      <c r="R2342" s="69">
        <v>43600.053530092591</v>
      </c>
      <c r="S2342" s="75" t="s">
        <v>4</v>
      </c>
    </row>
    <row r="2343" spans="1:19" x14ac:dyDescent="0.25">
      <c r="A2343" s="69">
        <v>43600.053530092591</v>
      </c>
      <c r="B2343" s="70" t="s">
        <v>4</v>
      </c>
      <c r="C2343" s="71" t="s">
        <v>1223</v>
      </c>
      <c r="R2343" s="69">
        <v>43600.053530092591</v>
      </c>
      <c r="S2343" s="75" t="s">
        <v>4</v>
      </c>
    </row>
    <row r="2344" spans="1:19" x14ac:dyDescent="0.25">
      <c r="A2344" s="69">
        <v>43600.053530092591</v>
      </c>
      <c r="B2344" s="70" t="s">
        <v>4</v>
      </c>
      <c r="C2344" s="71" t="s">
        <v>1224</v>
      </c>
      <c r="R2344" s="69">
        <v>43600.053530092591</v>
      </c>
      <c r="S2344" s="75" t="s">
        <v>4</v>
      </c>
    </row>
    <row r="2345" spans="1:19" x14ac:dyDescent="0.25">
      <c r="A2345" s="69">
        <v>43600.053530092591</v>
      </c>
      <c r="B2345" s="70" t="s">
        <v>4</v>
      </c>
      <c r="C2345" s="71" t="s">
        <v>1225</v>
      </c>
      <c r="R2345" s="69">
        <v>43600.053530092591</v>
      </c>
      <c r="S2345" s="75" t="s">
        <v>4</v>
      </c>
    </row>
    <row r="2346" spans="1:19" x14ac:dyDescent="0.25">
      <c r="A2346" s="69">
        <v>43600.053530092591</v>
      </c>
      <c r="B2346" s="70" t="s">
        <v>4</v>
      </c>
      <c r="C2346" s="71" t="s">
        <v>1226</v>
      </c>
      <c r="R2346" s="69">
        <v>43600.053530092591</v>
      </c>
      <c r="S2346" s="75" t="s">
        <v>4</v>
      </c>
    </row>
    <row r="2347" spans="1:19" x14ac:dyDescent="0.25">
      <c r="A2347" s="69">
        <v>43600.053530092591</v>
      </c>
      <c r="B2347" s="70" t="s">
        <v>4</v>
      </c>
      <c r="C2347" s="71" t="s">
        <v>400</v>
      </c>
      <c r="R2347" s="69">
        <v>43600.053530092591</v>
      </c>
      <c r="S2347" s="75" t="s">
        <v>4</v>
      </c>
    </row>
    <row r="2348" spans="1:19" x14ac:dyDescent="0.25">
      <c r="A2348" s="69">
        <v>43600.053530092591</v>
      </c>
      <c r="B2348" s="70" t="s">
        <v>4</v>
      </c>
      <c r="C2348" s="71" t="s">
        <v>1227</v>
      </c>
      <c r="R2348" s="69">
        <v>43600.053530092591</v>
      </c>
      <c r="S2348" s="75" t="s">
        <v>4</v>
      </c>
    </row>
    <row r="2349" spans="1:19" x14ac:dyDescent="0.25">
      <c r="A2349" s="69">
        <v>43600.053530092591</v>
      </c>
      <c r="B2349" s="70" t="s">
        <v>4</v>
      </c>
      <c r="C2349" s="71" t="s">
        <v>1228</v>
      </c>
      <c r="R2349" s="69">
        <v>43600.053530092591</v>
      </c>
      <c r="S2349" s="75" t="s">
        <v>4</v>
      </c>
    </row>
    <row r="2350" spans="1:19" x14ac:dyDescent="0.25">
      <c r="A2350" s="69">
        <v>43600.053530092591</v>
      </c>
      <c r="B2350" s="70" t="s">
        <v>4</v>
      </c>
      <c r="C2350" s="71" t="s">
        <v>1229</v>
      </c>
      <c r="R2350" s="69">
        <v>43600.053530092591</v>
      </c>
      <c r="S2350" s="75" t="s">
        <v>4</v>
      </c>
    </row>
    <row r="2351" spans="1:19" x14ac:dyDescent="0.25">
      <c r="A2351" s="69">
        <v>43600.053530092591</v>
      </c>
      <c r="B2351" s="70" t="s">
        <v>4</v>
      </c>
      <c r="C2351" s="71" t="s">
        <v>1230</v>
      </c>
      <c r="R2351" s="69">
        <v>43600.053530092591</v>
      </c>
      <c r="S2351" s="75" t="s">
        <v>4</v>
      </c>
    </row>
    <row r="2352" spans="1:19" x14ac:dyDescent="0.25">
      <c r="A2352" s="69">
        <v>43600.053541666668</v>
      </c>
      <c r="B2352" s="70" t="s">
        <v>4</v>
      </c>
      <c r="C2352" s="71" t="s">
        <v>1231</v>
      </c>
      <c r="R2352" s="69">
        <v>43600.053541666668</v>
      </c>
      <c r="S2352" s="75" t="s">
        <v>4</v>
      </c>
    </row>
    <row r="2353" spans="1:19" x14ac:dyDescent="0.25">
      <c r="A2353" s="69">
        <v>43600.053541666668</v>
      </c>
      <c r="B2353" s="70" t="s">
        <v>4</v>
      </c>
      <c r="C2353" s="71" t="s">
        <v>1232</v>
      </c>
      <c r="R2353" s="69">
        <v>43600.053541666668</v>
      </c>
      <c r="S2353" s="75" t="s">
        <v>4</v>
      </c>
    </row>
    <row r="2354" spans="1:19" x14ac:dyDescent="0.25">
      <c r="A2354" s="69">
        <v>43600.053541666668</v>
      </c>
      <c r="B2354" s="70" t="s">
        <v>4</v>
      </c>
      <c r="C2354" s="71" t="s">
        <v>1233</v>
      </c>
      <c r="R2354" s="69">
        <v>43600.053541666668</v>
      </c>
      <c r="S2354" s="75" t="s">
        <v>4</v>
      </c>
    </row>
    <row r="2355" spans="1:19" x14ac:dyDescent="0.25">
      <c r="A2355" s="69">
        <v>43600.053541666668</v>
      </c>
      <c r="B2355" s="70" t="s">
        <v>4</v>
      </c>
      <c r="C2355" s="71" t="s">
        <v>1234</v>
      </c>
      <c r="R2355" s="69">
        <v>43600.053541666668</v>
      </c>
      <c r="S2355" s="75" t="s">
        <v>4</v>
      </c>
    </row>
    <row r="2356" spans="1:19" x14ac:dyDescent="0.25">
      <c r="A2356" s="69">
        <v>43600.053541666668</v>
      </c>
      <c r="B2356" s="70" t="s">
        <v>4</v>
      </c>
      <c r="C2356" s="71" t="s">
        <v>1235</v>
      </c>
      <c r="R2356" s="69">
        <v>43600.053541666668</v>
      </c>
      <c r="S2356" s="75" t="s">
        <v>4</v>
      </c>
    </row>
    <row r="2357" spans="1:19" x14ac:dyDescent="0.25">
      <c r="A2357" s="69">
        <v>43600.053541666668</v>
      </c>
      <c r="B2357" s="70" t="s">
        <v>4</v>
      </c>
      <c r="C2357" s="71" t="s">
        <v>1236</v>
      </c>
      <c r="R2357" s="69">
        <v>43600.053541666668</v>
      </c>
      <c r="S2357" s="75" t="s">
        <v>4</v>
      </c>
    </row>
    <row r="2358" spans="1:19" x14ac:dyDescent="0.25">
      <c r="A2358" s="69">
        <v>43600.053541666668</v>
      </c>
      <c r="B2358" s="70" t="s">
        <v>4</v>
      </c>
      <c r="C2358" s="71" t="s">
        <v>1237</v>
      </c>
      <c r="R2358" s="69">
        <v>43600.053541666668</v>
      </c>
      <c r="S2358" s="75" t="s">
        <v>4</v>
      </c>
    </row>
    <row r="2359" spans="1:19" x14ac:dyDescent="0.25">
      <c r="A2359" s="69">
        <v>43600.053541666668</v>
      </c>
      <c r="B2359" s="70" t="s">
        <v>4</v>
      </c>
      <c r="C2359" s="71" t="s">
        <v>1238</v>
      </c>
      <c r="R2359" s="69">
        <v>43600.053541666668</v>
      </c>
      <c r="S2359" s="75" t="s">
        <v>4</v>
      </c>
    </row>
    <row r="2360" spans="1:19" x14ac:dyDescent="0.25">
      <c r="A2360" s="69">
        <v>43600.053541666668</v>
      </c>
      <c r="B2360" s="70" t="s">
        <v>4</v>
      </c>
      <c r="C2360" s="71" t="s">
        <v>1239</v>
      </c>
      <c r="R2360" s="69">
        <v>43600.053541666668</v>
      </c>
      <c r="S2360" s="75" t="s">
        <v>4</v>
      </c>
    </row>
    <row r="2361" spans="1:19" x14ac:dyDescent="0.25">
      <c r="A2361" s="69">
        <v>43600.053541666668</v>
      </c>
      <c r="B2361" s="70" t="s">
        <v>4</v>
      </c>
      <c r="C2361" s="71" t="s">
        <v>1240</v>
      </c>
      <c r="R2361" s="69">
        <v>43600.053541666668</v>
      </c>
      <c r="S2361" s="75" t="s">
        <v>4</v>
      </c>
    </row>
    <row r="2362" spans="1:19" x14ac:dyDescent="0.25">
      <c r="A2362" s="69">
        <v>43600.053541666668</v>
      </c>
      <c r="B2362" s="70" t="s">
        <v>4</v>
      </c>
      <c r="C2362" s="71" t="s">
        <v>1241</v>
      </c>
      <c r="R2362" s="69">
        <v>43600.053541666668</v>
      </c>
      <c r="S2362" s="75" t="s">
        <v>4</v>
      </c>
    </row>
    <row r="2363" spans="1:19" x14ac:dyDescent="0.25">
      <c r="A2363" s="69">
        <v>43600.053553240738</v>
      </c>
      <c r="B2363" s="70" t="s">
        <v>4</v>
      </c>
      <c r="C2363" s="71" t="s">
        <v>1242</v>
      </c>
      <c r="R2363" s="69">
        <v>43600.053553240738</v>
      </c>
      <c r="S2363" s="75" t="s">
        <v>4</v>
      </c>
    </row>
    <row r="2364" spans="1:19" x14ac:dyDescent="0.25">
      <c r="A2364" s="69">
        <v>43600.053553240738</v>
      </c>
      <c r="B2364" s="70" t="s">
        <v>4</v>
      </c>
      <c r="C2364" s="71" t="s">
        <v>1243</v>
      </c>
      <c r="R2364" s="69">
        <v>43600.053553240738</v>
      </c>
      <c r="S2364" s="75" t="s">
        <v>4</v>
      </c>
    </row>
    <row r="2365" spans="1:19" x14ac:dyDescent="0.25">
      <c r="A2365" s="69">
        <v>43600.053553240738</v>
      </c>
      <c r="B2365" s="70" t="s">
        <v>4</v>
      </c>
      <c r="C2365" s="71" t="s">
        <v>1244</v>
      </c>
      <c r="R2365" s="69">
        <v>43600.053553240738</v>
      </c>
      <c r="S2365" s="75" t="s">
        <v>4</v>
      </c>
    </row>
    <row r="2366" spans="1:19" x14ac:dyDescent="0.25">
      <c r="A2366" s="69">
        <v>43600.053553240738</v>
      </c>
      <c r="B2366" s="70" t="s">
        <v>4</v>
      </c>
      <c r="C2366" s="71" t="s">
        <v>1245</v>
      </c>
      <c r="R2366" s="69">
        <v>43600.053553240738</v>
      </c>
      <c r="S2366" s="75" t="s">
        <v>4</v>
      </c>
    </row>
    <row r="2367" spans="1:19" x14ac:dyDescent="0.25">
      <c r="A2367" s="69">
        <v>43600.053553240738</v>
      </c>
      <c r="B2367" s="70" t="s">
        <v>4</v>
      </c>
      <c r="C2367" s="71" t="s">
        <v>1246</v>
      </c>
      <c r="R2367" s="69">
        <v>43600.053553240738</v>
      </c>
      <c r="S2367" s="75" t="s">
        <v>4</v>
      </c>
    </row>
    <row r="2368" spans="1:19" x14ac:dyDescent="0.25">
      <c r="A2368" s="69">
        <v>43600.053553240738</v>
      </c>
      <c r="B2368" s="70" t="s">
        <v>4</v>
      </c>
      <c r="C2368" s="71" t="s">
        <v>1247</v>
      </c>
      <c r="R2368" s="69">
        <v>43600.053553240738</v>
      </c>
      <c r="S2368" s="75" t="s">
        <v>4</v>
      </c>
    </row>
    <row r="2369" spans="1:19" x14ac:dyDescent="0.25">
      <c r="A2369" s="69">
        <v>43600.053553240738</v>
      </c>
      <c r="B2369" s="70" t="s">
        <v>4</v>
      </c>
      <c r="C2369" s="71" t="s">
        <v>1248</v>
      </c>
      <c r="R2369" s="69">
        <v>43600.053553240738</v>
      </c>
      <c r="S2369" s="75" t="s">
        <v>4</v>
      </c>
    </row>
    <row r="2370" spans="1:19" x14ac:dyDescent="0.25">
      <c r="A2370" s="69">
        <v>43600.053553240738</v>
      </c>
      <c r="B2370" s="70" t="s">
        <v>4</v>
      </c>
      <c r="C2370" s="71" t="s">
        <v>1249</v>
      </c>
      <c r="R2370" s="69">
        <v>43600.053553240738</v>
      </c>
      <c r="S2370" s="75" t="s">
        <v>4</v>
      </c>
    </row>
    <row r="2371" spans="1:19" x14ac:dyDescent="0.25">
      <c r="A2371" s="69">
        <v>43600.053553240738</v>
      </c>
      <c r="B2371" s="70" t="s">
        <v>4</v>
      </c>
      <c r="C2371" s="71" t="s">
        <v>1250</v>
      </c>
      <c r="R2371" s="69">
        <v>43600.053553240738</v>
      </c>
      <c r="S2371" s="75" t="s">
        <v>4</v>
      </c>
    </row>
    <row r="2372" spans="1:19" x14ac:dyDescent="0.25">
      <c r="A2372" s="69">
        <v>43600.053553240738</v>
      </c>
      <c r="B2372" s="70" t="s">
        <v>4</v>
      </c>
      <c r="C2372" s="71" t="s">
        <v>1251</v>
      </c>
      <c r="R2372" s="69">
        <v>43600.053553240738</v>
      </c>
      <c r="S2372" s="75" t="s">
        <v>4</v>
      </c>
    </row>
    <row r="2373" spans="1:19" x14ac:dyDescent="0.25">
      <c r="A2373" s="69">
        <v>43600.053564814814</v>
      </c>
      <c r="B2373" s="70" t="s">
        <v>4</v>
      </c>
      <c r="C2373" s="71" t="s">
        <v>1252</v>
      </c>
      <c r="R2373" s="69">
        <v>43600.053564814814</v>
      </c>
      <c r="S2373" s="75" t="s">
        <v>4</v>
      </c>
    </row>
    <row r="2374" spans="1:19" x14ac:dyDescent="0.25">
      <c r="A2374" s="69">
        <v>43600.053564814814</v>
      </c>
      <c r="B2374" s="70" t="s">
        <v>4</v>
      </c>
      <c r="C2374" s="71" t="s">
        <v>1253</v>
      </c>
      <c r="R2374" s="69">
        <v>43600.053564814814</v>
      </c>
      <c r="S2374" s="75" t="s">
        <v>4</v>
      </c>
    </row>
    <row r="2375" spans="1:19" x14ac:dyDescent="0.25">
      <c r="A2375" s="69">
        <v>43600.053564814814</v>
      </c>
      <c r="B2375" s="70" t="s">
        <v>4</v>
      </c>
      <c r="C2375" s="71" t="s">
        <v>1254</v>
      </c>
      <c r="R2375" s="69">
        <v>43600.053564814814</v>
      </c>
      <c r="S2375" s="75" t="s">
        <v>4</v>
      </c>
    </row>
    <row r="2376" spans="1:19" x14ac:dyDescent="0.25">
      <c r="A2376" s="69">
        <v>43600.053564814814</v>
      </c>
      <c r="B2376" s="70" t="s">
        <v>4</v>
      </c>
      <c r="C2376" s="71" t="s">
        <v>1255</v>
      </c>
      <c r="R2376" s="69">
        <v>43600.053564814814</v>
      </c>
      <c r="S2376" s="75" t="s">
        <v>4</v>
      </c>
    </row>
    <row r="2377" spans="1:19" x14ac:dyDescent="0.25">
      <c r="A2377" s="69">
        <v>43600.053564814814</v>
      </c>
      <c r="B2377" s="70" t="s">
        <v>4</v>
      </c>
      <c r="C2377" s="71" t="s">
        <v>1256</v>
      </c>
      <c r="R2377" s="69">
        <v>43600.053564814814</v>
      </c>
      <c r="S2377" s="75" t="s">
        <v>4</v>
      </c>
    </row>
    <row r="2378" spans="1:19" x14ac:dyDescent="0.25">
      <c r="A2378" s="69">
        <v>43600.053564814814</v>
      </c>
      <c r="B2378" s="70" t="s">
        <v>4</v>
      </c>
      <c r="C2378" s="71" t="s">
        <v>1257</v>
      </c>
      <c r="R2378" s="69">
        <v>43600.053564814814</v>
      </c>
      <c r="S2378" s="75" t="s">
        <v>4</v>
      </c>
    </row>
    <row r="2379" spans="1:19" x14ac:dyDescent="0.25">
      <c r="A2379" s="69">
        <v>43600.053564814814</v>
      </c>
      <c r="B2379" s="70" t="s">
        <v>4</v>
      </c>
      <c r="C2379" s="71" t="s">
        <v>1258</v>
      </c>
      <c r="R2379" s="69">
        <v>43600.053564814814</v>
      </c>
      <c r="S2379" s="75" t="s">
        <v>4</v>
      </c>
    </row>
    <row r="2380" spans="1:19" x14ac:dyDescent="0.25">
      <c r="A2380" s="69">
        <v>43600.053564814814</v>
      </c>
      <c r="B2380" s="70" t="s">
        <v>4</v>
      </c>
      <c r="C2380" s="71" t="s">
        <v>1259</v>
      </c>
      <c r="R2380" s="69">
        <v>43600.053564814814</v>
      </c>
      <c r="S2380" s="75" t="s">
        <v>4</v>
      </c>
    </row>
    <row r="2381" spans="1:19" x14ac:dyDescent="0.25">
      <c r="A2381" s="69">
        <v>43600.053576388891</v>
      </c>
      <c r="B2381" s="70" t="s">
        <v>4</v>
      </c>
      <c r="C2381" s="71" t="s">
        <v>1260</v>
      </c>
      <c r="R2381" s="69">
        <v>43600.053576388891</v>
      </c>
      <c r="S2381" s="75" t="s">
        <v>4</v>
      </c>
    </row>
    <row r="2382" spans="1:19" x14ac:dyDescent="0.25">
      <c r="A2382" s="69">
        <v>43600.053576388891</v>
      </c>
      <c r="B2382" s="70" t="s">
        <v>263</v>
      </c>
      <c r="C2382" s="71" t="s">
        <v>348</v>
      </c>
      <c r="R2382" s="69">
        <v>43600.053576388891</v>
      </c>
      <c r="S2382" s="75" t="s">
        <v>263</v>
      </c>
    </row>
    <row r="2383" spans="1:19" x14ac:dyDescent="0.25">
      <c r="A2383" s="69">
        <v>43600.053576388891</v>
      </c>
      <c r="B2383" s="70" t="s">
        <v>263</v>
      </c>
      <c r="C2383" s="71" t="s">
        <v>266</v>
      </c>
      <c r="R2383" s="69">
        <v>43600.053576388891</v>
      </c>
      <c r="S2383" s="75" t="s">
        <v>263</v>
      </c>
    </row>
    <row r="2384" spans="1:19" x14ac:dyDescent="0.25">
      <c r="A2384" s="69">
        <v>43600.053576388891</v>
      </c>
      <c r="B2384" s="70" t="s">
        <v>4</v>
      </c>
      <c r="C2384" s="71" t="s">
        <v>267</v>
      </c>
      <c r="R2384" s="69">
        <v>43600.053576388891</v>
      </c>
      <c r="S2384" s="75" t="s">
        <v>4</v>
      </c>
    </row>
    <row r="2385" spans="1:28" x14ac:dyDescent="0.25">
      <c r="A2385" s="69">
        <v>43600.053576388891</v>
      </c>
      <c r="B2385" s="70" t="s">
        <v>1261</v>
      </c>
      <c r="C2385" s="71" t="s">
        <v>1262</v>
      </c>
      <c r="I2385" s="72">
        <v>12945.9521484375</v>
      </c>
      <c r="J2385" s="73">
        <v>12746.220703125</v>
      </c>
      <c r="K2385" s="73">
        <v>9755.3291015625</v>
      </c>
      <c r="L2385" s="73">
        <v>9604.6484375</v>
      </c>
      <c r="M2385" s="73">
        <v>1.0153385400772099</v>
      </c>
      <c r="N2385" s="73">
        <v>11.050000190734901</v>
      </c>
      <c r="O2385" s="73">
        <v>11.989500045776399</v>
      </c>
      <c r="P2385" s="74">
        <v>1.94140005111694</v>
      </c>
      <c r="R2385" s="69">
        <v>43600.053576388891</v>
      </c>
      <c r="S2385" s="75" t="s">
        <v>1261</v>
      </c>
      <c r="T2385" s="76">
        <v>-3.74999991618097E-3</v>
      </c>
      <c r="U2385" s="70">
        <v>5691.03955078125</v>
      </c>
      <c r="V2385" s="70">
        <v>91.233200073242202</v>
      </c>
      <c r="W2385" s="70">
        <v>5662.599609375</v>
      </c>
      <c r="X2385" s="70">
        <v>5599.80615234375</v>
      </c>
      <c r="Y2385" s="70">
        <v>24.099998474121101</v>
      </c>
      <c r="Z2385" s="70">
        <v>394.95001220703102</v>
      </c>
      <c r="AA2385" s="70">
        <v>657.798583984375</v>
      </c>
      <c r="AB2385" s="70">
        <v>468.80780029296898</v>
      </c>
    </row>
    <row r="2386" spans="1:28" x14ac:dyDescent="0.25">
      <c r="A2386" s="69">
        <v>43600.053599537037</v>
      </c>
      <c r="B2386" s="70" t="s">
        <v>270</v>
      </c>
      <c r="C2386" s="71" t="s">
        <v>271</v>
      </c>
      <c r="R2386" s="69">
        <v>43600.053599537037</v>
      </c>
      <c r="S2386" s="75" t="s">
        <v>270</v>
      </c>
    </row>
    <row r="2387" spans="1:28" x14ac:dyDescent="0.25">
      <c r="A2387" s="69">
        <v>43600.053599537037</v>
      </c>
      <c r="B2387" s="70" t="s">
        <v>270</v>
      </c>
      <c r="C2387" s="71" t="s">
        <v>1947</v>
      </c>
      <c r="R2387" s="69">
        <v>43600.053599537037</v>
      </c>
      <c r="S2387" s="75" t="s">
        <v>270</v>
      </c>
    </row>
    <row r="2388" spans="1:28" x14ac:dyDescent="0.25">
      <c r="A2388" s="69">
        <v>43600.053599537037</v>
      </c>
      <c r="B2388" s="70" t="s">
        <v>270</v>
      </c>
      <c r="C2388" s="71" t="s">
        <v>1264</v>
      </c>
      <c r="R2388" s="69">
        <v>43600.053599537037</v>
      </c>
      <c r="S2388" s="75" t="s">
        <v>270</v>
      </c>
    </row>
    <row r="2389" spans="1:28" x14ac:dyDescent="0.25">
      <c r="A2389" s="69">
        <v>43600.053599537037</v>
      </c>
      <c r="B2389" s="70" t="s">
        <v>270</v>
      </c>
      <c r="C2389" s="71" t="s">
        <v>1948</v>
      </c>
      <c r="R2389" s="69">
        <v>43600.053599537037</v>
      </c>
      <c r="S2389" s="75" t="s">
        <v>270</v>
      </c>
    </row>
    <row r="2390" spans="1:28" x14ac:dyDescent="0.25">
      <c r="A2390" s="69">
        <v>43600.053599537037</v>
      </c>
      <c r="B2390" s="70" t="s">
        <v>270</v>
      </c>
      <c r="C2390" s="71" t="s">
        <v>1428</v>
      </c>
      <c r="R2390" s="69">
        <v>43600.053599537037</v>
      </c>
      <c r="S2390" s="75" t="s">
        <v>270</v>
      </c>
    </row>
    <row r="2391" spans="1:28" x14ac:dyDescent="0.25">
      <c r="A2391" s="69">
        <v>43600.053599537037</v>
      </c>
      <c r="B2391" s="70" t="s">
        <v>270</v>
      </c>
      <c r="C2391" s="71" t="s">
        <v>1949</v>
      </c>
      <c r="R2391" s="69">
        <v>43600.053599537037</v>
      </c>
      <c r="S2391" s="75" t="s">
        <v>270</v>
      </c>
    </row>
    <row r="2392" spans="1:28" x14ac:dyDescent="0.25">
      <c r="A2392" s="69">
        <v>43600.053599537037</v>
      </c>
      <c r="B2392" s="70" t="s">
        <v>270</v>
      </c>
      <c r="C2392" s="71" t="s">
        <v>1268</v>
      </c>
      <c r="R2392" s="69">
        <v>43600.053599537037</v>
      </c>
      <c r="S2392" s="75" t="s">
        <v>270</v>
      </c>
    </row>
    <row r="2393" spans="1:28" x14ac:dyDescent="0.25">
      <c r="A2393" s="69">
        <v>43600.053599537037</v>
      </c>
      <c r="B2393" s="70" t="s">
        <v>270</v>
      </c>
      <c r="C2393" s="71" t="s">
        <v>1950</v>
      </c>
      <c r="R2393" s="69">
        <v>43600.053599537037</v>
      </c>
      <c r="S2393" s="75" t="s">
        <v>270</v>
      </c>
    </row>
    <row r="2394" spans="1:28" x14ac:dyDescent="0.25">
      <c r="A2394" s="69">
        <v>43600.053599537037</v>
      </c>
      <c r="B2394" s="70" t="s">
        <v>4</v>
      </c>
      <c r="C2394" s="71" t="s">
        <v>279</v>
      </c>
      <c r="R2394" s="69">
        <v>43600.053599537037</v>
      </c>
      <c r="S2394" s="75" t="s">
        <v>4</v>
      </c>
    </row>
    <row r="2395" spans="1:28" x14ac:dyDescent="0.25">
      <c r="A2395" s="69">
        <v>43600.053599537037</v>
      </c>
      <c r="B2395" s="70" t="s">
        <v>270</v>
      </c>
      <c r="C2395" s="71" t="s">
        <v>1270</v>
      </c>
      <c r="R2395" s="69">
        <v>43600.053599537037</v>
      </c>
      <c r="S2395" s="75" t="s">
        <v>270</v>
      </c>
    </row>
    <row r="2396" spans="1:28" x14ac:dyDescent="0.25">
      <c r="A2396" s="69">
        <v>43600.05364583333</v>
      </c>
      <c r="B2396" s="70" t="s">
        <v>4</v>
      </c>
      <c r="C2396" s="71" t="s">
        <v>1271</v>
      </c>
      <c r="R2396" s="69">
        <v>43600.05364583333</v>
      </c>
      <c r="S2396" s="75" t="s">
        <v>4</v>
      </c>
    </row>
    <row r="2397" spans="1:28" x14ac:dyDescent="0.25">
      <c r="A2397" s="69">
        <v>43600.05364583333</v>
      </c>
      <c r="B2397" s="70" t="s">
        <v>4</v>
      </c>
      <c r="C2397" s="71" t="s">
        <v>1272</v>
      </c>
      <c r="R2397" s="69">
        <v>43600.05364583333</v>
      </c>
      <c r="S2397" s="75" t="s">
        <v>4</v>
      </c>
    </row>
    <row r="2398" spans="1:28" x14ac:dyDescent="0.25">
      <c r="A2398" s="69">
        <v>43600.05364583333</v>
      </c>
      <c r="B2398" s="70" t="s">
        <v>4</v>
      </c>
      <c r="C2398" s="71" t="s">
        <v>1188</v>
      </c>
      <c r="R2398" s="69">
        <v>43600.05364583333</v>
      </c>
      <c r="S2398" s="75" t="s">
        <v>4</v>
      </c>
    </row>
    <row r="2399" spans="1:28" x14ac:dyDescent="0.25">
      <c r="A2399" s="69">
        <v>43600.05364583333</v>
      </c>
      <c r="B2399" s="70" t="s">
        <v>4</v>
      </c>
      <c r="C2399" s="71" t="s">
        <v>702</v>
      </c>
      <c r="R2399" s="69">
        <v>43600.05364583333</v>
      </c>
      <c r="S2399" s="75" t="s">
        <v>4</v>
      </c>
    </row>
    <row r="2400" spans="1:28" x14ac:dyDescent="0.25">
      <c r="A2400" s="69">
        <v>43600.05364583333</v>
      </c>
      <c r="B2400" s="70" t="s">
        <v>4</v>
      </c>
      <c r="C2400" s="71" t="s">
        <v>245</v>
      </c>
      <c r="I2400" s="72">
        <v>12946.0810546875</v>
      </c>
      <c r="J2400" s="73">
        <v>12746.3212890625</v>
      </c>
      <c r="K2400" s="73">
        <v>9757.0771484375</v>
      </c>
      <c r="L2400" s="73">
        <v>9606.5107421875</v>
      </c>
      <c r="M2400" s="73">
        <v>1.01527571678162</v>
      </c>
      <c r="N2400" s="73">
        <v>11.050000190734901</v>
      </c>
      <c r="O2400" s="73">
        <v>11.989500045776399</v>
      </c>
      <c r="P2400" s="74">
        <v>1.94140005111694</v>
      </c>
      <c r="R2400" s="69">
        <v>43600.05364583333</v>
      </c>
      <c r="S2400" s="75" t="s">
        <v>4</v>
      </c>
      <c r="T2400" s="76">
        <v>-3.74999991618097E-3</v>
      </c>
      <c r="U2400" s="70">
        <v>5691.03955078125</v>
      </c>
      <c r="V2400" s="70">
        <v>91.233200073242202</v>
      </c>
      <c r="W2400" s="70">
        <v>5662.97265625</v>
      </c>
      <c r="X2400" s="70">
        <v>5599.80615234375</v>
      </c>
      <c r="Y2400" s="70">
        <v>24.099998474121101</v>
      </c>
      <c r="Z2400" s="70">
        <v>394.95001220703102</v>
      </c>
      <c r="AA2400" s="70">
        <v>657.98809814453102</v>
      </c>
      <c r="AB2400" s="70">
        <v>468.169921875</v>
      </c>
    </row>
    <row r="2401" spans="1:19" x14ac:dyDescent="0.25">
      <c r="A2401" s="69">
        <v>43600.053657407407</v>
      </c>
      <c r="B2401" s="70" t="s">
        <v>246</v>
      </c>
      <c r="C2401" s="71" t="s">
        <v>1273</v>
      </c>
      <c r="R2401" s="69">
        <v>43600.053657407407</v>
      </c>
      <c r="S2401" s="75" t="s">
        <v>246</v>
      </c>
    </row>
    <row r="2402" spans="1:19" x14ac:dyDescent="0.25">
      <c r="A2402" s="69">
        <v>43600.053657407407</v>
      </c>
      <c r="B2402" s="70" t="s">
        <v>4</v>
      </c>
      <c r="C2402" s="71" t="s">
        <v>1951</v>
      </c>
      <c r="R2402" s="69">
        <v>43600.053657407407</v>
      </c>
      <c r="S2402" s="75" t="s">
        <v>4</v>
      </c>
    </row>
    <row r="2403" spans="1:19" x14ac:dyDescent="0.25">
      <c r="A2403" s="69">
        <v>43600.053657407407</v>
      </c>
      <c r="B2403" s="70" t="s">
        <v>4</v>
      </c>
      <c r="C2403" s="71" t="s">
        <v>1952</v>
      </c>
      <c r="R2403" s="69">
        <v>43600.053657407407</v>
      </c>
      <c r="S2403" s="75" t="s">
        <v>4</v>
      </c>
    </row>
    <row r="2404" spans="1:19" x14ac:dyDescent="0.25">
      <c r="A2404" s="69">
        <v>43600.053657407407</v>
      </c>
      <c r="B2404" s="70" t="s">
        <v>4</v>
      </c>
      <c r="C2404" s="71" t="s">
        <v>1280</v>
      </c>
      <c r="R2404" s="69">
        <v>43600.053657407407</v>
      </c>
      <c r="S2404" s="75" t="s">
        <v>4</v>
      </c>
    </row>
    <row r="2405" spans="1:19" x14ac:dyDescent="0.25">
      <c r="A2405" s="69">
        <v>43600.053657407407</v>
      </c>
      <c r="B2405" s="70" t="s">
        <v>4</v>
      </c>
      <c r="C2405" s="71" t="s">
        <v>1281</v>
      </c>
      <c r="R2405" s="69">
        <v>43600.053657407407</v>
      </c>
      <c r="S2405" s="75" t="s">
        <v>4</v>
      </c>
    </row>
    <row r="2406" spans="1:19" x14ac:dyDescent="0.25">
      <c r="A2406" s="69">
        <v>43600.053657407407</v>
      </c>
      <c r="B2406" s="70" t="s">
        <v>4</v>
      </c>
      <c r="C2406" s="71" t="s">
        <v>1282</v>
      </c>
      <c r="R2406" s="69">
        <v>43600.053657407407</v>
      </c>
      <c r="S2406" s="75" t="s">
        <v>4</v>
      </c>
    </row>
    <row r="2407" spans="1:19" x14ac:dyDescent="0.25">
      <c r="A2407" s="69">
        <v>43600.053657407407</v>
      </c>
      <c r="B2407" s="70" t="s">
        <v>4</v>
      </c>
      <c r="C2407" s="71" t="s">
        <v>1283</v>
      </c>
      <c r="R2407" s="69">
        <v>43600.053657407407</v>
      </c>
      <c r="S2407" s="75" t="s">
        <v>4</v>
      </c>
    </row>
    <row r="2408" spans="1:19" x14ac:dyDescent="0.25">
      <c r="A2408" s="69">
        <v>43600.053668981483</v>
      </c>
      <c r="B2408" s="70" t="s">
        <v>4</v>
      </c>
      <c r="C2408" s="71" t="s">
        <v>1284</v>
      </c>
      <c r="R2408" s="69">
        <v>43600.053668981483</v>
      </c>
      <c r="S2408" s="75" t="s">
        <v>4</v>
      </c>
    </row>
    <row r="2409" spans="1:19" x14ac:dyDescent="0.25">
      <c r="A2409" s="69">
        <v>43600.053668981483</v>
      </c>
      <c r="B2409" s="70" t="s">
        <v>4</v>
      </c>
      <c r="C2409" s="71" t="s">
        <v>1285</v>
      </c>
      <c r="R2409" s="69">
        <v>43600.053668981483</v>
      </c>
      <c r="S2409" s="75" t="s">
        <v>4</v>
      </c>
    </row>
    <row r="2410" spans="1:19" x14ac:dyDescent="0.25">
      <c r="A2410" s="69">
        <v>43600.053668981483</v>
      </c>
      <c r="B2410" s="70" t="s">
        <v>4</v>
      </c>
      <c r="C2410" s="71" t="s">
        <v>1286</v>
      </c>
      <c r="R2410" s="69">
        <v>43600.053668981483</v>
      </c>
      <c r="S2410" s="75" t="s">
        <v>4</v>
      </c>
    </row>
    <row r="2411" spans="1:19" x14ac:dyDescent="0.25">
      <c r="A2411" s="69">
        <v>43600.053668981483</v>
      </c>
      <c r="B2411" s="70" t="s">
        <v>4</v>
      </c>
      <c r="C2411" s="71" t="s">
        <v>1287</v>
      </c>
      <c r="R2411" s="69">
        <v>43600.053668981483</v>
      </c>
      <c r="S2411" s="75" t="s">
        <v>4</v>
      </c>
    </row>
    <row r="2412" spans="1:19" x14ac:dyDescent="0.25">
      <c r="A2412" s="69">
        <v>43600.053668981483</v>
      </c>
      <c r="B2412" s="70" t="s">
        <v>4</v>
      </c>
      <c r="C2412" s="71" t="s">
        <v>1288</v>
      </c>
      <c r="R2412" s="69">
        <v>43600.053668981483</v>
      </c>
      <c r="S2412" s="75" t="s">
        <v>4</v>
      </c>
    </row>
    <row r="2413" spans="1:19" x14ac:dyDescent="0.25">
      <c r="A2413" s="69">
        <v>43600.053668981483</v>
      </c>
      <c r="B2413" s="70" t="s">
        <v>4</v>
      </c>
      <c r="C2413" s="71" t="s">
        <v>1289</v>
      </c>
      <c r="R2413" s="69">
        <v>43600.053668981483</v>
      </c>
      <c r="S2413" s="75" t="s">
        <v>4</v>
      </c>
    </row>
    <row r="2414" spans="1:19" x14ac:dyDescent="0.25">
      <c r="A2414" s="69">
        <v>43600.053668981483</v>
      </c>
      <c r="B2414" s="70" t="s">
        <v>4</v>
      </c>
      <c r="C2414" s="71" t="s">
        <v>1290</v>
      </c>
      <c r="R2414" s="69">
        <v>43600.053668981483</v>
      </c>
      <c r="S2414" s="75" t="s">
        <v>4</v>
      </c>
    </row>
    <row r="2415" spans="1:19" x14ac:dyDescent="0.25">
      <c r="A2415" s="69">
        <v>43600.053668981483</v>
      </c>
      <c r="B2415" s="70" t="s">
        <v>4</v>
      </c>
      <c r="C2415" s="71" t="s">
        <v>1291</v>
      </c>
      <c r="R2415" s="69">
        <v>43600.053668981483</v>
      </c>
      <c r="S2415" s="75" t="s">
        <v>4</v>
      </c>
    </row>
    <row r="2416" spans="1:19" x14ac:dyDescent="0.25">
      <c r="A2416" s="69">
        <v>43600.053668981483</v>
      </c>
      <c r="B2416" s="70" t="s">
        <v>4</v>
      </c>
      <c r="C2416" s="71" t="s">
        <v>1292</v>
      </c>
      <c r="R2416" s="69">
        <v>43600.053668981483</v>
      </c>
      <c r="S2416" s="75" t="s">
        <v>4</v>
      </c>
    </row>
    <row r="2417" spans="1:19" x14ac:dyDescent="0.25">
      <c r="A2417" s="69">
        <v>43600.053668981483</v>
      </c>
      <c r="B2417" s="70" t="s">
        <v>4</v>
      </c>
      <c r="C2417" s="71" t="s">
        <v>1293</v>
      </c>
      <c r="R2417" s="69">
        <v>43600.053668981483</v>
      </c>
      <c r="S2417" s="75" t="s">
        <v>4</v>
      </c>
    </row>
    <row r="2418" spans="1:19" x14ac:dyDescent="0.25">
      <c r="A2418" s="69">
        <v>43600.053680555553</v>
      </c>
      <c r="B2418" s="70" t="s">
        <v>4</v>
      </c>
      <c r="C2418" s="71" t="s">
        <v>1294</v>
      </c>
      <c r="R2418" s="69">
        <v>43600.053680555553</v>
      </c>
      <c r="S2418" s="75" t="s">
        <v>4</v>
      </c>
    </row>
    <row r="2419" spans="1:19" x14ac:dyDescent="0.25">
      <c r="A2419" s="69">
        <v>43600.053680555553</v>
      </c>
      <c r="B2419" s="70" t="s">
        <v>4</v>
      </c>
      <c r="C2419" s="71" t="s">
        <v>1295</v>
      </c>
      <c r="R2419" s="69">
        <v>43600.053680555553</v>
      </c>
      <c r="S2419" s="75" t="s">
        <v>4</v>
      </c>
    </row>
    <row r="2420" spans="1:19" x14ac:dyDescent="0.25">
      <c r="A2420" s="69">
        <v>43600.053680555553</v>
      </c>
      <c r="B2420" s="70" t="s">
        <v>4</v>
      </c>
      <c r="C2420" s="71" t="s">
        <v>1296</v>
      </c>
      <c r="R2420" s="69">
        <v>43600.053680555553</v>
      </c>
      <c r="S2420" s="75" t="s">
        <v>4</v>
      </c>
    </row>
    <row r="2421" spans="1:19" x14ac:dyDescent="0.25">
      <c r="A2421" s="69">
        <v>43600.053680555553</v>
      </c>
      <c r="B2421" s="70" t="s">
        <v>4</v>
      </c>
      <c r="C2421" s="71" t="s">
        <v>1297</v>
      </c>
      <c r="R2421" s="69">
        <v>43600.053680555553</v>
      </c>
      <c r="S2421" s="75" t="s">
        <v>4</v>
      </c>
    </row>
    <row r="2422" spans="1:19" x14ac:dyDescent="0.25">
      <c r="A2422" s="69">
        <v>43600.053680555553</v>
      </c>
      <c r="B2422" s="70" t="s">
        <v>4</v>
      </c>
      <c r="C2422" s="71" t="s">
        <v>1298</v>
      </c>
      <c r="R2422" s="69">
        <v>43600.053680555553</v>
      </c>
      <c r="S2422" s="75" t="s">
        <v>4</v>
      </c>
    </row>
    <row r="2423" spans="1:19" x14ac:dyDescent="0.25">
      <c r="A2423" s="69">
        <v>43600.053680555553</v>
      </c>
      <c r="B2423" s="70" t="s">
        <v>4</v>
      </c>
      <c r="C2423" s="71" t="s">
        <v>1299</v>
      </c>
      <c r="R2423" s="69">
        <v>43600.053680555553</v>
      </c>
      <c r="S2423" s="75" t="s">
        <v>4</v>
      </c>
    </row>
    <row r="2424" spans="1:19" x14ac:dyDescent="0.25">
      <c r="A2424" s="69">
        <v>43600.053680555553</v>
      </c>
      <c r="B2424" s="70" t="s">
        <v>4</v>
      </c>
      <c r="C2424" s="71" t="s">
        <v>1300</v>
      </c>
      <c r="R2424" s="69">
        <v>43600.053680555553</v>
      </c>
      <c r="S2424" s="75" t="s">
        <v>4</v>
      </c>
    </row>
    <row r="2425" spans="1:19" x14ac:dyDescent="0.25">
      <c r="A2425" s="69">
        <v>43600.053680555553</v>
      </c>
      <c r="B2425" s="70" t="s">
        <v>4</v>
      </c>
      <c r="C2425" s="71" t="s">
        <v>1301</v>
      </c>
      <c r="R2425" s="69">
        <v>43600.053680555553</v>
      </c>
      <c r="S2425" s="75" t="s">
        <v>4</v>
      </c>
    </row>
    <row r="2426" spans="1:19" x14ac:dyDescent="0.25">
      <c r="A2426" s="69">
        <v>43600.053680555553</v>
      </c>
      <c r="B2426" s="70" t="s">
        <v>4</v>
      </c>
      <c r="C2426" s="71" t="s">
        <v>1302</v>
      </c>
      <c r="R2426" s="69">
        <v>43600.053680555553</v>
      </c>
      <c r="S2426" s="75" t="s">
        <v>4</v>
      </c>
    </row>
    <row r="2427" spans="1:19" x14ac:dyDescent="0.25">
      <c r="A2427" s="69">
        <v>43600.053680555553</v>
      </c>
      <c r="B2427" s="70" t="s">
        <v>4</v>
      </c>
      <c r="C2427" s="71" t="s">
        <v>1303</v>
      </c>
      <c r="R2427" s="69">
        <v>43600.053680555553</v>
      </c>
      <c r="S2427" s="75" t="s">
        <v>4</v>
      </c>
    </row>
    <row r="2428" spans="1:19" x14ac:dyDescent="0.25">
      <c r="A2428" s="69">
        <v>43600.053680555553</v>
      </c>
      <c r="B2428" s="70" t="s">
        <v>4</v>
      </c>
      <c r="C2428" s="71" t="s">
        <v>1304</v>
      </c>
      <c r="R2428" s="69">
        <v>43600.053680555553</v>
      </c>
      <c r="S2428" s="75" t="s">
        <v>4</v>
      </c>
    </row>
    <row r="2429" spans="1:19" x14ac:dyDescent="0.25">
      <c r="A2429" s="69">
        <v>43600.05369212963</v>
      </c>
      <c r="B2429" s="70" t="s">
        <v>4</v>
      </c>
      <c r="C2429" s="71" t="s">
        <v>1305</v>
      </c>
      <c r="R2429" s="69">
        <v>43600.05369212963</v>
      </c>
      <c r="S2429" s="75" t="s">
        <v>4</v>
      </c>
    </row>
    <row r="2430" spans="1:19" x14ac:dyDescent="0.25">
      <c r="A2430" s="69">
        <v>43600.05369212963</v>
      </c>
      <c r="B2430" s="70" t="s">
        <v>4</v>
      </c>
      <c r="C2430" s="71" t="s">
        <v>1306</v>
      </c>
      <c r="R2430" s="69">
        <v>43600.05369212963</v>
      </c>
      <c r="S2430" s="75" t="s">
        <v>4</v>
      </c>
    </row>
    <row r="2431" spans="1:19" x14ac:dyDescent="0.25">
      <c r="A2431" s="69">
        <v>43600.05369212963</v>
      </c>
      <c r="B2431" s="70" t="s">
        <v>4</v>
      </c>
      <c r="C2431" s="71" t="s">
        <v>1307</v>
      </c>
      <c r="R2431" s="69">
        <v>43600.05369212963</v>
      </c>
      <c r="S2431" s="75" t="s">
        <v>4</v>
      </c>
    </row>
    <row r="2432" spans="1:19" x14ac:dyDescent="0.25">
      <c r="A2432" s="69">
        <v>43600.05369212963</v>
      </c>
      <c r="B2432" s="70" t="s">
        <v>4</v>
      </c>
      <c r="C2432" s="71" t="s">
        <v>1308</v>
      </c>
      <c r="R2432" s="69">
        <v>43600.05369212963</v>
      </c>
      <c r="S2432" s="75" t="s">
        <v>4</v>
      </c>
    </row>
    <row r="2433" spans="1:19" x14ac:dyDescent="0.25">
      <c r="A2433" s="69">
        <v>43600.05369212963</v>
      </c>
      <c r="B2433" s="70" t="s">
        <v>4</v>
      </c>
      <c r="C2433" s="71" t="s">
        <v>1309</v>
      </c>
      <c r="R2433" s="69">
        <v>43600.05369212963</v>
      </c>
      <c r="S2433" s="75" t="s">
        <v>4</v>
      </c>
    </row>
    <row r="2434" spans="1:19" x14ac:dyDescent="0.25">
      <c r="A2434" s="69">
        <v>43600.05369212963</v>
      </c>
      <c r="B2434" s="70" t="s">
        <v>4</v>
      </c>
      <c r="C2434" s="71" t="s">
        <v>490</v>
      </c>
      <c r="R2434" s="69">
        <v>43600.05369212963</v>
      </c>
      <c r="S2434" s="75" t="s">
        <v>4</v>
      </c>
    </row>
    <row r="2435" spans="1:19" x14ac:dyDescent="0.25">
      <c r="A2435" s="69">
        <v>43600.05369212963</v>
      </c>
      <c r="B2435" s="70" t="s">
        <v>4</v>
      </c>
      <c r="C2435" s="71" t="s">
        <v>1310</v>
      </c>
      <c r="R2435" s="69">
        <v>43600.05369212963</v>
      </c>
      <c r="S2435" s="75" t="s">
        <v>4</v>
      </c>
    </row>
    <row r="2436" spans="1:19" x14ac:dyDescent="0.25">
      <c r="A2436" s="69">
        <v>43600.05369212963</v>
      </c>
      <c r="B2436" s="70" t="s">
        <v>4</v>
      </c>
      <c r="C2436" s="71" t="s">
        <v>1311</v>
      </c>
      <c r="R2436" s="69">
        <v>43600.05369212963</v>
      </c>
      <c r="S2436" s="75" t="s">
        <v>4</v>
      </c>
    </row>
    <row r="2437" spans="1:19" x14ac:dyDescent="0.25">
      <c r="A2437" s="69">
        <v>43600.05369212963</v>
      </c>
      <c r="B2437" s="70" t="s">
        <v>4</v>
      </c>
      <c r="C2437" s="71" t="s">
        <v>1227</v>
      </c>
      <c r="R2437" s="69">
        <v>43600.05369212963</v>
      </c>
      <c r="S2437" s="75" t="s">
        <v>4</v>
      </c>
    </row>
    <row r="2438" spans="1:19" x14ac:dyDescent="0.25">
      <c r="A2438" s="69">
        <v>43600.05369212963</v>
      </c>
      <c r="B2438" s="70" t="s">
        <v>4</v>
      </c>
      <c r="C2438" s="71" t="s">
        <v>1312</v>
      </c>
      <c r="R2438" s="69">
        <v>43600.05369212963</v>
      </c>
      <c r="S2438" s="75" t="s">
        <v>4</v>
      </c>
    </row>
    <row r="2439" spans="1:19" x14ac:dyDescent="0.25">
      <c r="A2439" s="69">
        <v>43600.05369212963</v>
      </c>
      <c r="B2439" s="70" t="s">
        <v>4</v>
      </c>
      <c r="C2439" s="71" t="s">
        <v>1313</v>
      </c>
      <c r="R2439" s="69">
        <v>43600.05369212963</v>
      </c>
      <c r="S2439" s="75" t="s">
        <v>4</v>
      </c>
    </row>
    <row r="2440" spans="1:19" x14ac:dyDescent="0.25">
      <c r="A2440" s="69">
        <v>43600.05369212963</v>
      </c>
      <c r="B2440" s="70" t="s">
        <v>4</v>
      </c>
      <c r="C2440" s="71" t="s">
        <v>1314</v>
      </c>
      <c r="R2440" s="69">
        <v>43600.05369212963</v>
      </c>
      <c r="S2440" s="75" t="s">
        <v>4</v>
      </c>
    </row>
    <row r="2441" spans="1:19" x14ac:dyDescent="0.25">
      <c r="A2441" s="69">
        <v>43600.053703703707</v>
      </c>
      <c r="B2441" s="70" t="s">
        <v>4</v>
      </c>
      <c r="C2441" s="71" t="s">
        <v>1315</v>
      </c>
      <c r="R2441" s="69">
        <v>43600.053703703707</v>
      </c>
      <c r="S2441" s="75" t="s">
        <v>4</v>
      </c>
    </row>
    <row r="2442" spans="1:19" x14ac:dyDescent="0.25">
      <c r="A2442" s="69">
        <v>43600.053703703707</v>
      </c>
      <c r="B2442" s="70" t="s">
        <v>4</v>
      </c>
      <c r="C2442" s="71" t="s">
        <v>1316</v>
      </c>
      <c r="R2442" s="69">
        <v>43600.053703703707</v>
      </c>
      <c r="S2442" s="75" t="s">
        <v>4</v>
      </c>
    </row>
    <row r="2443" spans="1:19" x14ac:dyDescent="0.25">
      <c r="A2443" s="69">
        <v>43600.053703703707</v>
      </c>
      <c r="B2443" s="70" t="s">
        <v>4</v>
      </c>
      <c r="C2443" s="71" t="s">
        <v>1317</v>
      </c>
      <c r="R2443" s="69">
        <v>43600.053703703707</v>
      </c>
      <c r="S2443" s="75" t="s">
        <v>4</v>
      </c>
    </row>
    <row r="2444" spans="1:19" x14ac:dyDescent="0.25">
      <c r="A2444" s="69">
        <v>43600.053703703707</v>
      </c>
      <c r="B2444" s="70" t="s">
        <v>4</v>
      </c>
      <c r="C2444" s="71" t="s">
        <v>1318</v>
      </c>
      <c r="R2444" s="69">
        <v>43600.053703703707</v>
      </c>
      <c r="S2444" s="75" t="s">
        <v>4</v>
      </c>
    </row>
    <row r="2445" spans="1:19" x14ac:dyDescent="0.25">
      <c r="A2445" s="69">
        <v>43600.053703703707</v>
      </c>
      <c r="B2445" s="70" t="s">
        <v>4</v>
      </c>
      <c r="C2445" s="71" t="s">
        <v>1319</v>
      </c>
      <c r="R2445" s="69">
        <v>43600.053703703707</v>
      </c>
      <c r="S2445" s="75" t="s">
        <v>4</v>
      </c>
    </row>
    <row r="2446" spans="1:19" x14ac:dyDescent="0.25">
      <c r="A2446" s="69">
        <v>43600.053703703707</v>
      </c>
      <c r="B2446" s="70" t="s">
        <v>4</v>
      </c>
      <c r="C2446" s="71" t="s">
        <v>1320</v>
      </c>
      <c r="R2446" s="69">
        <v>43600.053703703707</v>
      </c>
      <c r="S2446" s="75" t="s">
        <v>4</v>
      </c>
    </row>
    <row r="2447" spans="1:19" x14ac:dyDescent="0.25">
      <c r="A2447" s="69">
        <v>43600.053703703707</v>
      </c>
      <c r="B2447" s="70" t="s">
        <v>4</v>
      </c>
      <c r="C2447" s="71" t="s">
        <v>1321</v>
      </c>
      <c r="R2447" s="69">
        <v>43600.053703703707</v>
      </c>
      <c r="S2447" s="75" t="s">
        <v>4</v>
      </c>
    </row>
    <row r="2448" spans="1:19" x14ac:dyDescent="0.25">
      <c r="A2448" s="69">
        <v>43600.053703703707</v>
      </c>
      <c r="B2448" s="70" t="s">
        <v>4</v>
      </c>
      <c r="C2448" s="71" t="s">
        <v>1322</v>
      </c>
      <c r="R2448" s="69">
        <v>43600.053703703707</v>
      </c>
      <c r="S2448" s="75" t="s">
        <v>4</v>
      </c>
    </row>
    <row r="2449" spans="1:19" x14ac:dyDescent="0.25">
      <c r="A2449" s="69">
        <v>43600.053703703707</v>
      </c>
      <c r="B2449" s="70" t="s">
        <v>4</v>
      </c>
      <c r="C2449" s="71" t="s">
        <v>1323</v>
      </c>
      <c r="R2449" s="69">
        <v>43600.053703703707</v>
      </c>
      <c r="S2449" s="75" t="s">
        <v>4</v>
      </c>
    </row>
    <row r="2450" spans="1:19" x14ac:dyDescent="0.25">
      <c r="A2450" s="69">
        <v>43600.053703703707</v>
      </c>
      <c r="B2450" s="70" t="s">
        <v>4</v>
      </c>
      <c r="C2450" s="71" t="s">
        <v>1324</v>
      </c>
      <c r="R2450" s="69">
        <v>43600.053703703707</v>
      </c>
      <c r="S2450" s="75" t="s">
        <v>4</v>
      </c>
    </row>
    <row r="2451" spans="1:19" x14ac:dyDescent="0.25">
      <c r="A2451" s="69">
        <v>43600.053715277776</v>
      </c>
      <c r="B2451" s="70" t="s">
        <v>4</v>
      </c>
      <c r="C2451" s="71" t="s">
        <v>1325</v>
      </c>
      <c r="R2451" s="69">
        <v>43600.053715277776</v>
      </c>
      <c r="S2451" s="75" t="s">
        <v>4</v>
      </c>
    </row>
    <row r="2452" spans="1:19" x14ac:dyDescent="0.25">
      <c r="A2452" s="69">
        <v>43600.053715277776</v>
      </c>
      <c r="B2452" s="70" t="s">
        <v>4</v>
      </c>
      <c r="C2452" s="71" t="s">
        <v>1326</v>
      </c>
      <c r="R2452" s="69">
        <v>43600.053715277776</v>
      </c>
      <c r="S2452" s="75" t="s">
        <v>4</v>
      </c>
    </row>
    <row r="2453" spans="1:19" x14ac:dyDescent="0.25">
      <c r="A2453" s="69">
        <v>43600.053715277776</v>
      </c>
      <c r="B2453" s="70" t="s">
        <v>4</v>
      </c>
      <c r="C2453" s="71" t="s">
        <v>1327</v>
      </c>
      <c r="R2453" s="69">
        <v>43600.053715277776</v>
      </c>
      <c r="S2453" s="75" t="s">
        <v>4</v>
      </c>
    </row>
    <row r="2454" spans="1:19" x14ac:dyDescent="0.25">
      <c r="A2454" s="69">
        <v>43600.053715277776</v>
      </c>
      <c r="B2454" s="70" t="s">
        <v>4</v>
      </c>
      <c r="C2454" s="71" t="s">
        <v>1328</v>
      </c>
      <c r="R2454" s="69">
        <v>43600.053715277776</v>
      </c>
      <c r="S2454" s="75" t="s">
        <v>4</v>
      </c>
    </row>
    <row r="2455" spans="1:19" x14ac:dyDescent="0.25">
      <c r="A2455" s="69">
        <v>43600.053715277776</v>
      </c>
      <c r="B2455" s="70" t="s">
        <v>4</v>
      </c>
      <c r="C2455" s="71" t="s">
        <v>1329</v>
      </c>
      <c r="R2455" s="69">
        <v>43600.053715277776</v>
      </c>
      <c r="S2455" s="75" t="s">
        <v>4</v>
      </c>
    </row>
    <row r="2456" spans="1:19" x14ac:dyDescent="0.25">
      <c r="A2456" s="69">
        <v>43600.053715277776</v>
      </c>
      <c r="B2456" s="70" t="s">
        <v>4</v>
      </c>
      <c r="C2456" s="71" t="s">
        <v>1330</v>
      </c>
      <c r="R2456" s="69">
        <v>43600.053715277776</v>
      </c>
      <c r="S2456" s="75" t="s">
        <v>4</v>
      </c>
    </row>
    <row r="2457" spans="1:19" x14ac:dyDescent="0.25">
      <c r="A2457" s="69">
        <v>43600.053715277776</v>
      </c>
      <c r="B2457" s="70" t="s">
        <v>4</v>
      </c>
      <c r="C2457" s="71" t="s">
        <v>1331</v>
      </c>
      <c r="R2457" s="69">
        <v>43600.053715277776</v>
      </c>
      <c r="S2457" s="75" t="s">
        <v>4</v>
      </c>
    </row>
    <row r="2458" spans="1:19" x14ac:dyDescent="0.25">
      <c r="A2458" s="69">
        <v>43600.053715277776</v>
      </c>
      <c r="B2458" s="70" t="s">
        <v>4</v>
      </c>
      <c r="C2458" s="71" t="s">
        <v>1332</v>
      </c>
      <c r="R2458" s="69">
        <v>43600.053715277776</v>
      </c>
      <c r="S2458" s="75" t="s">
        <v>4</v>
      </c>
    </row>
    <row r="2459" spans="1:19" x14ac:dyDescent="0.25">
      <c r="A2459" s="69">
        <v>43600.053715277776</v>
      </c>
      <c r="B2459" s="70" t="s">
        <v>4</v>
      </c>
      <c r="C2459" s="71" t="s">
        <v>1333</v>
      </c>
      <c r="R2459" s="69">
        <v>43600.053715277776</v>
      </c>
      <c r="S2459" s="75" t="s">
        <v>4</v>
      </c>
    </row>
    <row r="2460" spans="1:19" x14ac:dyDescent="0.25">
      <c r="A2460" s="69">
        <v>43600.053715277776</v>
      </c>
      <c r="B2460" s="70" t="s">
        <v>4</v>
      </c>
      <c r="C2460" s="71" t="s">
        <v>1334</v>
      </c>
      <c r="R2460" s="69">
        <v>43600.053715277776</v>
      </c>
      <c r="S2460" s="75" t="s">
        <v>4</v>
      </c>
    </row>
    <row r="2461" spans="1:19" x14ac:dyDescent="0.25">
      <c r="A2461" s="69">
        <v>43600.053715277776</v>
      </c>
      <c r="B2461" s="70" t="s">
        <v>4</v>
      </c>
      <c r="C2461" s="71" t="s">
        <v>1335</v>
      </c>
      <c r="R2461" s="69">
        <v>43600.053715277776</v>
      </c>
      <c r="S2461" s="75" t="s">
        <v>4</v>
      </c>
    </row>
    <row r="2462" spans="1:19" x14ac:dyDescent="0.25">
      <c r="A2462" s="69">
        <v>43600.053726851853</v>
      </c>
      <c r="B2462" s="70" t="s">
        <v>4</v>
      </c>
      <c r="C2462" s="71" t="s">
        <v>1336</v>
      </c>
      <c r="R2462" s="69">
        <v>43600.053726851853</v>
      </c>
      <c r="S2462" s="75" t="s">
        <v>4</v>
      </c>
    </row>
    <row r="2463" spans="1:19" x14ac:dyDescent="0.25">
      <c r="A2463" s="69">
        <v>43600.053726851853</v>
      </c>
      <c r="B2463" s="70" t="s">
        <v>4</v>
      </c>
      <c r="C2463" s="71" t="s">
        <v>1337</v>
      </c>
      <c r="R2463" s="69">
        <v>43600.053726851853</v>
      </c>
      <c r="S2463" s="75" t="s">
        <v>4</v>
      </c>
    </row>
    <row r="2464" spans="1:19" x14ac:dyDescent="0.25">
      <c r="A2464" s="69">
        <v>43600.053726851853</v>
      </c>
      <c r="B2464" s="70" t="s">
        <v>4</v>
      </c>
      <c r="C2464" s="71" t="s">
        <v>1338</v>
      </c>
      <c r="R2464" s="69">
        <v>43600.053726851853</v>
      </c>
      <c r="S2464" s="75" t="s">
        <v>4</v>
      </c>
    </row>
    <row r="2465" spans="1:28" x14ac:dyDescent="0.25">
      <c r="A2465" s="69">
        <v>43600.053726851853</v>
      </c>
      <c r="B2465" s="70" t="s">
        <v>4</v>
      </c>
      <c r="C2465" s="71" t="s">
        <v>1339</v>
      </c>
      <c r="R2465" s="69">
        <v>43600.053726851853</v>
      </c>
      <c r="S2465" s="75" t="s">
        <v>4</v>
      </c>
    </row>
    <row r="2466" spans="1:28" x14ac:dyDescent="0.25">
      <c r="A2466" s="69">
        <v>43600.053726851853</v>
      </c>
      <c r="B2466" s="70" t="s">
        <v>4</v>
      </c>
      <c r="C2466" s="71" t="s">
        <v>1256</v>
      </c>
      <c r="R2466" s="69">
        <v>43600.053726851853</v>
      </c>
      <c r="S2466" s="75" t="s">
        <v>4</v>
      </c>
    </row>
    <row r="2467" spans="1:28" x14ac:dyDescent="0.25">
      <c r="A2467" s="69">
        <v>43600.053726851853</v>
      </c>
      <c r="B2467" s="70" t="s">
        <v>4</v>
      </c>
      <c r="C2467" s="71" t="s">
        <v>1340</v>
      </c>
      <c r="R2467" s="69">
        <v>43600.053726851853</v>
      </c>
      <c r="S2467" s="75" t="s">
        <v>4</v>
      </c>
    </row>
    <row r="2468" spans="1:28" x14ac:dyDescent="0.25">
      <c r="A2468" s="69">
        <v>43600.053726851853</v>
      </c>
      <c r="B2468" s="70" t="s">
        <v>4</v>
      </c>
      <c r="C2468" s="71" t="s">
        <v>1341</v>
      </c>
      <c r="R2468" s="69">
        <v>43600.053726851853</v>
      </c>
      <c r="S2468" s="75" t="s">
        <v>4</v>
      </c>
    </row>
    <row r="2469" spans="1:28" x14ac:dyDescent="0.25">
      <c r="A2469" s="69">
        <v>43600.053726851853</v>
      </c>
      <c r="B2469" s="70" t="s">
        <v>4</v>
      </c>
      <c r="C2469" s="71" t="s">
        <v>1342</v>
      </c>
      <c r="R2469" s="69">
        <v>43600.053726851853</v>
      </c>
      <c r="S2469" s="75" t="s">
        <v>4</v>
      </c>
    </row>
    <row r="2470" spans="1:28" x14ac:dyDescent="0.25">
      <c r="A2470" s="69">
        <v>43600.053738425922</v>
      </c>
      <c r="B2470" s="70" t="s">
        <v>4</v>
      </c>
      <c r="C2470" s="71" t="s">
        <v>1343</v>
      </c>
      <c r="R2470" s="69">
        <v>43600.053738425922</v>
      </c>
      <c r="S2470" s="75" t="s">
        <v>4</v>
      </c>
    </row>
    <row r="2471" spans="1:28" x14ac:dyDescent="0.25">
      <c r="A2471" s="69">
        <v>43600.053738425922</v>
      </c>
      <c r="B2471" s="70" t="s">
        <v>263</v>
      </c>
      <c r="C2471" s="71" t="s">
        <v>348</v>
      </c>
      <c r="R2471" s="69">
        <v>43600.053738425922</v>
      </c>
      <c r="S2471" s="75" t="s">
        <v>263</v>
      </c>
    </row>
    <row r="2472" spans="1:28" x14ac:dyDescent="0.25">
      <c r="A2472" s="69">
        <v>43600.053738425922</v>
      </c>
      <c r="B2472" s="70" t="s">
        <v>263</v>
      </c>
      <c r="C2472" s="71" t="s">
        <v>266</v>
      </c>
      <c r="R2472" s="69">
        <v>43600.053738425922</v>
      </c>
      <c r="S2472" s="75" t="s">
        <v>263</v>
      </c>
    </row>
    <row r="2473" spans="1:28" x14ac:dyDescent="0.25">
      <c r="A2473" s="69">
        <v>43600.053738425922</v>
      </c>
      <c r="B2473" s="70" t="s">
        <v>4</v>
      </c>
      <c r="C2473" s="71" t="s">
        <v>267</v>
      </c>
      <c r="R2473" s="69">
        <v>43600.053738425922</v>
      </c>
      <c r="S2473" s="75" t="s">
        <v>4</v>
      </c>
    </row>
    <row r="2474" spans="1:28" x14ac:dyDescent="0.25">
      <c r="A2474" s="69">
        <v>43600.053738425922</v>
      </c>
      <c r="B2474" s="70" t="s">
        <v>1344</v>
      </c>
      <c r="C2474" s="71" t="s">
        <v>1345</v>
      </c>
      <c r="I2474" s="72">
        <v>12944.974609375</v>
      </c>
      <c r="J2474" s="73">
        <v>12738.8701171875</v>
      </c>
      <c r="K2474" s="73">
        <v>12207.33203125</v>
      </c>
      <c r="L2474" s="73">
        <v>12012.802734375</v>
      </c>
      <c r="M2474" s="73">
        <v>1.01529109477997</v>
      </c>
      <c r="N2474" s="73">
        <v>10.949999809265099</v>
      </c>
      <c r="O2474" s="73">
        <v>11.939700126647899</v>
      </c>
      <c r="P2474" s="74">
        <v>1.9083499908447299</v>
      </c>
      <c r="R2474" s="69">
        <v>43600.053738425922</v>
      </c>
      <c r="S2474" s="75" t="s">
        <v>1344</v>
      </c>
      <c r="T2474" s="76">
        <v>-4.35000006109476E-3</v>
      </c>
      <c r="U2474" s="70">
        <v>5493.30615234375</v>
      </c>
      <c r="V2474" s="70">
        <v>129.45062255859401</v>
      </c>
      <c r="W2474" s="70">
        <v>5459.45849609375</v>
      </c>
      <c r="X2474" s="70">
        <v>5363.85546875</v>
      </c>
      <c r="Y2474" s="70">
        <v>24.400001525878899</v>
      </c>
      <c r="Z2474" s="70">
        <v>394.70001220703102</v>
      </c>
      <c r="AA2474" s="70">
        <v>651.68786621093795</v>
      </c>
      <c r="AB2474" s="70">
        <v>465.24630737304699</v>
      </c>
    </row>
    <row r="2475" spans="1:28" x14ac:dyDescent="0.25">
      <c r="A2475" s="69">
        <v>43600.053761574076</v>
      </c>
      <c r="B2475" s="70" t="s">
        <v>270</v>
      </c>
      <c r="C2475" s="71" t="s">
        <v>271</v>
      </c>
      <c r="R2475" s="69">
        <v>43600.053761574076</v>
      </c>
      <c r="S2475" s="75" t="s">
        <v>270</v>
      </c>
    </row>
    <row r="2476" spans="1:28" x14ac:dyDescent="0.25">
      <c r="A2476" s="69">
        <v>43600.053761574076</v>
      </c>
      <c r="B2476" s="70" t="s">
        <v>270</v>
      </c>
      <c r="C2476" s="71" t="s">
        <v>1953</v>
      </c>
      <c r="R2476" s="69">
        <v>43600.053761574076</v>
      </c>
      <c r="S2476" s="75" t="s">
        <v>270</v>
      </c>
    </row>
    <row r="2477" spans="1:28" x14ac:dyDescent="0.25">
      <c r="A2477" s="69">
        <v>43600.053761574076</v>
      </c>
      <c r="B2477" s="70" t="s">
        <v>270</v>
      </c>
      <c r="C2477" s="71" t="s">
        <v>1347</v>
      </c>
      <c r="R2477" s="69">
        <v>43600.053761574076</v>
      </c>
      <c r="S2477" s="75" t="s">
        <v>270</v>
      </c>
    </row>
    <row r="2478" spans="1:28" x14ac:dyDescent="0.25">
      <c r="A2478" s="69">
        <v>43600.053761574076</v>
      </c>
      <c r="B2478" s="70" t="s">
        <v>270</v>
      </c>
      <c r="C2478" s="71" t="s">
        <v>1954</v>
      </c>
      <c r="R2478" s="69">
        <v>43600.053761574076</v>
      </c>
      <c r="S2478" s="75" t="s">
        <v>270</v>
      </c>
    </row>
    <row r="2479" spans="1:28" x14ac:dyDescent="0.25">
      <c r="A2479" s="69">
        <v>43600.053761574076</v>
      </c>
      <c r="B2479" s="70" t="s">
        <v>270</v>
      </c>
      <c r="C2479" s="71" t="s">
        <v>1955</v>
      </c>
      <c r="R2479" s="69">
        <v>43600.053761574076</v>
      </c>
      <c r="S2479" s="75" t="s">
        <v>270</v>
      </c>
    </row>
    <row r="2480" spans="1:28" x14ac:dyDescent="0.25">
      <c r="A2480" s="69">
        <v>43600.053761574076</v>
      </c>
      <c r="B2480" s="70" t="s">
        <v>270</v>
      </c>
      <c r="C2480" s="71" t="s">
        <v>1956</v>
      </c>
      <c r="R2480" s="69">
        <v>43600.053761574076</v>
      </c>
      <c r="S2480" s="75" t="s">
        <v>270</v>
      </c>
    </row>
    <row r="2481" spans="1:19" x14ac:dyDescent="0.25">
      <c r="A2481" s="69">
        <v>43600.053761574076</v>
      </c>
      <c r="B2481" s="70" t="s">
        <v>270</v>
      </c>
      <c r="C2481" s="71" t="s">
        <v>1351</v>
      </c>
      <c r="R2481" s="69">
        <v>43600.053761574076</v>
      </c>
      <c r="S2481" s="75" t="s">
        <v>270</v>
      </c>
    </row>
    <row r="2482" spans="1:19" x14ac:dyDescent="0.25">
      <c r="A2482" s="69">
        <v>43600.053761574076</v>
      </c>
      <c r="B2482" s="70" t="s">
        <v>270</v>
      </c>
      <c r="C2482" s="71" t="s">
        <v>1957</v>
      </c>
      <c r="R2482" s="69">
        <v>43600.053761574076</v>
      </c>
      <c r="S2482" s="75" t="s">
        <v>270</v>
      </c>
    </row>
    <row r="2483" spans="1:19" x14ac:dyDescent="0.25">
      <c r="A2483" s="69">
        <v>43600.053761574076</v>
      </c>
      <c r="B2483" s="70" t="s">
        <v>4</v>
      </c>
      <c r="C2483" s="71" t="s">
        <v>279</v>
      </c>
      <c r="R2483" s="69">
        <v>43600.053761574076</v>
      </c>
      <c r="S2483" s="75" t="s">
        <v>4</v>
      </c>
    </row>
    <row r="2484" spans="1:19" x14ac:dyDescent="0.25">
      <c r="A2484" s="69">
        <v>43600.053761574076</v>
      </c>
      <c r="B2484" s="70" t="s">
        <v>270</v>
      </c>
      <c r="C2484" s="71" t="s">
        <v>1353</v>
      </c>
      <c r="R2484" s="69">
        <v>43600.053761574076</v>
      </c>
      <c r="S2484" s="75" t="s">
        <v>270</v>
      </c>
    </row>
  </sheetData>
  <sheetProtection algorithmName="SHA-512" hashValue="YAxAXOu5r45Xlo+wFCcjfikqjDGwN4Sl32s+O3XArxNsB9Kway6icxPgOS4m1+rHuj2phX7kSbhLEYKQ6zxdmQ==" saltValue="dq8I6q6NqGmA4rVDwGIasw==" spinCount="100000" sheet="1" objects="1" scenarios="1" selectLockedCells="1" selectUnlockedCells="1"/>
  <mergeCells count="25">
    <mergeCell ref="FM17:FM18"/>
    <mergeCell ref="DD17:DD18"/>
    <mergeCell ref="DE17:DE18"/>
    <mergeCell ref="DS17:DS18"/>
    <mergeCell ref="DT17:DT18"/>
    <mergeCell ref="EH17:EH18"/>
    <mergeCell ref="EI17:EI18"/>
    <mergeCell ref="EW17:EW18"/>
    <mergeCell ref="EX17:EX18"/>
    <mergeCell ref="FL17:FL18"/>
    <mergeCell ref="A17:A18"/>
    <mergeCell ref="B17:B18"/>
    <mergeCell ref="C17:H18"/>
    <mergeCell ref="R17:R18"/>
    <mergeCell ref="S17:S18"/>
    <mergeCell ref="BZ17:BZ18"/>
    <mergeCell ref="CA17:CA18"/>
    <mergeCell ref="CO17:CO18"/>
    <mergeCell ref="CP17:CP18"/>
    <mergeCell ref="AG17:AG18"/>
    <mergeCell ref="AH17:AH18"/>
    <mergeCell ref="AV17:AV18"/>
    <mergeCell ref="BK17:BK18"/>
    <mergeCell ref="BL17:BL18"/>
    <mergeCell ref="AW17:AW18"/>
  </mergeCells>
  <phoneticPr fontId="3" type="noConversion"/>
  <printOptions horizontalCentered="1"/>
  <pageMargins left="0.15748031496062992" right="0.15748031496062992" top="0.15748031496062992" bottom="0.31496062992125984" header="0.15748031496062992" footer="0.15748031496062992"/>
  <pageSetup paperSize="9" scale="65" orientation="landscape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4" workbookViewId="0">
      <selection activeCell="B29" sqref="B29"/>
    </sheetView>
  </sheetViews>
  <sheetFormatPr defaultRowHeight="12.75" x14ac:dyDescent="0.2"/>
  <cols>
    <col min="1" max="1" width="16.5703125" bestFit="1" customWidth="1"/>
    <col min="2" max="2" width="13.42578125" bestFit="1" customWidth="1"/>
  </cols>
  <sheetData>
    <row r="1" spans="1:2" s="1" customFormat="1" x14ac:dyDescent="0.2">
      <c r="A1" s="2" t="s">
        <v>5</v>
      </c>
      <c r="B1" s="2" t="s">
        <v>1958</v>
      </c>
    </row>
    <row r="2" spans="1:2" x14ac:dyDescent="0.2">
      <c r="A2" s="104" t="s">
        <v>6</v>
      </c>
      <c r="B2" s="104" t="s">
        <v>7</v>
      </c>
    </row>
    <row r="3" spans="1:2" x14ac:dyDescent="0.2">
      <c r="A3" s="104" t="s">
        <v>8</v>
      </c>
      <c r="B3" s="104">
        <v>3</v>
      </c>
    </row>
    <row r="4" spans="1:2" x14ac:dyDescent="0.2">
      <c r="A4" s="104" t="s">
        <v>9</v>
      </c>
      <c r="B4" s="104" t="s">
        <v>1958</v>
      </c>
    </row>
    <row r="5" spans="1:2" x14ac:dyDescent="0.2">
      <c r="A5" s="104" t="s">
        <v>10</v>
      </c>
      <c r="B5" s="105">
        <v>43531.981041666666</v>
      </c>
    </row>
    <row r="6" spans="1:2" x14ac:dyDescent="0.2">
      <c r="A6" s="104" t="s">
        <v>11</v>
      </c>
      <c r="B6" s="104">
        <v>123456798</v>
      </c>
    </row>
    <row r="7" spans="1:2" x14ac:dyDescent="0.2">
      <c r="A7" s="104" t="s">
        <v>12</v>
      </c>
      <c r="B7" s="104" t="s">
        <v>13</v>
      </c>
    </row>
    <row r="8" spans="1:2" x14ac:dyDescent="0.2">
      <c r="A8" s="104" t="s">
        <v>14</v>
      </c>
      <c r="B8" s="104"/>
    </row>
    <row r="9" spans="1:2" x14ac:dyDescent="0.2">
      <c r="A9" s="104" t="s">
        <v>15</v>
      </c>
      <c r="B9" s="104"/>
    </row>
    <row r="10" spans="1:2" x14ac:dyDescent="0.2">
      <c r="A10" s="104" t="s">
        <v>16</v>
      </c>
      <c r="B10" s="104" t="s">
        <v>1959</v>
      </c>
    </row>
    <row r="11" spans="1:2" x14ac:dyDescent="0.2">
      <c r="A11" s="104" t="s">
        <v>17</v>
      </c>
      <c r="B11" s="104"/>
    </row>
    <row r="12" spans="1:2" x14ac:dyDescent="0.2">
      <c r="A12" s="104" t="s">
        <v>18</v>
      </c>
      <c r="B12" s="104" t="s">
        <v>1960</v>
      </c>
    </row>
    <row r="13" spans="1:2" x14ac:dyDescent="0.2">
      <c r="A13" s="104" t="s">
        <v>19</v>
      </c>
      <c r="B13" s="104" t="s">
        <v>1961</v>
      </c>
    </row>
    <row r="14" spans="1:2" x14ac:dyDescent="0.2">
      <c r="A14" s="104" t="s">
        <v>20</v>
      </c>
      <c r="B14" s="104" t="s">
        <v>1962</v>
      </c>
    </row>
    <row r="15" spans="1:2" x14ac:dyDescent="0.2">
      <c r="A15" s="104" t="s">
        <v>21</v>
      </c>
      <c r="B15" s="104"/>
    </row>
    <row r="16" spans="1:2" x14ac:dyDescent="0.2">
      <c r="A16" s="104" t="s">
        <v>22</v>
      </c>
      <c r="B16" s="104" t="s">
        <v>23</v>
      </c>
    </row>
    <row r="17" spans="1:2" x14ac:dyDescent="0.2">
      <c r="A17" s="104" t="s">
        <v>24</v>
      </c>
      <c r="B17" s="104" t="s">
        <v>25</v>
      </c>
    </row>
    <row r="18" spans="1:2" x14ac:dyDescent="0.2">
      <c r="A18" s="104" t="s">
        <v>26</v>
      </c>
      <c r="B18" s="104" t="s">
        <v>27</v>
      </c>
    </row>
    <row r="19" spans="1:2" x14ac:dyDescent="0.2">
      <c r="A19" s="104" t="s">
        <v>28</v>
      </c>
      <c r="B19" s="104"/>
    </row>
    <row r="20" spans="1:2" x14ac:dyDescent="0.2">
      <c r="A20" s="104" t="s">
        <v>1963</v>
      </c>
      <c r="B20" s="104" t="s">
        <v>1964</v>
      </c>
    </row>
    <row r="21" spans="1:2" x14ac:dyDescent="0.2">
      <c r="A21" s="104" t="s">
        <v>1965</v>
      </c>
      <c r="B21" s="104" t="s">
        <v>1966</v>
      </c>
    </row>
    <row r="22" spans="1:2" x14ac:dyDescent="0.2">
      <c r="A22" s="104" t="s">
        <v>1967</v>
      </c>
      <c r="B22" s="104">
        <v>44444</v>
      </c>
    </row>
    <row r="23" spans="1:2" x14ac:dyDescent="0.2">
      <c r="A23" s="104" t="s">
        <v>1968</v>
      </c>
      <c r="B23" s="104">
        <v>33333</v>
      </c>
    </row>
    <row r="24" spans="1:2" x14ac:dyDescent="0.2">
      <c r="A24" s="104" t="s">
        <v>1969</v>
      </c>
      <c r="B24" s="104">
        <v>22222</v>
      </c>
    </row>
    <row r="25" spans="1:2" x14ac:dyDescent="0.2">
      <c r="A25" s="104" t="s">
        <v>1970</v>
      </c>
      <c r="B25" s="104">
        <v>11111</v>
      </c>
    </row>
    <row r="26" spans="1:2" x14ac:dyDescent="0.2">
      <c r="A26" s="104" t="s">
        <v>1971</v>
      </c>
      <c r="B26" s="104" t="s">
        <v>1972</v>
      </c>
    </row>
    <row r="27" spans="1:2" x14ac:dyDescent="0.2">
      <c r="A27" s="104" t="s">
        <v>1973</v>
      </c>
      <c r="B27" s="104" t="s">
        <v>1974</v>
      </c>
    </row>
    <row r="28" spans="1:2" x14ac:dyDescent="0.2">
      <c r="A28" s="104" t="s">
        <v>1975</v>
      </c>
      <c r="B28" s="104" t="s">
        <v>1976</v>
      </c>
    </row>
    <row r="29" spans="1:2" x14ac:dyDescent="0.2">
      <c r="A29" s="104" t="s">
        <v>1977</v>
      </c>
      <c r="B29" s="104" t="s">
        <v>1976</v>
      </c>
    </row>
    <row r="30" spans="1:2" x14ac:dyDescent="0.2">
      <c r="A30" s="104" t="s">
        <v>1978</v>
      </c>
      <c r="B30" s="104" t="s">
        <v>1979</v>
      </c>
    </row>
  </sheetData>
  <sheetProtection algorithmName="SHA-512" hashValue="PKb7qx+XRzhEhB9x+MCHV9UI2C4EB/ujb7NHM7pxwS7F1q2vk8OcXZriAMztEh3EMSy1/4pvgR2lJ8ZyLY/2pw==" saltValue="dVZ6IYfveqVoBYw5luXgAg==" spinCount="100000"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H46"/>
  <sheetViews>
    <sheetView zoomScale="70" zoomScaleNormal="70" workbookViewId="0">
      <selection activeCell="G12" sqref="G12"/>
    </sheetView>
  </sheetViews>
  <sheetFormatPr defaultColWidth="9.140625" defaultRowHeight="15" outlineLevelCol="1" x14ac:dyDescent="0.25"/>
  <cols>
    <col min="1" max="1" width="39.28515625" style="18" customWidth="1"/>
    <col min="2" max="2" width="23.28515625" style="18" customWidth="1"/>
    <col min="3" max="4" width="19.28515625" style="18" customWidth="1" outlineLevel="1"/>
    <col min="5" max="5" width="23.5703125" style="18" customWidth="1"/>
    <col min="6" max="6" width="15.7109375" style="18" customWidth="1"/>
    <col min="7" max="7" width="16.140625" style="51" customWidth="1"/>
    <col min="8" max="8" width="27.7109375" style="52" customWidth="1"/>
    <col min="9" max="16384" width="9.140625" style="18"/>
  </cols>
  <sheetData>
    <row r="1" spans="1:8" s="10" customFormat="1" ht="56.25" x14ac:dyDescent="0.25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7" t="s">
        <v>34</v>
      </c>
      <c r="G1" s="8" t="s">
        <v>35</v>
      </c>
      <c r="H1" s="9" t="s">
        <v>36</v>
      </c>
    </row>
    <row r="2" spans="1:8" x14ac:dyDescent="0.25">
      <c r="A2" s="11" t="s">
        <v>37</v>
      </c>
      <c r="B2" s="12" t="s">
        <v>38</v>
      </c>
      <c r="C2" s="13" t="s">
        <v>39</v>
      </c>
      <c r="D2" s="13"/>
      <c r="E2" s="14"/>
      <c r="F2" s="15">
        <v>1234567890000</v>
      </c>
      <c r="G2" s="16" t="s">
        <v>40</v>
      </c>
      <c r="H2" s="17">
        <f>IF(AND(G2="Auto",OR(NOT(ISBLANK(E2)),NOT(ISBLANK(F2)))),E2,IF(AND(G2="Manual",OR(NOT(ISBLANK(E2)),NOT(ISBLANK(F2)))),F2," "))</f>
        <v>1234567890000</v>
      </c>
    </row>
    <row r="3" spans="1:8" x14ac:dyDescent="0.25">
      <c r="A3" s="19" t="s">
        <v>41</v>
      </c>
      <c r="B3" s="20" t="s">
        <v>38</v>
      </c>
      <c r="C3" s="21" t="s">
        <v>39</v>
      </c>
      <c r="D3" s="21"/>
      <c r="E3" s="22"/>
      <c r="F3" s="23">
        <v>2</v>
      </c>
      <c r="G3" s="24" t="s">
        <v>40</v>
      </c>
      <c r="H3" s="25">
        <f t="shared" ref="H3:H45" si="0">IF(AND(G3="Auto",OR(NOT(ISBLANK(E3)),NOT(ISBLANK(F3)))),E3,IF(AND(G3="Manual",OR(NOT(ISBLANK(E3)),NOT(ISBLANK(F3)))),F3," "))</f>
        <v>2</v>
      </c>
    </row>
    <row r="4" spans="1:8" x14ac:dyDescent="0.25">
      <c r="A4" s="19" t="s">
        <v>42</v>
      </c>
      <c r="B4" s="20" t="s">
        <v>38</v>
      </c>
      <c r="C4" s="21" t="s">
        <v>39</v>
      </c>
      <c r="D4" s="21"/>
      <c r="E4" s="22"/>
      <c r="F4" s="23" t="s">
        <v>43</v>
      </c>
      <c r="G4" s="24" t="s">
        <v>40</v>
      </c>
      <c r="H4" s="25" t="str">
        <f t="shared" si="0"/>
        <v>POOL</v>
      </c>
    </row>
    <row r="5" spans="1:8" x14ac:dyDescent="0.25">
      <c r="A5" s="19" t="s">
        <v>44</v>
      </c>
      <c r="B5" s="20" t="s">
        <v>38</v>
      </c>
      <c r="C5" s="21" t="s">
        <v>39</v>
      </c>
      <c r="D5" s="21"/>
      <c r="E5" s="22"/>
      <c r="F5" s="23">
        <v>1234567</v>
      </c>
      <c r="G5" s="24" t="s">
        <v>40</v>
      </c>
      <c r="H5" s="25">
        <f t="shared" si="0"/>
        <v>1234567</v>
      </c>
    </row>
    <row r="6" spans="1:8" s="32" customFormat="1" ht="9.75" customHeight="1" x14ac:dyDescent="0.25">
      <c r="A6" s="26"/>
      <c r="B6" s="27"/>
      <c r="C6" s="28"/>
      <c r="D6" s="28"/>
      <c r="E6" s="28"/>
      <c r="F6" s="29"/>
      <c r="G6" s="30"/>
      <c r="H6" s="31" t="str">
        <f t="shared" si="0"/>
        <v xml:space="preserve"> </v>
      </c>
    </row>
    <row r="7" spans="1:8" x14ac:dyDescent="0.25">
      <c r="A7" s="19" t="s">
        <v>45</v>
      </c>
      <c r="B7" s="20" t="s">
        <v>38</v>
      </c>
      <c r="C7" s="21" t="s">
        <v>46</v>
      </c>
      <c r="D7" s="21" t="s">
        <v>6</v>
      </c>
      <c r="E7" s="22" t="str">
        <f>H_TEST_CELL_NAME</f>
        <v>GTP5</v>
      </c>
      <c r="F7" s="23"/>
      <c r="G7" s="24" t="s">
        <v>47</v>
      </c>
      <c r="H7" s="25" t="str">
        <f t="shared" si="0"/>
        <v>GTP5</v>
      </c>
    </row>
    <row r="8" spans="1:8" x14ac:dyDescent="0.25">
      <c r="A8" s="19" t="s">
        <v>48</v>
      </c>
      <c r="B8" s="20" t="s">
        <v>38</v>
      </c>
      <c r="C8" s="21" t="s">
        <v>49</v>
      </c>
      <c r="D8" s="21" t="s">
        <v>12</v>
      </c>
      <c r="E8" s="22" t="str">
        <f>H_ENGINE_NAME</f>
        <v>MGT6000-2S</v>
      </c>
      <c r="F8" s="23"/>
      <c r="G8" s="24" t="s">
        <v>47</v>
      </c>
      <c r="H8" s="25" t="str">
        <f t="shared" si="0"/>
        <v>MGT6000-2S</v>
      </c>
    </row>
    <row r="9" spans="1:8" x14ac:dyDescent="0.25">
      <c r="A9" s="19" t="s">
        <v>50</v>
      </c>
      <c r="B9" s="20" t="s">
        <v>38</v>
      </c>
      <c r="C9" s="21" t="s">
        <v>49</v>
      </c>
      <c r="D9" s="21" t="s">
        <v>11</v>
      </c>
      <c r="E9" s="33">
        <f>H_ENGINE_SERIAL_NO</f>
        <v>123456798</v>
      </c>
      <c r="F9" s="23"/>
      <c r="G9" s="24" t="s">
        <v>47</v>
      </c>
      <c r="H9" s="25">
        <f t="shared" si="0"/>
        <v>123456798</v>
      </c>
    </row>
    <row r="10" spans="1:8" s="32" customFormat="1" ht="9.75" customHeight="1" x14ac:dyDescent="0.25">
      <c r="A10" s="26"/>
      <c r="B10" s="27"/>
      <c r="C10" s="28"/>
      <c r="D10" s="28"/>
      <c r="E10" s="28"/>
      <c r="F10" s="29"/>
      <c r="G10" s="30"/>
      <c r="H10" s="31" t="str">
        <f t="shared" si="0"/>
        <v xml:space="preserve"> </v>
      </c>
    </row>
    <row r="11" spans="1:8" x14ac:dyDescent="0.25">
      <c r="A11" s="19" t="s">
        <v>51</v>
      </c>
      <c r="B11" s="20" t="s">
        <v>38</v>
      </c>
      <c r="C11" s="21" t="s">
        <v>49</v>
      </c>
      <c r="D11" s="21" t="s">
        <v>9</v>
      </c>
      <c r="E11" s="22" t="str">
        <f>H_TEST_NAME</f>
        <v>Demo_01</v>
      </c>
      <c r="F11" s="23"/>
      <c r="G11" s="24" t="s">
        <v>47</v>
      </c>
      <c r="H11" s="25" t="str">
        <f t="shared" si="0"/>
        <v>Demo_01</v>
      </c>
    </row>
    <row r="12" spans="1:8" x14ac:dyDescent="0.25">
      <c r="A12" s="19" t="s">
        <v>0</v>
      </c>
      <c r="B12" s="20" t="s">
        <v>38</v>
      </c>
      <c r="C12" s="21" t="s">
        <v>49</v>
      </c>
      <c r="D12" s="21" t="s">
        <v>10</v>
      </c>
      <c r="E12" s="34">
        <f>H_TEST_DATE</f>
        <v>43531.981041666666</v>
      </c>
      <c r="F12" s="23"/>
      <c r="G12" s="24" t="s">
        <v>47</v>
      </c>
      <c r="H12" s="35">
        <f t="shared" si="0"/>
        <v>43531.981041666666</v>
      </c>
    </row>
    <row r="13" spans="1:8" s="32" customFormat="1" ht="9.75" customHeight="1" x14ac:dyDescent="0.25">
      <c r="A13" s="26"/>
      <c r="B13" s="27"/>
      <c r="C13" s="28"/>
      <c r="D13" s="28"/>
      <c r="E13" s="28"/>
      <c r="F13" s="29"/>
      <c r="G13" s="30"/>
      <c r="H13" s="31" t="str">
        <f t="shared" si="0"/>
        <v xml:space="preserve"> </v>
      </c>
    </row>
    <row r="14" spans="1:8" x14ac:dyDescent="0.25">
      <c r="A14" s="19" t="s">
        <v>52</v>
      </c>
      <c r="B14" s="20" t="s">
        <v>38</v>
      </c>
      <c r="C14" s="21" t="s">
        <v>39</v>
      </c>
      <c r="D14" s="21"/>
      <c r="E14" s="22"/>
      <c r="F14" s="23" t="s">
        <v>53</v>
      </c>
      <c r="G14" s="24" t="s">
        <v>40</v>
      </c>
      <c r="H14" s="25" t="str">
        <f t="shared" si="0"/>
        <v>Joachim</v>
      </c>
    </row>
    <row r="15" spans="1:8" x14ac:dyDescent="0.25">
      <c r="A15" s="19" t="s">
        <v>54</v>
      </c>
      <c r="B15" s="20" t="s">
        <v>38</v>
      </c>
      <c r="C15" s="21" t="s">
        <v>39</v>
      </c>
      <c r="D15" s="21"/>
      <c r="E15" s="22"/>
      <c r="F15" s="23" t="s">
        <v>55</v>
      </c>
      <c r="G15" s="24" t="s">
        <v>40</v>
      </c>
      <c r="H15" s="25" t="str">
        <f t="shared" si="0"/>
        <v>Qing</v>
      </c>
    </row>
    <row r="16" spans="1:8" x14ac:dyDescent="0.25">
      <c r="A16" s="19" t="s">
        <v>56</v>
      </c>
      <c r="B16" s="20" t="s">
        <v>38</v>
      </c>
      <c r="C16" s="21" t="s">
        <v>39</v>
      </c>
      <c r="D16" s="21"/>
      <c r="E16" s="22"/>
      <c r="F16" s="23" t="s">
        <v>4</v>
      </c>
      <c r="G16" s="24" t="s">
        <v>40</v>
      </c>
      <c r="H16" s="25" t="str">
        <f t="shared" si="0"/>
        <v>N/A</v>
      </c>
    </row>
    <row r="17" spans="1:8" x14ac:dyDescent="0.25">
      <c r="A17" s="19" t="s">
        <v>57</v>
      </c>
      <c r="B17" s="20" t="s">
        <v>38</v>
      </c>
      <c r="C17" s="21" t="s">
        <v>39</v>
      </c>
      <c r="D17" s="21"/>
      <c r="E17" s="22"/>
      <c r="F17" s="23" t="s">
        <v>58</v>
      </c>
      <c r="G17" s="24" t="s">
        <v>40</v>
      </c>
      <c r="H17" s="25" t="str">
        <f t="shared" si="0"/>
        <v>Mark</v>
      </c>
    </row>
    <row r="18" spans="1:8" x14ac:dyDescent="0.25">
      <c r="A18" s="19" t="s">
        <v>59</v>
      </c>
      <c r="B18" s="20" t="s">
        <v>38</v>
      </c>
      <c r="C18" s="21" t="s">
        <v>39</v>
      </c>
      <c r="D18" s="21"/>
      <c r="E18" s="22"/>
      <c r="F18" s="23" t="s">
        <v>60</v>
      </c>
      <c r="G18" s="24" t="s">
        <v>40</v>
      </c>
      <c r="H18" s="25" t="str">
        <f t="shared" si="0"/>
        <v>James</v>
      </c>
    </row>
    <row r="19" spans="1:8" x14ac:dyDescent="0.25">
      <c r="A19" s="19" t="s">
        <v>61</v>
      </c>
      <c r="B19" s="20" t="s">
        <v>38</v>
      </c>
      <c r="C19" s="21" t="s">
        <v>39</v>
      </c>
      <c r="D19" s="21"/>
      <c r="E19" s="22"/>
      <c r="F19" s="23" t="s">
        <v>4</v>
      </c>
      <c r="G19" s="24" t="s">
        <v>40</v>
      </c>
      <c r="H19" s="25" t="str">
        <f t="shared" si="0"/>
        <v>N/A</v>
      </c>
    </row>
    <row r="20" spans="1:8" x14ac:dyDescent="0.25">
      <c r="A20" s="19" t="s">
        <v>62</v>
      </c>
      <c r="B20" s="20" t="s">
        <v>38</v>
      </c>
      <c r="C20" s="21" t="s">
        <v>39</v>
      </c>
      <c r="D20" s="21"/>
      <c r="E20" s="22"/>
      <c r="F20" s="36" t="s">
        <v>63</v>
      </c>
      <c r="G20" s="24" t="s">
        <v>40</v>
      </c>
      <c r="H20" s="25" t="str">
        <f t="shared" si="0"/>
        <v>Rong</v>
      </c>
    </row>
    <row r="21" spans="1:8" x14ac:dyDescent="0.25">
      <c r="A21" s="19" t="s">
        <v>64</v>
      </c>
      <c r="B21" s="20" t="s">
        <v>38</v>
      </c>
      <c r="C21" s="21" t="s">
        <v>39</v>
      </c>
      <c r="D21" s="21"/>
      <c r="E21" s="22"/>
      <c r="F21" s="36">
        <f ca="1">NOW()</f>
        <v>43600.054879398151</v>
      </c>
      <c r="G21" s="24" t="s">
        <v>40</v>
      </c>
      <c r="H21" s="35">
        <f t="shared" ca="1" si="0"/>
        <v>43600.054879398151</v>
      </c>
    </row>
    <row r="22" spans="1:8" x14ac:dyDescent="0.25">
      <c r="A22" s="19" t="s">
        <v>65</v>
      </c>
      <c r="B22" s="20" t="s">
        <v>38</v>
      </c>
      <c r="C22" s="21" t="s">
        <v>39</v>
      </c>
      <c r="D22" s="21"/>
      <c r="E22" s="22"/>
      <c r="F22" s="36" t="s">
        <v>66</v>
      </c>
      <c r="G22" s="24" t="s">
        <v>40</v>
      </c>
      <c r="H22" s="25" t="str">
        <f t="shared" si="0"/>
        <v>Rob</v>
      </c>
    </row>
    <row r="23" spans="1:8" x14ac:dyDescent="0.25">
      <c r="A23" s="19" t="s">
        <v>67</v>
      </c>
      <c r="B23" s="20" t="s">
        <v>38</v>
      </c>
      <c r="C23" s="21" t="s">
        <v>39</v>
      </c>
      <c r="D23" s="21"/>
      <c r="E23" s="22"/>
      <c r="F23" s="36">
        <f ca="1">NOW()+7</f>
        <v>43607.054879398151</v>
      </c>
      <c r="G23" s="24" t="s">
        <v>40</v>
      </c>
      <c r="H23" s="35">
        <f t="shared" ca="1" si="0"/>
        <v>43607.054879398151</v>
      </c>
    </row>
    <row r="24" spans="1:8" s="32" customFormat="1" ht="9.75" customHeight="1" x14ac:dyDescent="0.25">
      <c r="A24" s="26"/>
      <c r="B24" s="27"/>
      <c r="C24" s="28"/>
      <c r="D24" s="28"/>
      <c r="E24" s="28"/>
      <c r="F24" s="29"/>
      <c r="G24" s="30"/>
      <c r="H24" s="31" t="str">
        <f t="shared" si="0"/>
        <v xml:space="preserve"> </v>
      </c>
    </row>
    <row r="25" spans="1:8" x14ac:dyDescent="0.25">
      <c r="A25" s="19" t="s">
        <v>68</v>
      </c>
      <c r="B25" s="20" t="s">
        <v>38</v>
      </c>
      <c r="C25" s="21" t="s">
        <v>39</v>
      </c>
      <c r="D25" s="21"/>
      <c r="E25" s="22"/>
      <c r="F25" s="23" t="s">
        <v>69</v>
      </c>
      <c r="G25" s="24" t="s">
        <v>40</v>
      </c>
      <c r="H25" s="25" t="str">
        <f t="shared" si="0"/>
        <v>Marco</v>
      </c>
    </row>
    <row r="26" spans="1:8" x14ac:dyDescent="0.25">
      <c r="A26" s="19" t="s">
        <v>70</v>
      </c>
      <c r="B26" s="20" t="s">
        <v>38</v>
      </c>
      <c r="C26" s="21" t="s">
        <v>39</v>
      </c>
      <c r="D26" s="21"/>
      <c r="E26" s="22"/>
      <c r="F26" s="23" t="s">
        <v>71</v>
      </c>
      <c r="G26" s="24" t="s">
        <v>40</v>
      </c>
      <c r="H26" s="25" t="str">
        <f t="shared" si="0"/>
        <v>Michael</v>
      </c>
    </row>
    <row r="27" spans="1:8" s="32" customFormat="1" ht="9.75" customHeight="1" x14ac:dyDescent="0.25">
      <c r="A27" s="26"/>
      <c r="B27" s="27"/>
      <c r="C27" s="28"/>
      <c r="D27" s="28"/>
      <c r="E27" s="28"/>
      <c r="F27" s="29"/>
      <c r="G27" s="30"/>
      <c r="H27" s="31" t="str">
        <f t="shared" si="0"/>
        <v xml:space="preserve"> </v>
      </c>
    </row>
    <row r="28" spans="1:8" x14ac:dyDescent="0.25">
      <c r="A28" s="19" t="s">
        <v>72</v>
      </c>
      <c r="B28" s="20" t="s">
        <v>73</v>
      </c>
      <c r="C28" s="21"/>
      <c r="D28" s="21"/>
      <c r="E28" s="37">
        <v>25.345496088663744</v>
      </c>
      <c r="F28" s="23">
        <v>23.7</v>
      </c>
      <c r="G28" s="24" t="s">
        <v>47</v>
      </c>
      <c r="H28" s="38">
        <f t="shared" si="0"/>
        <v>25.345496088663744</v>
      </c>
    </row>
    <row r="29" spans="1:8" ht="45" x14ac:dyDescent="0.25">
      <c r="A29" s="19" t="s">
        <v>74</v>
      </c>
      <c r="B29" s="20" t="s">
        <v>75</v>
      </c>
      <c r="C29" s="21"/>
      <c r="D29" s="21"/>
      <c r="E29" s="39" t="str">
        <f>"Sea level, No losses, "&amp;TEXT('Header Data'!H28,"#.0")&amp;"˚C Inlet Temperature"</f>
        <v>Sea level, No losses, 25.3˚C Inlet Temperature</v>
      </c>
      <c r="F29" s="23"/>
      <c r="G29" s="24" t="s">
        <v>47</v>
      </c>
      <c r="H29" s="40" t="str">
        <f t="shared" si="0"/>
        <v>Sea level, No losses, 25.3˚C Inlet Temperature</v>
      </c>
    </row>
    <row r="30" spans="1:8" x14ac:dyDescent="0.25">
      <c r="A30" s="19" t="s">
        <v>74</v>
      </c>
      <c r="B30" s="20" t="s">
        <v>75</v>
      </c>
      <c r="C30" s="21"/>
      <c r="D30" s="21"/>
      <c r="E30" s="22" t="str">
        <f>"Sea level, No losses"</f>
        <v>Sea level, No losses</v>
      </c>
      <c r="F30" s="23"/>
      <c r="G30" s="24" t="s">
        <v>47</v>
      </c>
      <c r="H30" s="40" t="str">
        <f t="shared" si="0"/>
        <v>Sea level, No losses</v>
      </c>
    </row>
    <row r="31" spans="1:8" s="32" customFormat="1" ht="9.75" customHeight="1" x14ac:dyDescent="0.25">
      <c r="A31" s="26"/>
      <c r="B31" s="27"/>
      <c r="C31" s="28"/>
      <c r="D31" s="28"/>
      <c r="E31" s="28"/>
      <c r="F31" s="29"/>
      <c r="G31" s="30"/>
      <c r="H31" s="31" t="str">
        <f t="shared" si="0"/>
        <v xml:space="preserve"> </v>
      </c>
    </row>
    <row r="32" spans="1:8" x14ac:dyDescent="0.25">
      <c r="A32" s="19"/>
      <c r="B32" s="20"/>
      <c r="C32" s="21"/>
      <c r="D32" s="21"/>
      <c r="E32" s="22"/>
      <c r="F32" s="23"/>
      <c r="G32" s="24" t="s">
        <v>47</v>
      </c>
      <c r="H32" s="25" t="str">
        <f t="shared" si="0"/>
        <v xml:space="preserve"> </v>
      </c>
    </row>
    <row r="33" spans="1:8" x14ac:dyDescent="0.25">
      <c r="A33" s="19"/>
      <c r="B33" s="20"/>
      <c r="C33" s="21"/>
      <c r="D33" s="21"/>
      <c r="E33" s="22"/>
      <c r="F33" s="23"/>
      <c r="G33" s="24" t="s">
        <v>47</v>
      </c>
      <c r="H33" s="25" t="str">
        <f t="shared" si="0"/>
        <v xml:space="preserve"> </v>
      </c>
    </row>
    <row r="34" spans="1:8" x14ac:dyDescent="0.25">
      <c r="A34" s="19"/>
      <c r="B34" s="20"/>
      <c r="C34" s="21"/>
      <c r="D34" s="21"/>
      <c r="E34" s="22"/>
      <c r="F34" s="23"/>
      <c r="G34" s="24" t="s">
        <v>47</v>
      </c>
      <c r="H34" s="25" t="str">
        <f t="shared" si="0"/>
        <v xml:space="preserve"> </v>
      </c>
    </row>
    <row r="35" spans="1:8" x14ac:dyDescent="0.25">
      <c r="A35" s="19"/>
      <c r="B35" s="20"/>
      <c r="C35" s="21"/>
      <c r="D35" s="21"/>
      <c r="E35" s="22"/>
      <c r="F35" s="23"/>
      <c r="G35" s="24" t="s">
        <v>47</v>
      </c>
      <c r="H35" s="25" t="str">
        <f t="shared" si="0"/>
        <v xml:space="preserve"> </v>
      </c>
    </row>
    <row r="36" spans="1:8" x14ac:dyDescent="0.25">
      <c r="A36" s="19"/>
      <c r="B36" s="20"/>
      <c r="C36" s="21"/>
      <c r="D36" s="21"/>
      <c r="E36" s="22"/>
      <c r="F36" s="23"/>
      <c r="G36" s="24" t="s">
        <v>47</v>
      </c>
      <c r="H36" s="25" t="str">
        <f t="shared" si="0"/>
        <v xml:space="preserve"> </v>
      </c>
    </row>
    <row r="37" spans="1:8" x14ac:dyDescent="0.25">
      <c r="A37" s="19"/>
      <c r="B37" s="20"/>
      <c r="C37" s="21"/>
      <c r="D37" s="21"/>
      <c r="E37" s="22"/>
      <c r="F37" s="23"/>
      <c r="G37" s="24" t="s">
        <v>47</v>
      </c>
      <c r="H37" s="25" t="str">
        <f t="shared" si="0"/>
        <v xml:space="preserve"> </v>
      </c>
    </row>
    <row r="38" spans="1:8" x14ac:dyDescent="0.25">
      <c r="A38" s="19"/>
      <c r="B38" s="20"/>
      <c r="C38" s="21"/>
      <c r="D38" s="21"/>
      <c r="E38" s="22"/>
      <c r="F38" s="23"/>
      <c r="G38" s="24" t="s">
        <v>47</v>
      </c>
      <c r="H38" s="25" t="str">
        <f t="shared" si="0"/>
        <v xml:space="preserve"> </v>
      </c>
    </row>
    <row r="39" spans="1:8" x14ac:dyDescent="0.25">
      <c r="A39" s="19"/>
      <c r="B39" s="20"/>
      <c r="C39" s="21"/>
      <c r="D39" s="21"/>
      <c r="E39" s="22"/>
      <c r="F39" s="23"/>
      <c r="G39" s="24" t="s">
        <v>47</v>
      </c>
      <c r="H39" s="25" t="str">
        <f t="shared" si="0"/>
        <v xml:space="preserve"> </v>
      </c>
    </row>
    <row r="40" spans="1:8" x14ac:dyDescent="0.25">
      <c r="A40" s="19"/>
      <c r="B40" s="20"/>
      <c r="C40" s="21"/>
      <c r="D40" s="21"/>
      <c r="E40" s="22"/>
      <c r="F40" s="23"/>
      <c r="G40" s="24" t="s">
        <v>47</v>
      </c>
      <c r="H40" s="25" t="str">
        <f t="shared" si="0"/>
        <v xml:space="preserve"> </v>
      </c>
    </row>
    <row r="41" spans="1:8" x14ac:dyDescent="0.25">
      <c r="A41" s="19"/>
      <c r="B41" s="20"/>
      <c r="C41" s="21"/>
      <c r="D41" s="21"/>
      <c r="E41" s="22"/>
      <c r="F41" s="23"/>
      <c r="G41" s="24" t="s">
        <v>47</v>
      </c>
      <c r="H41" s="25" t="str">
        <f t="shared" si="0"/>
        <v xml:space="preserve"> </v>
      </c>
    </row>
    <row r="42" spans="1:8" x14ac:dyDescent="0.25">
      <c r="A42" s="19"/>
      <c r="B42" s="20"/>
      <c r="C42" s="21"/>
      <c r="D42" s="21"/>
      <c r="E42" s="22"/>
      <c r="F42" s="23"/>
      <c r="G42" s="24" t="s">
        <v>47</v>
      </c>
      <c r="H42" s="25" t="str">
        <f t="shared" si="0"/>
        <v xml:space="preserve"> </v>
      </c>
    </row>
    <row r="43" spans="1:8" x14ac:dyDescent="0.25">
      <c r="A43" s="19"/>
      <c r="B43" s="20"/>
      <c r="C43" s="21"/>
      <c r="D43" s="21"/>
      <c r="E43" s="22"/>
      <c r="F43" s="23"/>
      <c r="G43" s="24" t="s">
        <v>47</v>
      </c>
      <c r="H43" s="25" t="str">
        <f t="shared" si="0"/>
        <v xml:space="preserve"> </v>
      </c>
    </row>
    <row r="44" spans="1:8" x14ac:dyDescent="0.25">
      <c r="A44" s="19"/>
      <c r="B44" s="20"/>
      <c r="C44" s="21"/>
      <c r="D44" s="21"/>
      <c r="E44" s="22"/>
      <c r="F44" s="23"/>
      <c r="G44" s="24" t="s">
        <v>47</v>
      </c>
      <c r="H44" s="25" t="str">
        <f t="shared" si="0"/>
        <v xml:space="preserve"> </v>
      </c>
    </row>
    <row r="45" spans="1:8" x14ac:dyDescent="0.25">
      <c r="A45" s="41"/>
      <c r="B45" s="42"/>
      <c r="C45" s="43"/>
      <c r="D45" s="43"/>
      <c r="E45" s="44"/>
      <c r="F45" s="45"/>
      <c r="G45" s="46" t="s">
        <v>47</v>
      </c>
      <c r="H45" s="47" t="str">
        <f t="shared" si="0"/>
        <v xml:space="preserve"> </v>
      </c>
    </row>
    <row r="46" spans="1:8" s="48" customFormat="1" x14ac:dyDescent="0.25">
      <c r="G46" s="49"/>
      <c r="H46" s="50"/>
    </row>
  </sheetData>
  <sheetProtection sheet="1" objects="1" scenarios="1" selectLockedCells="1"/>
  <dataValidations count="2">
    <dataValidation type="list" allowBlank="1" showInputMessage="1" showErrorMessage="1" sqref="G2:G45" xr:uid="{00000000-0002-0000-0200-000000000000}">
      <formula1>"Auto, Manual"</formula1>
    </dataValidation>
    <dataValidation type="list" allowBlank="1" showInputMessage="1" showErrorMessage="1" sqref="C2:C45" xr:uid="{00000000-0002-0000-0200-000001000000}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LogSheet</vt:lpstr>
      <vt:lpstr>TestHeader</vt:lpstr>
      <vt:lpstr>Header Data</vt:lpstr>
      <vt:lpstr>H_ARCH_DATE</vt:lpstr>
      <vt:lpstr>H_ARCH_SET_ID</vt:lpstr>
      <vt:lpstr>H_BUILD_NO</vt:lpstr>
      <vt:lpstr>H_CLEANED</vt:lpstr>
      <vt:lpstr>H_CODE_WORD</vt:lpstr>
      <vt:lpstr>H_CUSTOMER</vt:lpstr>
      <vt:lpstr>H_CUSTOMER_REP1</vt:lpstr>
      <vt:lpstr>H_CUSTOMER_REP2</vt:lpstr>
      <vt:lpstr>H_DOCUMENT_NO</vt:lpstr>
      <vt:lpstr>H_DOCUMENT_REV</vt:lpstr>
      <vt:lpstr>H_ENGINE_NAME</vt:lpstr>
      <vt:lpstr>H_ENGINE_SERIAL_NO</vt:lpstr>
      <vt:lpstr>H_ENGINE_STANDARD</vt:lpstr>
      <vt:lpstr>H_ORDER_NO</vt:lpstr>
      <vt:lpstr>H_TEST_CELL_NAME</vt:lpstr>
      <vt:lpstr>H_TEST_CLOSED</vt:lpstr>
      <vt:lpstr>H_TEST_CLOSED_DATE</vt:lpstr>
      <vt:lpstr>H_TEST_DATE</vt:lpstr>
      <vt:lpstr>H_TEST_DESC</vt:lpstr>
      <vt:lpstr>H_TEST_ENG</vt:lpstr>
      <vt:lpstr>H_TEST_ENG2</vt:lpstr>
      <vt:lpstr>H_TEST_ENG3</vt:lpstr>
      <vt:lpstr>H_TEST_ENG4</vt:lpstr>
      <vt:lpstr>H_TEST_ID</vt:lpstr>
      <vt:lpstr>H_TEST_NAME</vt:lpstr>
      <vt:lpstr>H_TEST_OPER1</vt:lpstr>
      <vt:lpstr>H_TEST_OPER2</vt:lpstr>
      <vt:lpstr>H_TEST_OPER3</vt:lpstr>
      <vt:lpstr>H_TEST_OPER4</vt:lpstr>
    </vt:vector>
  </TitlesOfParts>
  <Company>MDS Aero Support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engineer</cp:lastModifiedBy>
  <cp:lastPrinted>2018-09-18T21:03:59Z</cp:lastPrinted>
  <dcterms:created xsi:type="dcterms:W3CDTF">2007-02-21T21:57:24Z</dcterms:created>
  <dcterms:modified xsi:type="dcterms:W3CDTF">2019-05-14T23:19:01Z</dcterms:modified>
</cp:coreProperties>
</file>