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chim agou\OneDrive - MDS Aero Support\543 Reports\"/>
    </mc:Choice>
  </mc:AlternateContent>
  <xr:revisionPtr revIDLastSave="0" documentId="10_ncr:100000_{2F33773D-0914-4059-B199-4AF05B1B156A}" xr6:coauthVersionLast="31" xr6:coauthVersionMax="31" xr10:uidLastSave="{00000000-0000-0000-0000-000000000000}"/>
  <bookViews>
    <workbookView xWindow="1632" yWindow="12" windowWidth="19032" windowHeight="5292" xr2:uid="{00000000-000D-0000-FFFF-FFFF00000000}"/>
  </bookViews>
  <sheets>
    <sheet name="LogSheet" sheetId="1" r:id="rId1"/>
    <sheet name="TestHeader" sheetId="2" r:id="rId2"/>
    <sheet name="Header Data" sheetId="3" r:id="rId3"/>
  </sheets>
  <definedNames>
    <definedName name="_xlnm._FilterDatabase" localSheetId="0" hidden="1">LogSheet!$A$18:$FY$6578</definedName>
    <definedName name="H_ABC_NUM">TestHeader!$B$21</definedName>
    <definedName name="H_ARCH_DATE">TestHeader!$B$9</definedName>
    <definedName name="H_ARCH_SET_ID">TestHeader!$B$8</definedName>
    <definedName name="H_ATS_NUMBER">TestHeader!$B$30</definedName>
    <definedName name="H_BUILD_NO">TestHeader!$B$11</definedName>
    <definedName name="H_CLEANED">TestHeader!$B$15</definedName>
    <definedName name="H_CUSTOMER">TestHeader!$B$16</definedName>
    <definedName name="H_ENGINE_ADAPTER">TestHeader!$B$32</definedName>
    <definedName name="H_ENGINE_BUILD_LETTER">TestHeader!$B$35</definedName>
    <definedName name="H_ENGINE_BUILD_NUMBER">TestHeader!$B$34</definedName>
    <definedName name="H_ENGINE_NAME">TestHeader!$B$7</definedName>
    <definedName name="H_ENGINE_SERIAL_NO">TestHeader!$B$6</definedName>
    <definedName name="H_ENGINE_STANDARD">TestHeader!$B$17</definedName>
    <definedName name="H_FADEC_EDITION_NUMBER">TestHeader!$B$24</definedName>
    <definedName name="H_FADEC_NUMBER">TestHeader!$B$25</definedName>
    <definedName name="H_FUEL_DENSITY">TestHeader!$B$28</definedName>
    <definedName name="H_HPT">TestHeader!$B$26</definedName>
    <definedName name="H_LHV">TestHeader!$B$29</definedName>
    <definedName name="H_LPT">TestHeader!$B$27</definedName>
    <definedName name="H_MFC_NUMBER">TestHeader!$B$36</definedName>
    <definedName name="H_PROJECT_NUMBER">TestHeader!$B$20</definedName>
    <definedName name="H_PTO_NUMBER">TestHeader!$B$31</definedName>
    <definedName name="H_TEST_CELL_NAME">TestHeader!$B$2</definedName>
    <definedName name="H_TEST_CELL_NUMBER">TestHeader!$B$33</definedName>
    <definedName name="H_TEST_CLOSED">TestHeader!$B$18</definedName>
    <definedName name="H_TEST_CLOSED_DATE">TestHeader!$B$19</definedName>
    <definedName name="H_TEST_DATE">TestHeader!$B$5</definedName>
    <definedName name="H_TEST_DESC">TestHeader!$B$10</definedName>
    <definedName name="H_TEST_ENG">TestHeader!$B$14</definedName>
    <definedName name="H_TEST_ID">TestHeader!$B$3</definedName>
    <definedName name="H_TEST_NAME">TestHeader!$B$4</definedName>
    <definedName name="H_TEST_NUMBER">TestHeader!$B$22</definedName>
    <definedName name="H_TEST_OPER1">TestHeader!$B$12</definedName>
    <definedName name="H_TEST_OPER2">TestHeader!$B$13</definedName>
    <definedName name="H_TEST_PART_NUMBER">TestHeader!$B$23</definedName>
    <definedName name="_xlnm.Print_Area" localSheetId="0">LogSheet!$A:$AE</definedName>
    <definedName name="_xlnm.Print_Titles" localSheetId="0">LogSheet!$1:$18</definedName>
  </definedNames>
  <calcPr calcId="179017"/>
</workbook>
</file>

<file path=xl/calcChain.xml><?xml version="1.0" encoding="utf-8"?>
<calcChain xmlns="http://schemas.openxmlformats.org/spreadsheetml/2006/main">
  <c r="FR13" i="1" l="1"/>
  <c r="FQ13" i="1"/>
  <c r="FR12" i="1"/>
  <c r="FQ12" i="1"/>
  <c r="FN12" i="1"/>
  <c r="FM12" i="1"/>
  <c r="FR10" i="1"/>
  <c r="FQ10" i="1"/>
  <c r="FN10" i="1"/>
  <c r="FM10" i="1"/>
  <c r="FR9" i="1"/>
  <c r="FQ9" i="1"/>
  <c r="FN9" i="1"/>
  <c r="FM9" i="1"/>
  <c r="FR8" i="1"/>
  <c r="FQ8" i="1"/>
  <c r="FN8" i="1"/>
  <c r="FM8" i="1"/>
  <c r="FR7" i="1"/>
  <c r="FQ7" i="1"/>
  <c r="FN7" i="1"/>
  <c r="FM7" i="1"/>
  <c r="FR6" i="1"/>
  <c r="FQ6" i="1"/>
  <c r="FN6" i="1"/>
  <c r="FM6" i="1"/>
  <c r="FR5" i="1"/>
  <c r="FQ5" i="1"/>
  <c r="FN5" i="1"/>
  <c r="FM5" i="1"/>
  <c r="FC13" i="1"/>
  <c r="FB13" i="1"/>
  <c r="FC12" i="1"/>
  <c r="FB12" i="1"/>
  <c r="EY12" i="1"/>
  <c r="EX12" i="1"/>
  <c r="FC10" i="1"/>
  <c r="FB10" i="1"/>
  <c r="EY10" i="1"/>
  <c r="EX10" i="1"/>
  <c r="FC9" i="1"/>
  <c r="FB9" i="1"/>
  <c r="EY9" i="1"/>
  <c r="EX9" i="1"/>
  <c r="FC8" i="1"/>
  <c r="FB8" i="1"/>
  <c r="EY8" i="1"/>
  <c r="EX8" i="1"/>
  <c r="FC7" i="1"/>
  <c r="FB7" i="1"/>
  <c r="EY7" i="1"/>
  <c r="EX7" i="1"/>
  <c r="FC6" i="1"/>
  <c r="FB6" i="1"/>
  <c r="EY6" i="1"/>
  <c r="EX6" i="1"/>
  <c r="FC5" i="1"/>
  <c r="FB5" i="1"/>
  <c r="EY5" i="1"/>
  <c r="EX5" i="1"/>
  <c r="EN13" i="1"/>
  <c r="EM13" i="1"/>
  <c r="EN12" i="1"/>
  <c r="EM12" i="1"/>
  <c r="EJ12" i="1"/>
  <c r="EI12" i="1"/>
  <c r="EN10" i="1"/>
  <c r="EM10" i="1"/>
  <c r="EJ10" i="1"/>
  <c r="EI10" i="1"/>
  <c r="EN9" i="1"/>
  <c r="EM9" i="1"/>
  <c r="EJ9" i="1"/>
  <c r="EI9" i="1"/>
  <c r="EN8" i="1"/>
  <c r="EM8" i="1"/>
  <c r="EJ8" i="1"/>
  <c r="EI8" i="1"/>
  <c r="EN7" i="1"/>
  <c r="EM7" i="1"/>
  <c r="EJ7" i="1"/>
  <c r="EI7" i="1"/>
  <c r="EN6" i="1"/>
  <c r="EM6" i="1"/>
  <c r="EJ6" i="1"/>
  <c r="EI6" i="1"/>
  <c r="EN5" i="1"/>
  <c r="EM5" i="1"/>
  <c r="EJ5" i="1"/>
  <c r="EI5" i="1"/>
  <c r="DY13" i="1"/>
  <c r="DX13" i="1"/>
  <c r="DY12" i="1"/>
  <c r="DX12" i="1"/>
  <c r="DU12" i="1"/>
  <c r="DT12" i="1"/>
  <c r="DY10" i="1"/>
  <c r="DX10" i="1"/>
  <c r="DU10" i="1"/>
  <c r="DT10" i="1"/>
  <c r="DY9" i="1"/>
  <c r="DX9" i="1"/>
  <c r="DU9" i="1"/>
  <c r="DT9" i="1"/>
  <c r="DY8" i="1"/>
  <c r="DX8" i="1"/>
  <c r="DU8" i="1"/>
  <c r="DT8" i="1"/>
  <c r="DY7" i="1"/>
  <c r="DX7" i="1"/>
  <c r="DU7" i="1"/>
  <c r="DT7" i="1"/>
  <c r="DY6" i="1"/>
  <c r="DX6" i="1"/>
  <c r="DU6" i="1"/>
  <c r="DT6" i="1"/>
  <c r="DY5" i="1"/>
  <c r="DX5" i="1"/>
  <c r="DU5" i="1"/>
  <c r="DT5" i="1"/>
  <c r="DJ13" i="1"/>
  <c r="DI13" i="1"/>
  <c r="DJ12" i="1"/>
  <c r="DI12" i="1"/>
  <c r="DF12" i="1"/>
  <c r="DE12" i="1"/>
  <c r="DJ10" i="1"/>
  <c r="DI10" i="1"/>
  <c r="DF10" i="1"/>
  <c r="DE10" i="1"/>
  <c r="DJ9" i="1"/>
  <c r="DI9" i="1"/>
  <c r="DF9" i="1"/>
  <c r="DE9" i="1"/>
  <c r="DJ8" i="1"/>
  <c r="DI8" i="1"/>
  <c r="DF8" i="1"/>
  <c r="DE8" i="1"/>
  <c r="DJ7" i="1"/>
  <c r="DI7" i="1"/>
  <c r="DF7" i="1"/>
  <c r="DE7" i="1"/>
  <c r="DJ6" i="1"/>
  <c r="DI6" i="1"/>
  <c r="DF6" i="1"/>
  <c r="DE6" i="1"/>
  <c r="DJ5" i="1"/>
  <c r="DI5" i="1"/>
  <c r="DF5" i="1"/>
  <c r="DE5" i="1"/>
  <c r="CU13" i="1"/>
  <c r="CT13" i="1"/>
  <c r="CU12" i="1"/>
  <c r="CT12" i="1"/>
  <c r="CQ12" i="1"/>
  <c r="CP12" i="1"/>
  <c r="CU10" i="1"/>
  <c r="CT10" i="1"/>
  <c r="CQ10" i="1"/>
  <c r="CP10" i="1"/>
  <c r="CU9" i="1"/>
  <c r="CT9" i="1"/>
  <c r="CQ9" i="1"/>
  <c r="CP9" i="1"/>
  <c r="CU8" i="1"/>
  <c r="CT8" i="1"/>
  <c r="CQ8" i="1"/>
  <c r="CP8" i="1"/>
  <c r="CU7" i="1"/>
  <c r="CT7" i="1"/>
  <c r="CQ7" i="1"/>
  <c r="CP7" i="1"/>
  <c r="CU6" i="1"/>
  <c r="CT6" i="1"/>
  <c r="CQ6" i="1"/>
  <c r="CP6" i="1"/>
  <c r="CU5" i="1"/>
  <c r="CT5" i="1"/>
  <c r="CQ5" i="1"/>
  <c r="CP5" i="1"/>
  <c r="CF13" i="1"/>
  <c r="CE13" i="1"/>
  <c r="CF12" i="1"/>
  <c r="CE12" i="1"/>
  <c r="CB12" i="1"/>
  <c r="CA12" i="1"/>
  <c r="CF10" i="1"/>
  <c r="CE10" i="1"/>
  <c r="CB10" i="1"/>
  <c r="CA10" i="1"/>
  <c r="CF9" i="1"/>
  <c r="CE9" i="1"/>
  <c r="CB9" i="1"/>
  <c r="CA9" i="1"/>
  <c r="CF8" i="1"/>
  <c r="CE8" i="1"/>
  <c r="CB8" i="1"/>
  <c r="CA8" i="1"/>
  <c r="CF7" i="1"/>
  <c r="CE7" i="1"/>
  <c r="CB7" i="1"/>
  <c r="CA7" i="1"/>
  <c r="CF6" i="1"/>
  <c r="CE6" i="1"/>
  <c r="CB6" i="1"/>
  <c r="CA6" i="1"/>
  <c r="CF5" i="1"/>
  <c r="CE5" i="1"/>
  <c r="CB5" i="1"/>
  <c r="CA5" i="1"/>
  <c r="BQ13" i="1"/>
  <c r="BP13" i="1"/>
  <c r="BQ12" i="1"/>
  <c r="BP12" i="1"/>
  <c r="BM12" i="1"/>
  <c r="BL12" i="1"/>
  <c r="BQ10" i="1"/>
  <c r="BP10" i="1"/>
  <c r="BM10" i="1"/>
  <c r="BL10" i="1"/>
  <c r="BQ9" i="1"/>
  <c r="BP9" i="1"/>
  <c r="BM9" i="1"/>
  <c r="BL9" i="1"/>
  <c r="BQ8" i="1"/>
  <c r="BP8" i="1"/>
  <c r="BM8" i="1"/>
  <c r="BL8" i="1"/>
  <c r="BQ7" i="1"/>
  <c r="BP7" i="1"/>
  <c r="BM7" i="1"/>
  <c r="BL7" i="1"/>
  <c r="BQ6" i="1"/>
  <c r="BP6" i="1"/>
  <c r="BM6" i="1"/>
  <c r="BL6" i="1"/>
  <c r="BQ5" i="1"/>
  <c r="BP5" i="1"/>
  <c r="BM5" i="1"/>
  <c r="BL5" i="1"/>
  <c r="BB13" i="1"/>
  <c r="BA13" i="1"/>
  <c r="BB12" i="1"/>
  <c r="BA12" i="1"/>
  <c r="AX12" i="1"/>
  <c r="AW12" i="1"/>
  <c r="BB10" i="1"/>
  <c r="BA10" i="1"/>
  <c r="AX10" i="1"/>
  <c r="AW10" i="1"/>
  <c r="BB9" i="1"/>
  <c r="BA9" i="1"/>
  <c r="AX9" i="1"/>
  <c r="AW9" i="1"/>
  <c r="BB8" i="1"/>
  <c r="BA8" i="1"/>
  <c r="AX8" i="1"/>
  <c r="AW8" i="1"/>
  <c r="BB7" i="1"/>
  <c r="BA7" i="1"/>
  <c r="AX7" i="1"/>
  <c r="AW7" i="1"/>
  <c r="BB6" i="1"/>
  <c r="BA6" i="1"/>
  <c r="AX6" i="1"/>
  <c r="AW6" i="1"/>
  <c r="BB5" i="1"/>
  <c r="BA5" i="1"/>
  <c r="AX5" i="1"/>
  <c r="AW5" i="1"/>
  <c r="AM13" i="1"/>
  <c r="AL13" i="1"/>
  <c r="AM12" i="1"/>
  <c r="AL12" i="1"/>
  <c r="AI12" i="1"/>
  <c r="AH12" i="1"/>
  <c r="AM10" i="1"/>
  <c r="AL10" i="1"/>
  <c r="AI10" i="1"/>
  <c r="AH10" i="1"/>
  <c r="AM9" i="1"/>
  <c r="AL9" i="1"/>
  <c r="AI9" i="1"/>
  <c r="AH9" i="1"/>
  <c r="AM8" i="1"/>
  <c r="AL8" i="1"/>
  <c r="AI8" i="1"/>
  <c r="AH8" i="1"/>
  <c r="AM7" i="1"/>
  <c r="AL7" i="1"/>
  <c r="AI7" i="1"/>
  <c r="AH7" i="1"/>
  <c r="AM6" i="1"/>
  <c r="AL6" i="1"/>
  <c r="AI6" i="1"/>
  <c r="AH6" i="1"/>
  <c r="AM5" i="1"/>
  <c r="AL5" i="1"/>
  <c r="AI5" i="1"/>
  <c r="AH5" i="1"/>
  <c r="T12" i="1"/>
  <c r="S12" i="1"/>
  <c r="X13" i="1"/>
  <c r="W13" i="1"/>
  <c r="X12" i="1"/>
  <c r="W12" i="1"/>
  <c r="X10" i="1"/>
  <c r="W10" i="1"/>
  <c r="X9" i="1"/>
  <c r="W9" i="1"/>
  <c r="X8" i="1"/>
  <c r="W8" i="1"/>
  <c r="X7" i="1"/>
  <c r="W7" i="1"/>
  <c r="X6" i="1"/>
  <c r="W6" i="1"/>
  <c r="X5" i="1"/>
  <c r="W5" i="1"/>
  <c r="T10" i="1"/>
  <c r="S10" i="1"/>
  <c r="T9" i="1"/>
  <c r="S9" i="1"/>
  <c r="T8" i="1"/>
  <c r="S8" i="1"/>
  <c r="T7" i="1"/>
  <c r="S7" i="1"/>
  <c r="T6" i="1"/>
  <c r="S6" i="1"/>
  <c r="T5" i="1"/>
  <c r="S5" i="1"/>
  <c r="C10" i="1"/>
  <c r="B10" i="1"/>
  <c r="C6" i="1"/>
  <c r="B6" i="1"/>
  <c r="C5" i="1"/>
  <c r="B5" i="1"/>
  <c r="J10" i="1"/>
  <c r="J9" i="1"/>
  <c r="J8" i="1"/>
  <c r="J7" i="1"/>
  <c r="J6" i="1"/>
  <c r="J5" i="1"/>
  <c r="J13" i="1"/>
  <c r="J12" i="1"/>
  <c r="I13" i="1"/>
  <c r="I12" i="1"/>
  <c r="I10" i="1"/>
  <c r="I9" i="1"/>
  <c r="I8" i="1"/>
  <c r="I7" i="1"/>
  <c r="I6" i="1"/>
  <c r="I5" i="1"/>
  <c r="C9" i="1"/>
  <c r="B9" i="1"/>
  <c r="C8" i="1"/>
  <c r="B8" i="1"/>
  <c r="C7" i="1"/>
  <c r="B7" i="1"/>
  <c r="F5" i="1"/>
  <c r="E5" i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E30" i="3"/>
  <c r="H30" i="3" s="1"/>
  <c r="H28" i="3"/>
  <c r="E29" i="3" s="1"/>
  <c r="H29" i="3" s="1"/>
  <c r="H27" i="3"/>
  <c r="H26" i="3"/>
  <c r="H25" i="3"/>
  <c r="H24" i="3"/>
  <c r="F23" i="3"/>
  <c r="H23" i="3" s="1"/>
  <c r="H22" i="3"/>
  <c r="F21" i="3"/>
  <c r="H21" i="3" s="1"/>
  <c r="H20" i="3"/>
  <c r="H19" i="3"/>
  <c r="H18" i="3"/>
  <c r="H17" i="3"/>
  <c r="H16" i="3"/>
  <c r="H15" i="3"/>
  <c r="H14" i="3"/>
  <c r="H13" i="3"/>
  <c r="E12" i="3"/>
  <c r="H12" i="3" s="1"/>
  <c r="E11" i="3"/>
  <c r="H11" i="3" s="1"/>
  <c r="H10" i="3"/>
  <c r="E9" i="3"/>
  <c r="H9" i="3" s="1"/>
  <c r="E8" i="3"/>
  <c r="H8" i="3" s="1"/>
  <c r="E7" i="3"/>
  <c r="H7" i="3" s="1"/>
  <c r="H6" i="3"/>
  <c r="H5" i="3"/>
  <c r="H4" i="3"/>
  <c r="H3" i="3"/>
  <c r="H2" i="3"/>
  <c r="FD13" i="1" l="1"/>
  <c r="FS13" i="1"/>
  <c r="FD12" i="1"/>
  <c r="FS12" i="1"/>
  <c r="DZ12" i="1"/>
  <c r="EO12" i="1"/>
  <c r="DZ13" i="1"/>
  <c r="EO13" i="1"/>
  <c r="CV13" i="1"/>
  <c r="DK13" i="1"/>
  <c r="CV12" i="1"/>
  <c r="DK12" i="1"/>
  <c r="BR12" i="1"/>
  <c r="CG12" i="1"/>
  <c r="BR13" i="1"/>
  <c r="CG13" i="1"/>
  <c r="AN13" i="1"/>
  <c r="BC13" i="1"/>
  <c r="AN12" i="1"/>
  <c r="BC12" i="1"/>
  <c r="Y13" i="1"/>
  <c r="Y12" i="1"/>
  <c r="K13" i="1"/>
  <c r="K12" i="1"/>
</calcChain>
</file>

<file path=xl/sharedStrings.xml><?xml version="1.0" encoding="utf-8"?>
<sst xmlns="http://schemas.openxmlformats.org/spreadsheetml/2006/main" count="19941" uniqueCount="1278">
  <si>
    <t>Test Date:</t>
  </si>
  <si>
    <t>EVENT TIME</t>
  </si>
  <si>
    <t>EVENT STEP</t>
  </si>
  <si>
    <t>EVENT COMMENT</t>
  </si>
  <si>
    <t>N_GG</t>
  </si>
  <si>
    <t>N_GG_ISO</t>
  </si>
  <si>
    <t>N_PT</t>
  </si>
  <si>
    <t>N_PT_ISO</t>
  </si>
  <si>
    <t>P0</t>
  </si>
  <si>
    <t>P1</t>
  </si>
  <si>
    <t>P2</t>
  </si>
  <si>
    <t>P4</t>
  </si>
  <si>
    <t>P8</t>
  </si>
  <si>
    <t>Pow</t>
  </si>
  <si>
    <t>Pow_GB</t>
  </si>
  <si>
    <t>Pow_ISO</t>
  </si>
  <si>
    <t>Pow_Shaft</t>
  </si>
  <si>
    <t>T1</t>
  </si>
  <si>
    <t>T2</t>
  </si>
  <si>
    <t>T4</t>
  </si>
  <si>
    <t>T8</t>
  </si>
  <si>
    <t>rpm</t>
  </si>
  <si>
    <t>bar</t>
  </si>
  <si>
    <t>mbar</t>
  </si>
  <si>
    <t>kW</t>
  </si>
  <si>
    <t>degC</t>
  </si>
  <si>
    <t>N/A</t>
  </si>
  <si>
    <t>LOG COMMENT</t>
  </si>
  <si>
    <t>Calculated Minimum GG speed.</t>
  </si>
  <si>
    <t>Calculated Minimum PT speed.</t>
  </si>
  <si>
    <t>TEST INFO</t>
  </si>
  <si>
    <t>Operator 1 name from  to aaaa</t>
  </si>
  <si>
    <t>Operator 2 name from  to bbbb</t>
  </si>
  <si>
    <t>Test Description from  to this is a demo</t>
  </si>
  <si>
    <t>sl5 opens Test Page at 9/14/2018 8:32:42 PM.</t>
  </si>
  <si>
    <t>Operator sl5 modified Response value from 0.0299999993294477 to 0.03</t>
  </si>
  <si>
    <t>Operator sl5 modified Sim_T_M value from 6500 to 8065</t>
  </si>
  <si>
    <t>Operator sl5 modified Sim_N_PT value from 5500 to 5500</t>
  </si>
  <si>
    <t>Operator sl5 modified Sim_N_GG value from 11000 to 11000</t>
  </si>
  <si>
    <t>RTD page</t>
  </si>
  <si>
    <t>Real-Time Display has been loaded</t>
  </si>
  <si>
    <t>Warm Up</t>
  </si>
  <si>
    <t>Warming up - Minimum 45 minutes</t>
  </si>
  <si>
    <t>Operator sl5 modified GG_Target_ISO value from -88888 to 11500</t>
  </si>
  <si>
    <t>Operator sl5 modified GG_PT_Status value from 0 to 1</t>
  </si>
  <si>
    <t>Operator sl5 modified GG_PT_Selector value from 0 to 1</t>
  </si>
  <si>
    <t>Warming up completed</t>
  </si>
  <si>
    <t>FULLSET</t>
  </si>
  <si>
    <t>Operator sl5 modified PT_Target_ISO value from -88888 to 6000</t>
  </si>
  <si>
    <t>Set Point</t>
  </si>
  <si>
    <t>Going to GG speed = 11500 rpm and PT speed = 6000 rpm</t>
  </si>
  <si>
    <t>Operator sl5 modified Sim_N_GG value from 11000 to 11470</t>
  </si>
  <si>
    <t>Operator sl5 modified Sim_N_PT value from 5500 to 5980</t>
  </si>
  <si>
    <t>Operator sl5 modified Sim_T_M value from 8065 to 6165</t>
  </si>
  <si>
    <t>Operator sl5 modified GG_PT_Status value from 1 to 21</t>
  </si>
  <si>
    <t>Stabilization</t>
  </si>
  <si>
    <t>Stabilizing - Minimum 10 minutes ...</t>
  </si>
  <si>
    <t>Halfway - 5 more minutes ...</t>
  </si>
  <si>
    <t>Stabilization completed</t>
  </si>
  <si>
    <t>Operator sl5 modified GG_PT_Status value from 21 to 22</t>
  </si>
  <si>
    <t>GG1_PT1</t>
  </si>
  <si>
    <t>Thermodynamic measurement: N_GG1 N_PT1</t>
  </si>
  <si>
    <t>Fullset</t>
  </si>
  <si>
    <t>A steady-state measurement has been taken automatically</t>
  </si>
  <si>
    <t>** GG target offset =7 rpm</t>
  </si>
  <si>
    <t>* GG speed ISO =5999.6 rpm</t>
  </si>
  <si>
    <t>* GG speed ISO =11507.1 rpm</t>
  </si>
  <si>
    <t>** GG target offset =-0 rpm</t>
  </si>
  <si>
    <t>* Power ISO =4265.23 kW</t>
  </si>
  <si>
    <t>* Efficiency ISO =37.2 %</t>
  </si>
  <si>
    <t>* T4 ISO =541.5 degC</t>
  </si>
  <si>
    <t>Operator sl5 modified GG_PT_Status value from 22 to 23</t>
  </si>
  <si>
    <t>Thermodynamic measurement GG1_PT1 completed</t>
  </si>
  <si>
    <t>Operator sl5 modified GG_PT_Selector value from 1 to 2</t>
  </si>
  <si>
    <t>Going to GG speed = 11500 rpm and PT speed = 8400 rpm</t>
  </si>
  <si>
    <t>Operator sl5 modified PT_Target_ISO value from 6000 to 8400</t>
  </si>
  <si>
    <t>Operator sl5 modified GG_Target_ISO value from 11500 to 11500</t>
  </si>
  <si>
    <t>Operator sl5 modified GG_PT_Status value from 23 to 2</t>
  </si>
  <si>
    <t>Operator sl5 modified Sim_T_M value from 6165 to 4585</t>
  </si>
  <si>
    <t>Operator sl5 modified Sim_N_PT value from 5980 to 8380</t>
  </si>
  <si>
    <t>Operator sl5 modified Sim_N_GG value from 11470 to 11475</t>
  </si>
  <si>
    <t>Operator sl5 modified GG_PT_Status value from 2 to 21</t>
  </si>
  <si>
    <t>Stabilizing - Minimum 5 minutes ...</t>
  </si>
  <si>
    <t>GG1_PT2</t>
  </si>
  <si>
    <t>Thermodynamic measurement: N_GG1 N_PT2</t>
  </si>
  <si>
    <t>* GG speed ISO =11510.2 rpm</t>
  </si>
  <si>
    <t>* GG speed ISO =8403.1 rpm</t>
  </si>
  <si>
    <t>* Power ISO =4430.33 kW</t>
  </si>
  <si>
    <t>** GG target offset =3 rpm</t>
  </si>
  <si>
    <t>** GG target offset =10 rpm</t>
  </si>
  <si>
    <t>* T4 ISO =541.3 degC</t>
  </si>
  <si>
    <t>* Efficiency ISO =38.6 %</t>
  </si>
  <si>
    <t>Operator sl5 modified PT_Target_ISO value from 8400 to 10800</t>
  </si>
  <si>
    <t>Operator sl5 modified GG_PT_Selector value from 2 to 3</t>
  </si>
  <si>
    <t>Operator sl5 modified GG_PT_Status value from 23 to 3</t>
  </si>
  <si>
    <t>Thermodynamic measurement GG1_PT2 completed</t>
  </si>
  <si>
    <t>Going to GG speed = 11500 rpm and PT speed = 10800 rpm</t>
  </si>
  <si>
    <t>Operator sl5 modified Sim_N_GG value from 11475 to 11475</t>
  </si>
  <si>
    <t>Operator sl5 modified Sim_N_PT value from 8380 to 10770</t>
  </si>
  <si>
    <t>Operator sl5 modified Sim_T_M value from 4585 to 3065</t>
  </si>
  <si>
    <t>Operator sl5 modified GG_PT_Status value from 3 to 21</t>
  </si>
  <si>
    <t>GG1_PT3</t>
  </si>
  <si>
    <t>Thermodynamic measurement: N_GG1 N_PT3</t>
  </si>
  <si>
    <t>* Efficiency ISO =33.7 %</t>
  </si>
  <si>
    <t>** GG target offset =11 rpm</t>
  </si>
  <si>
    <t>** GG target offset =1 rpm</t>
  </si>
  <si>
    <t>* Power ISO =3862.75 kW</t>
  </si>
  <si>
    <t>* GG speed ISO =10800.8 rpm</t>
  </si>
  <si>
    <t>* GG speed ISO =11510.8 rpm</t>
  </si>
  <si>
    <t>Thermodynamic measurement GG1_PT3 completed</t>
  </si>
  <si>
    <t>Operator sl5 modified GG_PT_Status value from 23 to 4</t>
  </si>
  <si>
    <t>Operator sl5 modified PT_Target_ISO value from 10800 to 12000</t>
  </si>
  <si>
    <t>Operator sl5 modified Response value from 0.0299999993294477 to 0.06</t>
  </si>
  <si>
    <t>Operator sl5 modified GG_PT_Selector value from 3 to 4</t>
  </si>
  <si>
    <t>Going to GG speed = 11500 rpm and PT speed = 12000 rpm</t>
  </si>
  <si>
    <t>Operator sl5 modified Sim_N_PT value from 10770 to 11980</t>
  </si>
  <si>
    <t>Operator sl5 modified Sim_T_M value from 3065 to 2165</t>
  </si>
  <si>
    <t>Operator sl5 modified GG_PT_Status value from 4 to 21</t>
  </si>
  <si>
    <t>GG1_PT4</t>
  </si>
  <si>
    <t>Thermodynamic measurement: N_GG1 N_PT4</t>
  </si>
  <si>
    <t>* GG speed ISO =12017.1 rpm</t>
  </si>
  <si>
    <t>** GG target offset =17 rpm</t>
  </si>
  <si>
    <t>* Power ISO =3122.67 kW</t>
  </si>
  <si>
    <t>* Efficiency ISO =27.2 %</t>
  </si>
  <si>
    <t>* GG speed ISO =11510.6 rpm</t>
  </si>
  <si>
    <t>*** All GG1 measurements have been completed ***</t>
  </si>
  <si>
    <t>Thermodynamic measurement GG1_PT4 completed</t>
  </si>
  <si>
    <t>Operator sl5 modified GG_Target_ISO value from 11500 to 12000</t>
  </si>
  <si>
    <t>Operator sl5 modified PT_Target_ISO value from 12000 to 7200</t>
  </si>
  <si>
    <t>Operator sl5 modified GG_PT_Status value from 23 to 5</t>
  </si>
  <si>
    <t>Operator sl5 modified GG_PT_Selector value from 4 to 5</t>
  </si>
  <si>
    <t>Going to GG speed = 12000 rpm and PT speed = 7200 rpm</t>
  </si>
  <si>
    <t>Operator sl5 modified Sim_N_GG value from 11475 to 12000</t>
  </si>
  <si>
    <t>Operator sl5 modified Sim_N_PT value from 11980 to 7200</t>
  </si>
  <si>
    <t>Operator sl5 modified Sim_T_M value from 2165 to 7165</t>
  </si>
  <si>
    <t>Operator sl5 modified GG_PT_Status value from 5 to 21</t>
  </si>
  <si>
    <t>GG2_PT1</t>
  </si>
  <si>
    <t>Thermodynamic measurement: N_GG2 N_PT1</t>
  </si>
  <si>
    <t>** GG target offset =38 rpm</t>
  </si>
  <si>
    <t>** GG target offset =23 rpm</t>
  </si>
  <si>
    <t>* Power ISO =5810.11 kW</t>
  </si>
  <si>
    <t>* Efficiency ISO =50.6 %</t>
  </si>
  <si>
    <t>* GG speed ISO =12038.1 rpm</t>
  </si>
  <si>
    <t>* GG speed ISO =7223.2 rpm</t>
  </si>
  <si>
    <t>Thermodynamic measurement GG2_PT1 completed</t>
  </si>
  <si>
    <t>Operator sl5 modified Response value from 0.0599999986588955 to 0.09</t>
  </si>
  <si>
    <t>Operator sl5 modified PT_Target_ISO value from 7200 to 9600</t>
  </si>
  <si>
    <t>Operator sl5 modified GG_Target_ISO value from 12000 to 12000</t>
  </si>
  <si>
    <t>Operator sl5 modified GG_PT_Status value from 23 to 6</t>
  </si>
  <si>
    <t>Operator sl5 modified GG_PT_Selector value from 5 to 6</t>
  </si>
  <si>
    <t>Going to GG speed = 12000 rpm and PT speed = 9600 rpm</t>
  </si>
  <si>
    <t>Operator sl5 modified Sim_T_M value from 7165 to 5465</t>
  </si>
  <si>
    <t>Operator sl5 modified Sim_N_PT value from 7200 to 9602</t>
  </si>
  <si>
    <t>Operator sl5 modified Sim_N_GG value from 12000 to 11970</t>
  </si>
  <si>
    <t>Operator sl5 modified GG_PT_Status value from 6 to 21</t>
  </si>
  <si>
    <t>GG2_PT2</t>
  </si>
  <si>
    <t>Thermodynamic measurement: N_GG2 N_PT2</t>
  </si>
  <si>
    <t>* GG speed ISO =12005.5 rpm</t>
  </si>
  <si>
    <t>** GG target offset =6 rpm</t>
  </si>
  <si>
    <t>* GG speed ISO =9630.7 rpm</t>
  </si>
  <si>
    <t>** GG target offset =31 rpm</t>
  </si>
  <si>
    <t>* Power ISO =5908.34 kW</t>
  </si>
  <si>
    <t>* Efficiency ISO =51.5 %</t>
  </si>
  <si>
    <t>* T4 ISO =541.4 degC</t>
  </si>
  <si>
    <t>Thermodynamic measurement GG2_PT2 completed</t>
  </si>
  <si>
    <t>Operator sl5 modified GG_PT_Selector value from 6 to 7</t>
  </si>
  <si>
    <t>Operator sl5 modified GG_PT_Status value from 23 to 7</t>
  </si>
  <si>
    <t>Operator sl5 modified PT_Target_ISO value from 9600 to 12000</t>
  </si>
  <si>
    <t>Going to GG speed = 12000 rpm and PT speed = 12000 rpm</t>
  </si>
  <si>
    <t>Operator sl5 modified Sim_N_GG value from 11970 to 11980</t>
  </si>
  <si>
    <t>Operator sl5 modified Sim_N_PT value from 9602 to 12001</t>
  </si>
  <si>
    <t>Operator sl5 modified Sim_T_M value from 5465 to 3765</t>
  </si>
  <si>
    <t>Calculated Design PT speed.</t>
  </si>
  <si>
    <t>Operator sl5 modified GG_PT_Status value from 7 to 21</t>
  </si>
  <si>
    <t>GG2_PT3</t>
  </si>
  <si>
    <t>Thermodynamic measurement: N_GG2 N_PT3</t>
  </si>
  <si>
    <t>* GG speed ISO =12017.9 rpm</t>
  </si>
  <si>
    <t>** GG target offset =18 rpm</t>
  </si>
  <si>
    <t>* GG speed ISO =12038.9 rpm</t>
  </si>
  <si>
    <t>** GG target offset =39 rpm</t>
  </si>
  <si>
    <t>* Power ISO =5143.25 kW</t>
  </si>
  <si>
    <t>* Efficiency ISO =44.8 %</t>
  </si>
  <si>
    <t>Thermodynamic measurement GG2_PT3 completed</t>
  </si>
  <si>
    <t>*** All GG2 measurements have been completed ***</t>
  </si>
  <si>
    <t>Operator sl5 modified PT_Target_ISO value from 12000 to 6000</t>
  </si>
  <si>
    <t>Operator sl5 modified GG_PT_Status value from 23 to 8</t>
  </si>
  <si>
    <t>Operator sl5 modified GG_Target_ISO value from 12000 to 12500</t>
  </si>
  <si>
    <t>Operator sl5 modified GG_PT_Selector value from 7 to 8</t>
  </si>
  <si>
    <t>Going to GG speed = 12500 rpm and PT speed = 6000 rpm</t>
  </si>
  <si>
    <t>Operator sl5 modified Sim_N_PT value from 12001 to 5981</t>
  </si>
  <si>
    <t>Operator sl5 modified Sim_N_GG value from 11980 to 12490</t>
  </si>
  <si>
    <t>Operator sl5 modified Sim_T_M value from 3765 to 10165</t>
  </si>
  <si>
    <t>Operator sl5 modified GG_PT_Status value from 8 to 21</t>
  </si>
  <si>
    <t>GG3_PT1</t>
  </si>
  <si>
    <t>Thermodynamic measurement: N_GG3 N_PT1</t>
  </si>
  <si>
    <t>* GG speed ISO =12528.5 rpm</t>
  </si>
  <si>
    <t>** GG target offset =29 rpm</t>
  </si>
  <si>
    <t>* Power ISO =6771.04 kW</t>
  </si>
  <si>
    <t>* Efficiency ISO =59 %</t>
  </si>
  <si>
    <t>* GG speed ISO =5999.9 rpm</t>
  </si>
  <si>
    <t>Thermodynamic measurement GG3_PT1 completed</t>
  </si>
  <si>
    <t>Operator sl5 modified GG_PT_Selector value from 8 to 9</t>
  </si>
  <si>
    <t>Operator sl5 modified GG_Target_ISO value from 12500 to 12500</t>
  </si>
  <si>
    <t>Operator sl5 modified GG_PT_Status value from 23 to 9</t>
  </si>
  <si>
    <t>Going to GG speed = 12500 rpm and PT speed = 8400 rpm</t>
  </si>
  <si>
    <t>Operator sl5 modified Sim_N_GG value from 12490 to 12505</t>
  </si>
  <si>
    <t>Operator sl5 modified Sim_T_M value from 10165 to 8365</t>
  </si>
  <si>
    <t>Operator sl5 modified Sim_N_PT value from 5981 to 8401</t>
  </si>
  <si>
    <t>Operator sl5 modified GG_PT_Status value from 9 to 21</t>
  </si>
  <si>
    <t>GG3_PT2</t>
  </si>
  <si>
    <t>Thermodynamic measurement: N_GG3 N_PT2</t>
  </si>
  <si>
    <t>* GG speed ISO =12543.9 rpm</t>
  </si>
  <si>
    <t>** GG target offset =44 rpm</t>
  </si>
  <si>
    <t>* GG speed ISO =8427.4 rpm</t>
  </si>
  <si>
    <t>* Power ISO =7769.61 kW</t>
  </si>
  <si>
    <t>* Efficiency ISO =67.7 %</t>
  </si>
  <si>
    <t>** GG target offset =27 rpm</t>
  </si>
  <si>
    <t>Thermodynamic measurement GG3_PT2 completed</t>
  </si>
  <si>
    <t>Operator sl5 modified GG_PT_Selector value from 9 to 10</t>
  </si>
  <si>
    <t>Operator sl5 modified GG_PT_Status value from 23 to 10</t>
  </si>
  <si>
    <t>Going to GG speed = 12500 rpm and PT speed = 10800 rpm</t>
  </si>
  <si>
    <t>Operator sl5 modified Sim_N_GG value from 12505 to 12510</t>
  </si>
  <si>
    <t>Operator sl5 modified Sim_T_M value from 8365 to 6438</t>
  </si>
  <si>
    <t>Operator sl5 modified Sim_N_PT value from 8401 to 10801</t>
  </si>
  <si>
    <t>Operator sl5 modified GG_PT_Status value from 10 to 21</t>
  </si>
  <si>
    <t>GG3_PT3</t>
  </si>
  <si>
    <t>Thermodynamic measurement: N_GG3 N_PT3</t>
  </si>
  <si>
    <t>** GG target offset =49 rpm</t>
  </si>
  <si>
    <t>* GG speed ISO =12548.9 rpm</t>
  </si>
  <si>
    <t>** GG target offset =35 rpm</t>
  </si>
  <si>
    <t>* Power ISO =7697.66 kW</t>
  </si>
  <si>
    <t>* Efficiency ISO =67.1 %</t>
  </si>
  <si>
    <t>* GG speed ISO =10834.7 rpm</t>
  </si>
  <si>
    <t>Operator sl5 modified GG_PT_Selector value from 10 to 11</t>
  </si>
  <si>
    <t>Thermodynamic measurement GG3_PT3 completed</t>
  </si>
  <si>
    <t>Going to GG speed = 12500 rpm and PT speed = 12000 rpm</t>
  </si>
  <si>
    <t>Operator sl5 modified GG_PT_Status value from 23 to 11</t>
  </si>
  <si>
    <t>Operator sl5 modified Sim_N_GG value from 12510 to 12500</t>
  </si>
  <si>
    <t>Operator sl5 modified Sim_T_M value from 6438 to 5486</t>
  </si>
  <si>
    <t>Operator sl5 modified Sim_N_PT value from 10801 to 12051</t>
  </si>
  <si>
    <t>Operator sl5 modified GG_PT_Status value from 11 to 21</t>
  </si>
  <si>
    <t>GG3_PT4</t>
  </si>
  <si>
    <t>Thermodynamic measurement: N_GG3 N_PT4</t>
  </si>
  <si>
    <t>* GG speed ISO =12538.6 rpm</t>
  </si>
  <si>
    <t>* GG speed ISO =12088.2 rpm</t>
  </si>
  <si>
    <t>* Efficiency ISO =63.9 %</t>
  </si>
  <si>
    <t>* Power ISO =7337.87 kW</t>
  </si>
  <si>
    <t>** GG target offset =88 rpm</t>
  </si>
  <si>
    <t>Thermodynamic measurement GG3_PT4 completed</t>
  </si>
  <si>
    <t>Operator sl5 modified GG_PT_Status value from 23 to 12</t>
  </si>
  <si>
    <t>Operator sl5 modified GG_PT_Selector value from 11 to 12</t>
  </si>
  <si>
    <t>*** All GG3 measurements have been completed ***</t>
  </si>
  <si>
    <t>Going to GG speed = 12700 rpm and PT speed = 7200 rpm</t>
  </si>
  <si>
    <t>Operator sl5 modified GG_Target_ISO value from 12500 to 12700</t>
  </si>
  <si>
    <t>Operator sl5 modified Sim_T_M value from 5486 to 10750</t>
  </si>
  <si>
    <t>Operator sl5 modified Sim_N_PT value from 12051 to 7201</t>
  </si>
  <si>
    <t>Operator sl5 modified Sim_N_GG value from 12500 to 12750</t>
  </si>
  <si>
    <t>Operator sl5 modified GG_PT_Status value from 12 to 21</t>
  </si>
  <si>
    <t>GG4_PT1</t>
  </si>
  <si>
    <t>Thermodynamic measurement: N_GG4 N_PT1</t>
  </si>
  <si>
    <t>** GG target offset =90 rpm</t>
  </si>
  <si>
    <t>* GG speed ISO =12790.3 rpm</t>
  </si>
  <si>
    <t>** GG target offset =24 rpm</t>
  </si>
  <si>
    <t>* GG speed ISO =7224.1 rpm</t>
  </si>
  <si>
    <t>* Efficiency ISO =74.2 %</t>
  </si>
  <si>
    <t>* Power ISO =8512.29 kW</t>
  </si>
  <si>
    <t>Thermodynamic measurement GG4_PT1 completed</t>
  </si>
  <si>
    <t>Operator sl5 modified GG_PT_Selector value from 12 to 13</t>
  </si>
  <si>
    <t>Operator sl5 modified GG_Target_ISO value from 12700 to 12700</t>
  </si>
  <si>
    <t>Operator sl5 modified GG_PT_Status value from 23 to 13</t>
  </si>
  <si>
    <t>Going to GG speed = 12700 rpm and PT speed = 9600 rpm</t>
  </si>
  <si>
    <t>Operator sl5 modified Sim_N_PT value from 7201 to 9590</t>
  </si>
  <si>
    <t>Operator sl5 modified Sim_T_M value from 10750 to 8705</t>
  </si>
  <si>
    <t>Operator sl5 modified Sim_N_GG value from 12750 to 12750</t>
  </si>
  <si>
    <t>Operator sl5 modified GG_PT_Status value from 13 to 21</t>
  </si>
  <si>
    <t>GG4_PT2</t>
  </si>
  <si>
    <t>Thermodynamic measurement: N_GG4 N_PT2</t>
  </si>
  <si>
    <t>* Power ISO =9156.55 kW</t>
  </si>
  <si>
    <t>* Efficiency ISO =79.8 %</t>
  </si>
  <si>
    <t>* GG speed ISO =12788.1 rpm</t>
  </si>
  <si>
    <t>* GG speed ISO =9618.9 rpm</t>
  </si>
  <si>
    <t>** GG target offset =19 rpm</t>
  </si>
  <si>
    <t>Thermodynamic measurement GG4_PT2 completed</t>
  </si>
  <si>
    <t>Operator sl5 modified GG_PT_Selector value from 13 to 14</t>
  </si>
  <si>
    <t>Operator sl5 modified GG_PT_Status value from 23 to 14</t>
  </si>
  <si>
    <t>Going to GG speed = 12700 rpm and PT speed = 12000 rpm</t>
  </si>
  <si>
    <t>Operator sl5 modified Sim_N_PT value from 9590 to 11981</t>
  </si>
  <si>
    <t>Operator sl5 modified Sim_T_M value from 8705 to 6661</t>
  </si>
  <si>
    <t>Operator sl5 modified GG_PT_Status value from 14 to 21</t>
  </si>
  <si>
    <t>GG4_PT3</t>
  </si>
  <si>
    <t>Thermodynamic measurement: N_GG4 N_PT3</t>
  </si>
  <si>
    <t>* Power ISO =8774.79 kW</t>
  </si>
  <si>
    <t>* GG speed ISO =12018.2 rpm</t>
  </si>
  <si>
    <t>* GG speed ISO =12789.5 rpm</t>
  </si>
  <si>
    <t>* Efficiency ISO =76.4 %</t>
  </si>
  <si>
    <t>Thermodynamic measurement GG4_PT3 completed</t>
  </si>
  <si>
    <t>Operator sl5 modified GG_PT_Selector value from 14 to 15</t>
  </si>
  <si>
    <t>Operator sl5 modified GG_PT_Status value from 23 to 15</t>
  </si>
  <si>
    <t>Operator sl5 modified PT_Target_ISO value from 12000 to 12600</t>
  </si>
  <si>
    <t>Going to GG speed = 12700 rpm and PT speed = 12600 rpm</t>
  </si>
  <si>
    <t>Operator sl5 modified Sim_N_PT value from 11981 to 12601</t>
  </si>
  <si>
    <t>Operator sl5 modified Sim_T_M value from 6661 to 6174</t>
  </si>
  <si>
    <t>Calculated Maximum continuous PT speed!</t>
  </si>
  <si>
    <t>Operator sl5 modified GG_PT_Status value from 15 to 21</t>
  </si>
  <si>
    <t>GG4_PT4</t>
  </si>
  <si>
    <t>Thermodynamic measurement: N_GG4 N_PT4</t>
  </si>
  <si>
    <t>* GG speed ISO =12640.9 rpm</t>
  </si>
  <si>
    <t>* Power ISO =8561.11 kW</t>
  </si>
  <si>
    <t>* GG speed ISO =12790.4 rpm</t>
  </si>
  <si>
    <t>** GG target offset =41 rpm</t>
  </si>
  <si>
    <t>* Efficiency ISO =74.6 %</t>
  </si>
  <si>
    <t>Thermodynamic measurement GG4_PT4 completed</t>
  </si>
  <si>
    <t>Operator sl5 modified GG_PT_Status value from 23 to 16</t>
  </si>
  <si>
    <t>Operator sl5 modified GG_PT_Selector value from 15 to 16</t>
  </si>
  <si>
    <t>*** All GG4 measurements have been completed ***</t>
  </si>
  <si>
    <t>Operator sl5 modified GG_Target_ISO value from 12700 to -88888</t>
  </si>
  <si>
    <t>Operator sl5 modified PT_Target_ISO value from 12600 to 6000</t>
  </si>
  <si>
    <t>Going to GG speed = -88888 rpm and PT speed = 6000 rpm</t>
  </si>
  <si>
    <t>Operator sl5 modified Sim_T_M value from 6174 to 12895</t>
  </si>
  <si>
    <t>Operator sl5 modified Sim_N_PT value from 12601 to 6000</t>
  </si>
  <si>
    <t>Operator sl5 modified Sim_N_GG value from 12750 to 13250</t>
  </si>
  <si>
    <t>Calculated Design GG speed.</t>
  </si>
  <si>
    <t>Operator sl5 modified GG_PT_Status value from 16 to 21</t>
  </si>
  <si>
    <t>GG5_PT1</t>
  </si>
  <si>
    <t>Thermodynamic measurement: N_GG5 N_PT1</t>
  </si>
  <si>
    <t>* Power ISO =8505.33 kW</t>
  </si>
  <si>
    <t>* Efficiency ISO =74.1 %</t>
  </si>
  <si>
    <t>* GG speed ISO =6019.2 rpm</t>
  </si>
  <si>
    <t>** GG target offset =102;180 rpm</t>
  </si>
  <si>
    <t>* GG speed ISO =13291.5 rpm</t>
  </si>
  <si>
    <t>Thermodynamic measurement GG5_PT1 completed</t>
  </si>
  <si>
    <t>Operator sl5 modified GG_PT_Status value from 23 to 17</t>
  </si>
  <si>
    <t>Operator sl5 modified GG_Target_ISO value from -88888 to -88888</t>
  </si>
  <si>
    <t>Operator sl5 modified GG_PT_Selector value from 16 to 17</t>
  </si>
  <si>
    <t>Going to GG speed = -88888 rpm and PT speed = 8400 rpm</t>
  </si>
  <si>
    <t>Operator sl5 modified Sim_N_GG value from 13250 to 13250</t>
  </si>
  <si>
    <t>Operator sl5 modified Sim_N_PT value from 6000 to 8421</t>
  </si>
  <si>
    <t>Operator sl5 modified Sim_T_M value from 12895 to 11702</t>
  </si>
  <si>
    <t>Operator sl5 modified GG_PT_Status value from 17 to 21</t>
  </si>
  <si>
    <t>GG5_PT2</t>
  </si>
  <si>
    <t>Thermodynamic measurement: N_GG5 N_PT2</t>
  </si>
  <si>
    <t>** GG target offset =102;179 rpm</t>
  </si>
  <si>
    <t>* Efficiency ISO =93.5 %</t>
  </si>
  <si>
    <t>* GG speed ISO =8447.5 rpm</t>
  </si>
  <si>
    <t>** GG target offset =48 rpm</t>
  </si>
  <si>
    <t>* Power ISO =10730.78 kW</t>
  </si>
  <si>
    <t>* GG speed ISO =13291.2 rpm</t>
  </si>
  <si>
    <t>Operator sl5 modified GG_PT_Selector value from 17 to 18</t>
  </si>
  <si>
    <t>Thermodynamic measurement GG5_PT2 completed</t>
  </si>
  <si>
    <t>Going to GG speed = -88888 rpm and PT speed = 10800 rpm</t>
  </si>
  <si>
    <t>Operator sl5 modified GG_PT_Status value from 23 to 18</t>
  </si>
  <si>
    <t>Operator sl5 modified Sim_N_PT value from 8421 to 10781</t>
  </si>
  <si>
    <t>Operator sl5 modified Sim_T_M value from 11702 to 9505</t>
  </si>
  <si>
    <t>Operator sl5 modified GG_PT_Status value from 18 to 21</t>
  </si>
  <si>
    <t>GG5_PT3</t>
  </si>
  <si>
    <t>Thermodynamic measurement: N_GG5 N_PT3</t>
  </si>
  <si>
    <t>* GG speed ISO =13290.5 rpm</t>
  </si>
  <si>
    <t>* GG speed ISO =10814.1 rpm</t>
  </si>
  <si>
    <t>** GG target offset =14 rpm</t>
  </si>
  <si>
    <t>* Power ISO =11150.16 kW</t>
  </si>
  <si>
    <t>* Efficiency ISO =97.1 %</t>
  </si>
  <si>
    <t>Operator sl5 modified GG_PT_Selector value from 18 to 19</t>
  </si>
  <si>
    <t>Thermodynamic measurement GG5_PT3 completed</t>
  </si>
  <si>
    <t>Operator sl5 modified GG_PT_Status value from 23 to 19</t>
  </si>
  <si>
    <t>Going to GG speed = -88888 rpm and PT speed = 12000 rpm</t>
  </si>
  <si>
    <t>Operator sl5 modified Sim_N_PT value from 10781 to 12001</t>
  </si>
  <si>
    <t>Operator sl5 modified Sim_T_M value from 9505 to 8425</t>
  </si>
  <si>
    <t>Operator sl5 modified GG_PT_Status value from 19 to 21</t>
  </si>
  <si>
    <t>GG5_PT4</t>
  </si>
  <si>
    <t>Thermodynamic measurement: N_GG5 N_PT4</t>
  </si>
  <si>
    <t>** GG target offset =102;178 rpm</t>
  </si>
  <si>
    <t>* GG speed ISO =13290.2 rpm</t>
  </si>
  <si>
    <t>* GG speed ISO =12037.5 rpm</t>
  </si>
  <si>
    <t>* Power ISO =11002.97 kW</t>
  </si>
  <si>
    <t>* Efficiency ISO =95.9 %</t>
  </si>
  <si>
    <t>Thermodynamic measurement GG5_PT4 completed</t>
  </si>
  <si>
    <t>Operator sl5 modified GG_PT_Selector value from 19 to 20</t>
  </si>
  <si>
    <t>Operator sl5 modified GG_PT_Status value from 23 to 20</t>
  </si>
  <si>
    <t>Going to GG speed = -88888 rpm and PT speed = 12600 rpm</t>
  </si>
  <si>
    <t>Operator sl5 modified Sim_N_PT value from 12001 to 12591</t>
  </si>
  <si>
    <t>Operator sl5 modified Sim_T_M value from 8425 to 7836</t>
  </si>
  <si>
    <t>Operator sl5 modified GG_PT_Status value from 20 to 21</t>
  </si>
  <si>
    <t>GG5_PT5</t>
  </si>
  <si>
    <t>Thermodynamic measurement: N_GG5 N_PT5</t>
  </si>
  <si>
    <t>* GG speed ISO =12628.8 rpm</t>
  </si>
  <si>
    <t>* GG speed ISO =13289.8 rpm</t>
  </si>
  <si>
    <t>* Power ISO =10739.14 kW</t>
  </si>
  <si>
    <t>* Efficiency ISO =93.6 %</t>
  </si>
  <si>
    <t>Thermodynamic measurement GG5_PT5 completed</t>
  </si>
  <si>
    <t>*** All GG5 measurements have been completed ***</t>
  </si>
  <si>
    <t>***** THERMODYNAMIC VERIFICATION TEST has been completed *****</t>
  </si>
  <si>
    <t>Operator sl5 modified GG_PT_Selector value from 20 to 0</t>
  </si>
  <si>
    <t>Operator sl5 modified GG_PT_Status value from 23 to 0</t>
  </si>
  <si>
    <t>Operator sl5 modified Sim_T_M value from 7836 to 8065</t>
  </si>
  <si>
    <t>Operator sl5 modified Sim_N_GG value from 13250 to 11000</t>
  </si>
  <si>
    <t>Operator sl5 modified Sim_N_PT value from 12591 to 5500</t>
  </si>
  <si>
    <t>Operator sl5 modified PT_Target_ISO value from 12600 to -88888</t>
  </si>
  <si>
    <t>Operator sl5 modified Response value from 0.0900000035762787 to 0.03</t>
  </si>
  <si>
    <t>Operator sl5 modified Sim_T_M value from 8065 to 8065</t>
  </si>
  <si>
    <t>sl5 opens Test Page at 9/17/2018 1:19:16 PM.</t>
  </si>
  <si>
    <t>* GG speed ISO =11506.9 rpm</t>
  </si>
  <si>
    <t>* T4 ISO =541.6 degC</t>
  </si>
  <si>
    <t>* GG speed ISO =5999.5 rpm</t>
  </si>
  <si>
    <t>** GG target offset =-1 rpm</t>
  </si>
  <si>
    <t>* Power ISO =4264.99 kW</t>
  </si>
  <si>
    <t>sl5 opens Test Page at 9/17/2018 3:25:16 PM.</t>
  </si>
  <si>
    <t>sl5 opens Test Page at 9/17/2018 3:28:33 PM.</t>
  </si>
  <si>
    <t>sl5 opens Test Page at 9/17/2018 3:33:29 PM.</t>
  </si>
  <si>
    <t>Operator sl5 modified Sim_ME_0405690 value from 60 to 64</t>
  </si>
  <si>
    <t>Operator sl5 modified Sim_P_Baro value from 1.01549994945526 to 1.0155</t>
  </si>
  <si>
    <t>Operator sl5 modified Sim_ZI_0404030 value from 16 to 14</t>
  </si>
  <si>
    <t>Operator sl5 modified Sim_TE_040461X value from 536 to 520</t>
  </si>
  <si>
    <t>Operator sl5 modified Sim_PT_0404900 value from 7 to 7.9</t>
  </si>
  <si>
    <t>Operator sl5 modified Sim_TE_0404900 value from 6500 to 320</t>
  </si>
  <si>
    <t>Operator sl5 modified Sim_PT_0404000 value from -0.00400000018998981 to -0.004</t>
  </si>
  <si>
    <t>Operator sl5 modified Sim_TE_400X value from 20 to 21.3</t>
  </si>
  <si>
    <t>Operator sl5 modified Sim_PDT_400X value from 0.0199999995529652 to 0.02</t>
  </si>
  <si>
    <t>Operator sl5 modified Sim_PDT_2210 value from -1.29999995231628 to -1.3</t>
  </si>
  <si>
    <t>Operator sl5 modified Sim_PT_040460X value from -1.29999995231628 to 1.12</t>
  </si>
  <si>
    <t>Operator sl5 modified Sim_TE_0404650 value from 426 to 426</t>
  </si>
  <si>
    <t>Operator sl5 modified Sim_PT_0404650 value from 2 to -0.002</t>
  </si>
  <si>
    <t>Operator sl5 modified Sim_T_NG value from 20 to 20</t>
  </si>
  <si>
    <t>Operator sl5 modified Sim_P_NG value from 24 to 24</t>
  </si>
  <si>
    <t>Operator sl5 modified Sim_Flow_NG value from 1100 to 1100</t>
  </si>
  <si>
    <t>Operator sl5 modified Sim_ME_0405690 value from 64 to 64</t>
  </si>
  <si>
    <t>Operator sl5 modified Sim_PDT_400X value from 0.0199999995529652 to 0.0272</t>
  </si>
  <si>
    <t>Operator sl5 modified Sim_TE_400X value from 21.2999992370605 to 21.9</t>
  </si>
  <si>
    <t>Operator sl5 modified Sim_PT_0404000 value from -0.00400000018998981 to -0.0047</t>
  </si>
  <si>
    <t>Operator sl5 modified Sim_ZI_0404030 value from 14 to 14</t>
  </si>
  <si>
    <t>Operator sl5 modified Sim_TE_0404900 value from 320 to 320</t>
  </si>
  <si>
    <t>Operator sl5 modified Sim_PT_0404900 value from 7.90000009536743 to 7.9</t>
  </si>
  <si>
    <t>Operator sl5 modified Sim_Flow_NG value from 1100 to 1192.1</t>
  </si>
  <si>
    <t>Operator sl5 modified Sim_P_NG value from 24 to 24.5578</t>
  </si>
  <si>
    <t>Operator sl5 modified Sim_PT_0404650 value from -0.0020000000949949 to -0.0019</t>
  </si>
  <si>
    <t>Operator sl5 modified Sim_TE_040461X value from 520 to 528</t>
  </si>
  <si>
    <t>Operator sl5 modified Sim_PT_040460X value from 1.12000000476837 to 1.133</t>
  </si>
  <si>
    <t>* GG speed ISO =5999 rpm</t>
  </si>
  <si>
    <t>* GG speed ISO =11506 rpm</t>
  </si>
  <si>
    <t>* T4 ISO =533.4 degC</t>
  </si>
  <si>
    <t>* Efficiency ISO =34.3 %</t>
  </si>
  <si>
    <t>* Power ISO =4266.59 kW</t>
  </si>
  <si>
    <t>Operator sl5 modified Sim_PDT_400X value from 0.0272000003606081 to 0.0272</t>
  </si>
  <si>
    <t>Operator sl5 modified Sim_TE_040461X value from 528 to 528</t>
  </si>
  <si>
    <t>Operator sl5 modified Sim_PT_0404000 value from -0.00469999993219972 to -0.0047</t>
  </si>
  <si>
    <t>Operator sl5 modified Sim_PT_040460X value from 1.13300001621246 to 1.133</t>
  </si>
  <si>
    <t>Operator sl5 modified Sim_TE_400X value from 21.8999996185303 to 21.9</t>
  </si>
  <si>
    <t>Operator sl5 modified Sim_P_NG value from 24.5578002929688 to 24.5578</t>
  </si>
  <si>
    <t>Operator sl5 modified Sim_PT_0404650 value from -0.0019000000320375 to -0.0019</t>
  </si>
  <si>
    <t>Operator sl5 modified Sim_Flow_NG value from 1192.09997558594 to 1192.1</t>
  </si>
  <si>
    <t>* Efficiency ISO =35.6 %</t>
  </si>
  <si>
    <t>* Power ISO =4430.1 kW</t>
  </si>
  <si>
    <t>** GG target offset =4 rpm</t>
  </si>
  <si>
    <t>* GG speed ISO =8404.4 rpm</t>
  </si>
  <si>
    <t>* GG speed ISO =11510.5 rpm</t>
  </si>
  <si>
    <t>* GG speed ISO =11510.7 rpm</t>
  </si>
  <si>
    <t>* GG speed ISO =10800.6 rpm</t>
  </si>
  <si>
    <t>* Power ISO =3862.8 kW</t>
  </si>
  <si>
    <t>* Efficiency ISO =31.1 %</t>
  </si>
  <si>
    <t>* GG speed ISO =11511.1 rpm</t>
  </si>
  <si>
    <t>* GG speed ISO =12017.6 rpm</t>
  </si>
  <si>
    <t>* Efficiency ISO =25.1 %</t>
  </si>
  <si>
    <t>* Power ISO =3123.11 kW</t>
  </si>
  <si>
    <t>* Efficiency ISO =46.7 %</t>
  </si>
  <si>
    <t>* Power ISO =5809.67 kW</t>
  </si>
  <si>
    <t>* GG speed ISO =12038 rpm</t>
  </si>
  <si>
    <t>* GG speed ISO =7223.1 rpm</t>
  </si>
  <si>
    <t>* GG speed ISO =9631.5 rpm</t>
  </si>
  <si>
    <t>** GG target offset =32 rpm</t>
  </si>
  <si>
    <t>* GG speed ISO =12006.6 rpm</t>
  </si>
  <si>
    <t>* T4 ISO =533.3 degC</t>
  </si>
  <si>
    <t>* Efficiency ISO =47.5 %</t>
  </si>
  <si>
    <t>* Power ISO =5908.42 kW</t>
  </si>
  <si>
    <t>* GG speed ISO =12018.8 rpm</t>
  </si>
  <si>
    <t>** GG target offset =40 rpm</t>
  </si>
  <si>
    <t>* Power ISO =5144.09 kW</t>
  </si>
  <si>
    <t>* Efficiency ISO =41.4 %</t>
  </si>
  <si>
    <t>* GG speed ISO =12039.8 rpm</t>
  </si>
  <si>
    <t>* T4 ISO =533.6 degC</t>
  </si>
  <si>
    <t>* Efficiency ISO =54.4 %</t>
  </si>
  <si>
    <t>* Power ISO =6769.16 kW</t>
  </si>
  <si>
    <t>** GG target offset =28 rpm</t>
  </si>
  <si>
    <t>* GG speed ISO =12527.7 rpm</t>
  </si>
  <si>
    <t>* GG speed ISO =12544.4 rpm</t>
  </si>
  <si>
    <t>* T4 ISO =533.5 degC</t>
  </si>
  <si>
    <t>* Efficiency ISO =62.5 %</t>
  </si>
  <si>
    <t>* Power ISO =7771.87 kW</t>
  </si>
  <si>
    <t>* GG speed ISO =8427.7 rpm</t>
  </si>
  <si>
    <t>* GG speed ISO =12549.1 rpm</t>
  </si>
  <si>
    <t>* GG speed ISO =10834.8 rpm</t>
  </si>
  <si>
    <t>* Power ISO =7695.09 kW</t>
  </si>
  <si>
    <t>* Efficiency ISO =61.9 %</t>
  </si>
  <si>
    <t>* GG speed ISO =12538.8 rpm</t>
  </si>
  <si>
    <t>* Power ISO =7334.43 kW</t>
  </si>
  <si>
    <t>* GG speed ISO =12088.4 rpm</t>
  </si>
  <si>
    <t>* GG speed ISO =12788 rpm</t>
  </si>
  <si>
    <t>* GG speed ISO =7222.9 rpm</t>
  </si>
  <si>
    <t>* Power ISO =8508.42 kW</t>
  </si>
  <si>
    <t>* Efficiency ISO =68.4 %</t>
  </si>
  <si>
    <t>* T4 ISO =533.2 degC</t>
  </si>
  <si>
    <t>* GG speed ISO =12788.2 rpm</t>
  </si>
  <si>
    <t>* GG speed ISO =9619 rpm</t>
  </si>
  <si>
    <t>* Efficiency ISO =73.6 %</t>
  </si>
  <si>
    <t>* Power ISO =9156.56 kW</t>
  </si>
  <si>
    <t>* Efficiency ISO =70.6 %</t>
  </si>
  <si>
    <t>* Power ISO =8772.09 kW</t>
  </si>
  <si>
    <t>* GG speed ISO =12018.7 rpm</t>
  </si>
  <si>
    <t>* GG speed ISO =12790.1 rpm</t>
  </si>
  <si>
    <t>* GG speed ISO =12640.7 rpm</t>
  </si>
  <si>
    <t>* Power ISO =8557.69 kW</t>
  </si>
  <si>
    <t>* Efficiency ISO =68.8 %</t>
  </si>
  <si>
    <t>* GG speed ISO =13291.7 rpm</t>
  </si>
  <si>
    <t>* GG speed ISO =6019.3 rpm</t>
  </si>
  <si>
    <t>* Power ISO =8505.1 kW</t>
  </si>
  <si>
    <t>* Power ISO =10731.29 kW</t>
  </si>
  <si>
    <t>* Efficiency ISO =86.3 %</t>
  </si>
  <si>
    <t>* GG speed ISO =13292.2 rpm</t>
  </si>
  <si>
    <t>* GG speed ISO =8448.1 rpm</t>
  </si>
  <si>
    <t>* GG speed ISO =13291.4 rpm</t>
  </si>
  <si>
    <t>* GG speed ISO =10814.8 rpm</t>
  </si>
  <si>
    <t>** GG target offset =15 rpm</t>
  </si>
  <si>
    <t>* Power ISO =11145.73 kW</t>
  </si>
  <si>
    <t>* Efficiency ISO =89.7 %</t>
  </si>
  <si>
    <t>* GG speed ISO =13290.8 rpm</t>
  </si>
  <si>
    <t>* Power ISO =11001.44 kW</t>
  </si>
  <si>
    <t>* Efficiency ISO =88.5 %</t>
  </si>
  <si>
    <t>* GG speed ISO =12629.2 rpm</t>
  </si>
  <si>
    <t>* Power ISO =10743.21 kW</t>
  </si>
  <si>
    <t>* Efficiency ISO =86.4 %</t>
  </si>
  <si>
    <t>Operator sl5 modified Sim_PT_0404000 value from -0.00469999993219972 to -0.004</t>
  </si>
  <si>
    <t>Operator sl5 modified Sim_PDT_400X value from 0.0272000003606081 to 0.02</t>
  </si>
  <si>
    <t>Operator sl5 modified Sim_TE_040461X value from 528 to 520</t>
  </si>
  <si>
    <t>Operator sl5 modified Sim_TE_400X value from 21.8999996185303 to 21.3</t>
  </si>
  <si>
    <t>Operator sl5 modified Sim_Flow_NG value from 1192.09997558594 to 1100</t>
  </si>
  <si>
    <t>Operator sl5 modified Sim_PT_040460X value from 1.13300001621246 to 1.12</t>
  </si>
  <si>
    <t>Operator sl5 modified Sim_PT_0404650 value from -0.0019000000320375 to -0.002</t>
  </si>
  <si>
    <t>Operator sl5 modified Sim_P_NG value from 24.5578002929688 to 24</t>
  </si>
  <si>
    <t>Operator sl5 modified Sim_N_GG value from 11625 to 11000</t>
  </si>
  <si>
    <t>Operator sl5 modified Sim_N_PT value from 6065 to 5500</t>
  </si>
  <si>
    <t>Operator sl5 modified Sim_T_M value from 6165 to 8065</t>
  </si>
  <si>
    <t>Operator sl5 modified GG_PT_Status value from 21 to 1</t>
  </si>
  <si>
    <t>Operator sl5 modified GG_PT_Selector value from 1 to 1</t>
  </si>
  <si>
    <t>Operator sl5 modified PT_Target_ISO value from 6000 to 6000</t>
  </si>
  <si>
    <t>Operator sl5 modified Sim_ME_0405690 value from 64 to 64.3</t>
  </si>
  <si>
    <t>** GG target offset =5 rpm</t>
  </si>
  <si>
    <t>* GG speed ISO =11505.2 rpm</t>
  </si>
  <si>
    <t>* GG speed ISO =5998.5 rpm</t>
  </si>
  <si>
    <t>* Power ISO =4266.31 kW</t>
  </si>
  <si>
    <t>** GG target offset =-2 rpm</t>
  </si>
  <si>
    <t>Operator sl5 modified Sim_ME_0405690 value from 64.3000030517578 to 62.7</t>
  </si>
  <si>
    <t>* Power ISO =4429.93 kW</t>
  </si>
  <si>
    <t>* T4 ISO =533.1 degC</t>
  </si>
  <si>
    <t>* GG speed ISO =8403.4 rpm</t>
  </si>
  <si>
    <t>** GG target offset =9 rpm</t>
  </si>
  <si>
    <t>* GG speed ISO =11508.9 rpm</t>
  </si>
  <si>
    <t>Operator sl5 modified Sim_ME_0405690 value from 62.7000007629395 to 61.5</t>
  </si>
  <si>
    <t>* GG speed ISO =11511.3 rpm</t>
  </si>
  <si>
    <t>* GG speed ISO =10802.4 rpm</t>
  </si>
  <si>
    <t>** GG target offset =2 rpm</t>
  </si>
  <si>
    <t>* Power ISO =3862.19 kW</t>
  </si>
  <si>
    <t>Operator sl5 modified Sim_ME_0405690 value from 61.5 to 61.5</t>
  </si>
  <si>
    <t>* Power ISO =3123.54 kW</t>
  </si>
  <si>
    <t>Operator sl5 modified Sim_ME_0405690 value from 61.5 to 60.4</t>
  </si>
  <si>
    <t>* GG speed ISO =12037.9 rpm</t>
  </si>
  <si>
    <t>* Power ISO =5809.62 kW</t>
  </si>
  <si>
    <t>Operator sl5 modified Sim_ME_0405690 value from 60.4000015258789 to 55.8</t>
  </si>
  <si>
    <t>** GG target offset =33 rpm</t>
  </si>
  <si>
    <t>* GG speed ISO =12007.8 rpm</t>
  </si>
  <si>
    <t>** GG target offset =8 rpm</t>
  </si>
  <si>
    <t>* GG speed ISO =9632.5 rpm</t>
  </si>
  <si>
    <t>* Power ISO =5904.04 kW</t>
  </si>
  <si>
    <t>Operator sl5 modified Sim_ME_0405690 value from 55.7999992370605 to 58.7</t>
  </si>
  <si>
    <t>* GG speed ISO =12017.3 rpm</t>
  </si>
  <si>
    <t>* GG speed ISO =12038.3 rpm</t>
  </si>
  <si>
    <t>* Power ISO =5141.02 kW</t>
  </si>
  <si>
    <t>Operator sl5 modified Sim_ME_0405690 value from 58.7000007629395 to 54.2</t>
  </si>
  <si>
    <t>* Power ISO =6772.33 kW</t>
  </si>
  <si>
    <t>* Efficiency ISO =54.5 %</t>
  </si>
  <si>
    <t>** GG target offset =0 rpm</t>
  </si>
  <si>
    <t>* GG speed ISO =12529.1 rpm</t>
  </si>
  <si>
    <t>* GG speed ISO =6000.1 rpm</t>
  </si>
  <si>
    <t>Operator sl5 modified Sim_ME_0405690 value from 54.2000007629395 to 55</t>
  </si>
  <si>
    <t>* GG speed ISO =8427.2 rpm</t>
  </si>
  <si>
    <t>* GG speed ISO =12543.6 rpm</t>
  </si>
  <si>
    <t>* Power ISO =7769.17 kW</t>
  </si>
  <si>
    <t>Operator sl5 modified Sim_ME_0405690 value from 55 to 52</t>
  </si>
  <si>
    <t>* GG speed ISO =12549.9 rpm</t>
  </si>
  <si>
    <t>** GG target offset =50 rpm</t>
  </si>
  <si>
    <t>* GG speed ISO =10835.6 rpm</t>
  </si>
  <si>
    <t>* Power ISO =7692.53 kW</t>
  </si>
  <si>
    <t>** GG target offset =36 rpm</t>
  </si>
  <si>
    <t>Operator sl5 modified Sim_ME_0405690 value from 52 to 54</t>
  </si>
  <si>
    <t>* GG speed ISO =12538.4 rpm</t>
  </si>
  <si>
    <t>* GG speed ISO =12088 rpm</t>
  </si>
  <si>
    <t>* Power ISO =7332.61 kW</t>
  </si>
  <si>
    <t>Operator sl5 modified Sim_ME_0405690 value from 54 to 51</t>
  </si>
  <si>
    <t>* GG speed ISO =12789.2 rpm</t>
  </si>
  <si>
    <t>** GG target offset =89 rpm</t>
  </si>
  <si>
    <t>* GG speed ISO =7223.5 rpm</t>
  </si>
  <si>
    <t>* Power ISO =8512.54 kW</t>
  </si>
  <si>
    <t>* Efficiency ISO =68.5 %</t>
  </si>
  <si>
    <t>Operator sl5 modified Sim_ME_0405690 value from 51 to 52</t>
  </si>
  <si>
    <t>* GG speed ISO =12790.2 rpm</t>
  </si>
  <si>
    <t>* GG speed ISO =9620.4 rpm</t>
  </si>
  <si>
    <t>* Power ISO =9152.51 kW</t>
  </si>
  <si>
    <t>** GG target offset =20 rpm</t>
  </si>
  <si>
    <t>Operator sl5 modified Sim_ME_0405690 value from 52 to 51</t>
  </si>
  <si>
    <t>* GG speed ISO =12788.9 rpm</t>
  </si>
  <si>
    <t>* Power ISO =8768.12 kW</t>
  </si>
  <si>
    <t>* Efficiency ISO =70.5 %</t>
  </si>
  <si>
    <t>Operator sl5 modified Sim_ME_0405690 value from 51 to 49</t>
  </si>
  <si>
    <t>* GG speed ISO =12640.6 rpm</t>
  </si>
  <si>
    <t>* Power ISO =8557.07 kW</t>
  </si>
  <si>
    <t>Operator sl5 modified Sim_ME_0405690 value from 49 to 48</t>
  </si>
  <si>
    <t>* GG speed ISO =13292 rpm</t>
  </si>
  <si>
    <t>* Power ISO =8508.77 kW</t>
  </si>
  <si>
    <t>* GG speed ISO =6019.4 rpm</t>
  </si>
  <si>
    <t>Operator sl5 modified Sim_ME_0405690 value from 48 to 48</t>
  </si>
  <si>
    <t>* GG speed ISO =13291.1 rpm</t>
  </si>
  <si>
    <t>* GG speed ISO =8447.4 rpm</t>
  </si>
  <si>
    <t>** GG target offset =47 rpm</t>
  </si>
  <si>
    <t>* Power ISO =10729.71 kW</t>
  </si>
  <si>
    <t>* GG speed ISO =10815.1 rpm</t>
  </si>
  <si>
    <t>* Power ISO =11144.46 kW</t>
  </si>
  <si>
    <t>* Efficiency ISO =89.6 %</t>
  </si>
  <si>
    <t>* GG speed ISO =12039.1 rpm</t>
  </si>
  <si>
    <t>* Power ISO =10999.58 kW</t>
  </si>
  <si>
    <t>Operator sl5 modified Sim_N_GG value from 13250 to 13334</t>
  </si>
  <si>
    <t>Operator sl5 modified Sim_N_PT value from 12001 to 12844</t>
  </si>
  <si>
    <t>Operator sl5 modified Sim_ME_0405690 value from 48 to 64</t>
  </si>
  <si>
    <t>Operator sl5 modified Sim_T_M value from 8425 to 7834</t>
  </si>
  <si>
    <t>* GG speed ISO =13375.3 rpm</t>
  </si>
  <si>
    <t>** GG target offset =102;263 rpm</t>
  </si>
  <si>
    <t>* GG speed ISO =12883.8 rpm</t>
  </si>
  <si>
    <t>** GG target offset =284 rpm</t>
  </si>
  <si>
    <t>* Efficiency ISO =88.1 %</t>
  </si>
  <si>
    <t>* Power ISO =10947.46 kW</t>
  </si>
  <si>
    <t>Operator sl5 modified Sim_T_M value from 7834 to 8065</t>
  </si>
  <si>
    <t>Operator sl5 modified Sim_N_PT value from 12844 to 5500</t>
  </si>
  <si>
    <t>Operator sl5 modified Sim_N_GG value from 13334 to 11000</t>
  </si>
  <si>
    <t>sl5 opens Test Page at 9/17/2018 5:39:51 PM.</t>
  </si>
  <si>
    <t>Operator sl5 modified Sim_PDT_2210 value from -1.29999995231628 to -1.38</t>
  </si>
  <si>
    <t>Operator sl5 modified Sim_TE_400X value from 21.2999992370605 to 21.6</t>
  </si>
  <si>
    <t>Operator sl5 modified Sim_TE_040461X value from 520 to 540</t>
  </si>
  <si>
    <t>Operator sl5 modified Sim_TE_0404650 value from 426 to 416</t>
  </si>
  <si>
    <t>* GG speed ISO =11505.8 rpm</t>
  </si>
  <si>
    <t>* GG speed ISO =5998.9 rpm</t>
  </si>
  <si>
    <t>* T4 ISO =545.5 degC</t>
  </si>
  <si>
    <t>* Power ISO =4266.74 kW</t>
  </si>
  <si>
    <t>Operator sl5 modified Sim_PDT_2210 value from -1.37999999523163 to -1.3</t>
  </si>
  <si>
    <t>Operator sl5 modified Sim_TE_040461X value from 540 to 545</t>
  </si>
  <si>
    <t>Operator sl5 modified Sim_TE_0404650 value from 416 to 426</t>
  </si>
  <si>
    <t>Operator sl5 modified Sim_TE_400X value from 21.6000003814697 to 21.7</t>
  </si>
  <si>
    <t>* GG speed ISO =11511.2 rpm</t>
  </si>
  <si>
    <t>* GG speed ISO =8404.9 rpm</t>
  </si>
  <si>
    <t>* Power ISO =4429.46 kW</t>
  </si>
  <si>
    <t>* T4 ISO =550.6 degC</t>
  </si>
  <si>
    <t>Operator sl5 modified Sim_TE_400X value from 21.7000007629395 to 22</t>
  </si>
  <si>
    <t>Operator sl5 modified Sim_TE_040461X value from 545 to 528</t>
  </si>
  <si>
    <t>* GG speed ISO =10801.8 rpm</t>
  </si>
  <si>
    <t>* Power ISO =3863.73 kW</t>
  </si>
  <si>
    <t>Operator sl5 modified Sim_TE_400X value from 22 to 21.9</t>
  </si>
  <si>
    <t>* GG speed ISO =12017.4 rpm</t>
  </si>
  <si>
    <t>* GG speed ISO =11510.9 rpm</t>
  </si>
  <si>
    <t>* Power ISO =3123.78 kW</t>
  </si>
  <si>
    <t>Operator sl5 modified Sim_TE_400X value from 21.8999996185303 to 22.8</t>
  </si>
  <si>
    <t>Operator sl5 modified Sim_TE_040461X value from 528 to 580</t>
  </si>
  <si>
    <t>* Power ISO =5809.9 kW</t>
  </si>
  <si>
    <t>* T4 ISO =585.8 degC</t>
  </si>
  <si>
    <t>Operator sl5 modified Sim_TE_400X value from 22.7999992370605 to 23</t>
  </si>
  <si>
    <t>Operator sl5 modified Sim_TE_040461X value from 580 to 580</t>
  </si>
  <si>
    <t>* Power ISO =5904.35 kW</t>
  </si>
  <si>
    <t>* GG speed ISO =9631.8 rpm</t>
  </si>
  <si>
    <t>* GG speed ISO =12006.9 rpm</t>
  </si>
  <si>
    <t>* T4 ISO =585.7 degC</t>
  </si>
  <si>
    <t>Operator sl5 modified Sim_TE_400X value from 23 to 23</t>
  </si>
  <si>
    <t>* GG speed ISO =12018 rpm</t>
  </si>
  <si>
    <t>* Power ISO =5141.04 kW</t>
  </si>
  <si>
    <t>Operator sl5 modified Sim_TE_400X value from 23 to 23.3</t>
  </si>
  <si>
    <t>Operator sl5 modified Sim_TE_040461X value from 580 to 620</t>
  </si>
  <si>
    <t>* T4 ISO =625.8 degC</t>
  </si>
  <si>
    <t>* Power ISO =6772.35 kW</t>
  </si>
  <si>
    <t>Operator sl5 modified Sim_TE_400X value from 23.2999992370605 to 23.8</t>
  </si>
  <si>
    <t>Operator sl5 modified Sim_TE_040461X value from 620 to 620</t>
  </si>
  <si>
    <t>* GG speed ISO =12545.2 rpm</t>
  </si>
  <si>
    <t>* GG speed ISO =8428.3 rpm</t>
  </si>
  <si>
    <t>** GG target offset =45 rpm</t>
  </si>
  <si>
    <t>* Power ISO =7769.51 kW</t>
  </si>
  <si>
    <t>* T4 ISO =626.1 degC</t>
  </si>
  <si>
    <t>Operator sl5 modified Sim_TE_400X value from 23.7999992370605 to 21.9</t>
  </si>
  <si>
    <t>* GG speed ISO =12549.8 rpm</t>
  </si>
  <si>
    <t>* GG speed ISO =10835.4 rpm</t>
  </si>
  <si>
    <t>* Power ISO =7692.29 kW</t>
  </si>
  <si>
    <t>** GG target offset =87 rpm</t>
  </si>
  <si>
    <t>* GG speed ISO =12087.2 rpm</t>
  </si>
  <si>
    <t>* GG speed ISO =12537.5 rpm</t>
  </si>
  <si>
    <t>* Power ISO =7333.4 kW</t>
  </si>
  <si>
    <t>Operator sl5 modified Sim_TE_040461X value from 620 to 650</t>
  </si>
  <si>
    <t>* Power ISO =8513.48 kW</t>
  </si>
  <si>
    <t>* GG speed ISO =7223.7 rpm</t>
  </si>
  <si>
    <t>* T4 ISO =656.1 degC</t>
  </si>
  <si>
    <t>Operator sl5 modified Sim_TE_040461X value from 650 to 620</t>
  </si>
  <si>
    <t>* Power ISO =9154.48 kW</t>
  </si>
  <si>
    <t>* T4 ISO =626 degC</t>
  </si>
  <si>
    <t>* GG speed ISO =12018.5 rpm</t>
  </si>
  <si>
    <t>* GG speed ISO =12789.9 rpm</t>
  </si>
  <si>
    <t>* Power ISO =8769.55 kW</t>
  </si>
  <si>
    <t>Operator sl5 modified Sim_TE_040461X value from 650 to 650</t>
  </si>
  <si>
    <t>* GG speed ISO =12640.8 rpm</t>
  </si>
  <si>
    <t>* Power ISO =8556.99 kW</t>
  </si>
  <si>
    <t>* T4 ISO =656.2 degC</t>
  </si>
  <si>
    <t>Operator sl5 modified Sim_TE_040461X value from 650 to 700</t>
  </si>
  <si>
    <t>* GG speed ISO =6019.1 rpm</t>
  </si>
  <si>
    <t>* Power ISO =8508.33 kW</t>
  </si>
  <si>
    <t>* T4 ISO =706.4 degC</t>
  </si>
  <si>
    <t>Operator sl5 modified Sim_TE_040461X value from 700 to 700</t>
  </si>
  <si>
    <t>* Power ISO =10730.5 kW</t>
  </si>
  <si>
    <t>* T4 ISO =706.5 degC</t>
  </si>
  <si>
    <t>* GG speed ISO =10814.5 rpm</t>
  </si>
  <si>
    <t>* GG speed ISO =13291 rpm</t>
  </si>
  <si>
    <t>* Power ISO =11143.65 kW</t>
  </si>
  <si>
    <t>* Power ISO =10999.89 kW</t>
  </si>
  <si>
    <t>* GG speed ISO =12038.6 rpm</t>
  </si>
  <si>
    <t>Operator sl5 modified Sim_TE_040461X value from 700 to 528</t>
  </si>
  <si>
    <t>* GG speed ISO =12884.7 rpm</t>
  </si>
  <si>
    <t>** GG target offset =102;264 rpm</t>
  </si>
  <si>
    <t>* GG speed ISO =13376.2 rpm</t>
  </si>
  <si>
    <t>* Power ISO =10947.63 kW</t>
  </si>
  <si>
    <t>** GG target offset =285 rpm</t>
  </si>
  <si>
    <t>* T4 ISO =533.8 degC</t>
  </si>
  <si>
    <t>Operator sl5 redirected channel N_PT to 6065</t>
  </si>
  <si>
    <t>Operator sl5 redirected channel T_M to 6165</t>
  </si>
  <si>
    <t>sl5 opens Test Page at 9/17/2018 6:17:15 PM.</t>
  </si>
  <si>
    <t>Operator sl5 redirected channel T_M to 4584</t>
  </si>
  <si>
    <t>Operator sl5 redirected channel T_M to 3500</t>
  </si>
  <si>
    <t>sl5 opens Test Page at 9/17/2018 6:21:02 PM.</t>
  </si>
  <si>
    <t>Operator sl5 modified Sim_PT_0404000 value from -0.00400000018998981 to 4.1</t>
  </si>
  <si>
    <t>Operator sl5 modified Sim_PT_0404000 value from 4.09999990463257 to 4.95</t>
  </si>
  <si>
    <t>Operator sl5 modified Sim_Flow_NG value from 1100 to 1192</t>
  </si>
  <si>
    <t>Operator sl5 modified Sim_N_GG value from 11470 to 11000</t>
  </si>
  <si>
    <t>Operator sl5 modified Sim_N_PT value from 5980 to 5500</t>
  </si>
  <si>
    <t>Operator sl5 modified Sim_ME_0405690 value from 64.3000030517578 to 64</t>
  </si>
  <si>
    <t>Operator sl5 modified Sim_TE_400X value from 21.6000003814697 to 21.3</t>
  </si>
  <si>
    <t>Operator sl5 modified Sim_PT_0404000 value from 4.94999980926514 to 4.1</t>
  </si>
  <si>
    <t>Operator sl5 modified Sim_TE_040461X value from 540 to 520</t>
  </si>
  <si>
    <t>Operator sl5 modified Sim_Flow_NG value from 1192 to 1100</t>
  </si>
  <si>
    <t>Operator sl5 modified GG_PT_Status value from 1 to 1</t>
  </si>
  <si>
    <t>Operator sl5 modified Sim_T_M value from 8065 to 6162</t>
  </si>
  <si>
    <t>* GG speed ISO =6082.7 rpm</t>
  </si>
  <si>
    <t>* GG speed ISO =11504.4 rpm</t>
  </si>
  <si>
    <t>** GG target offset =83 rpm</t>
  </si>
  <si>
    <t>* T4 ISO =545.3 degC</t>
  </si>
  <si>
    <t>* Efficiency ISO =21.1 %</t>
  </si>
  <si>
    <t>* Power ISO =2628.28 kW</t>
  </si>
  <si>
    <t>Operator sl5 modified Sim_T_M value from 6162 to 4585</t>
  </si>
  <si>
    <t>Operator sl5 modified Sim_Flow_NG value from 1192 to 1203</t>
  </si>
  <si>
    <t>* GG speed ISO =6083.8 rpm</t>
  </si>
  <si>
    <t>** GG target offset =-2;316 rpm</t>
  </si>
  <si>
    <t>* Power ISO =2627.57 kW</t>
  </si>
  <si>
    <t>* GG speed ISO =11511.4 rpm</t>
  </si>
  <si>
    <t>* Efficiency ISO =20.9 %</t>
  </si>
  <si>
    <t>Operator sl5 modified Sim_Flow_NG value from 1203 to 1179</t>
  </si>
  <si>
    <t>sl5 opens Test Page at 9/17/2018 6:58:37 PM.</t>
  </si>
  <si>
    <t>Operator sl5 modified Sim_PT_0404000 value from 4.19999980926514 to 4.1</t>
  </si>
  <si>
    <t>* GG speed ISO =11505.3 rpm</t>
  </si>
  <si>
    <t>* Power ISO =4265.86 kW</t>
  </si>
  <si>
    <t>* GG speed ISO =5998.7 rpm</t>
  </si>
  <si>
    <t>* GG speed ISO =11511.6 rpm</t>
  </si>
  <si>
    <t>** GG target offset =12 rpm</t>
  </si>
  <si>
    <t>* GG speed ISO =8405.2 rpm</t>
  </si>
  <si>
    <t>* Power ISO =4429.42 kW</t>
  </si>
  <si>
    <t>* Efficiency ISO =35.3 %</t>
  </si>
  <si>
    <t>* GG speed ISO =10802 rpm</t>
  </si>
  <si>
    <t>* Power ISO =3863.17 kW</t>
  </si>
  <si>
    <t>* Efficiency ISO =31.4 %</t>
  </si>
  <si>
    <t>Operator sl5 modified Sim_Flow_NG value from 1179 to 1153</t>
  </si>
  <si>
    <t>* GG speed ISO =12017.5 rpm</t>
  </si>
  <si>
    <t>* GG speed ISO =11511 rpm</t>
  </si>
  <si>
    <t>* Power ISO =3122.8 kW</t>
  </si>
  <si>
    <t>* Efficiency ISO =26 %</t>
  </si>
  <si>
    <t>Operator sl5 modified Sim_PT_0404000 value from 4.94999980926514 to 6.1</t>
  </si>
  <si>
    <t>Operator sl5 modified Sim_Flow_NG value from 1153 to 1441</t>
  </si>
  <si>
    <t>* Power ISO =5809.73 kW</t>
  </si>
  <si>
    <t>* Efficiency ISO =38.7 %</t>
  </si>
  <si>
    <t>Operator sl5 modified Sim_Flow_NG value from 1441 to 1453</t>
  </si>
  <si>
    <t>* Power ISO =5905.23 kW</t>
  </si>
  <si>
    <t>* Efficiency ISO =39 %</t>
  </si>
  <si>
    <t>Operator sl5 modified Sim_Flow_NG value from 1453 to 1416</t>
  </si>
  <si>
    <t>* Power ISO =5141.7 kW</t>
  </si>
  <si>
    <t>* GG speed ISO =12038.7 rpm</t>
  </si>
  <si>
    <t>* Efficiency ISO =34.8 %</t>
  </si>
  <si>
    <t>Operator sl5 modified Sim_PT_0404000 value from 6.09999990463257 to 7.55</t>
  </si>
  <si>
    <t>Operator sl5 modified Sim_Flow_NG value from 1416 to 1786</t>
  </si>
  <si>
    <t>* GG speed ISO =12529.2 rpm</t>
  </si>
  <si>
    <t>* Efficiency ISO =36.4 %</t>
  </si>
  <si>
    <t>* Power ISO =6771.91 kW</t>
  </si>
  <si>
    <t>* GG speed ISO =6000.2 rpm</t>
  </si>
  <si>
    <t>Operator sl5 modified Sim_Flow_NG value from 1786 to 1769</t>
  </si>
  <si>
    <t>* Power ISO =7769.62 kW</t>
  </si>
  <si>
    <t>** GG target offset =26 rpm</t>
  </si>
  <si>
    <t>* GG speed ISO =8426.2 rpm</t>
  </si>
  <si>
    <t>** GG target offset =42 rpm</t>
  </si>
  <si>
    <t>* GG speed ISO =12542 rpm</t>
  </si>
  <si>
    <t>* Efficiency ISO =42.1 %</t>
  </si>
  <si>
    <t>* T4 ISO =625.7 degC</t>
  </si>
  <si>
    <t>Operator sl5 modified Sim_Flow_NG value from 1769 to 1765</t>
  </si>
  <si>
    <t>** GG target offset =34 rpm</t>
  </si>
  <si>
    <t>* GG speed ISO =10834.2 rpm</t>
  </si>
  <si>
    <t>* GG speed ISO =12548.4 rpm</t>
  </si>
  <si>
    <t>* Power ISO =7692.7 kW</t>
  </si>
  <si>
    <t>* Efficiency ISO =41.8 %</t>
  </si>
  <si>
    <t>* T4 ISO =625.9 degC</t>
  </si>
  <si>
    <t>Operator sl5 modified Sim_TE_400X value from 21.8999996185303 to 22.5</t>
  </si>
  <si>
    <t>Operator sl5 modified Sim_Flow_NG value from 1765 to 1744</t>
  </si>
  <si>
    <t>* Efficiency ISO =40.3 %</t>
  </si>
  <si>
    <t>* Power ISO =7333.7 kW</t>
  </si>
  <si>
    <t>* GG speed ISO =12087.6 rpm</t>
  </si>
  <si>
    <t>* GG speed ISO =12538 rpm</t>
  </si>
  <si>
    <t>Operator sl5 modified Sim_TE_400X value from 22.5 to 22.5</t>
  </si>
  <si>
    <t>Operator sl5 modified Sim_PT_0404000 value from 7.55000019073486 to 8.45</t>
  </si>
  <si>
    <t>Operator sl5 modified Sim_Flow_NG value from 1744 to 1975</t>
  </si>
  <si>
    <t>* Power ISO =8513.22 kW</t>
  </si>
  <si>
    <t>Operator sl5 modified Sim_TE_400X value from 22.5 to 23</t>
  </si>
  <si>
    <t>Operator sl5 modified Sim_TE_040461X value from 650 to 657</t>
  </si>
  <si>
    <t>Operator sl5 modified Sim_Flow_NG value from 1975 to 1989</t>
  </si>
  <si>
    <t>* GG speed ISO =12789.4 rpm</t>
  </si>
  <si>
    <t>* GG speed ISO =9619.9 rpm</t>
  </si>
  <si>
    <t>* Power ISO =9154.4 kW</t>
  </si>
  <si>
    <t>* Efficiency ISO =44.2 %</t>
  </si>
  <si>
    <t>* T4 ISO =663.2 degC</t>
  </si>
  <si>
    <t>Operator sl5 modified Sim_Flow_NG value from 1989 to 1959</t>
  </si>
  <si>
    <t>Operator sl5 modified Sim_TE_040461X value from 657 to 651</t>
  </si>
  <si>
    <t>* T4 ISO =657.2 degC</t>
  </si>
  <si>
    <t>* Efficiency ISO =42.9 %</t>
  </si>
  <si>
    <t>* Power ISO =8768.93 kW</t>
  </si>
  <si>
    <t>* GG speed ISO =12019 rpm</t>
  </si>
  <si>
    <t>Operator sl5 modified Sim_TE_400X value from 23 to 23.2</t>
  </si>
  <si>
    <t>Operator sl5 modified Sim_TE_040461X value from 651 to 650</t>
  </si>
  <si>
    <t>Operator sl5 modified Sim_Flow_NG value from 1959 to 1945</t>
  </si>
  <si>
    <t>* GG speed ISO =12788.4 rpm</t>
  </si>
  <si>
    <t>* GG speed ISO =12639 rpm</t>
  </si>
  <si>
    <t>* Power ISO =8555.82 kW</t>
  </si>
  <si>
    <t>* Efficiency ISO =42.2 %</t>
  </si>
  <si>
    <t>* T4 ISO =655.9 degC</t>
  </si>
  <si>
    <t>Operator sl5 modified Sim_TE_400X value from 23.2000007629395 to 23.9</t>
  </si>
  <si>
    <t>Operator sl5 modified Sim_PT_0404000 value from 8.44999980926514 to 9.85</t>
  </si>
  <si>
    <t>Operator sl5 modified Sim_Flow_NG value from 1945 to 2313</t>
  </si>
  <si>
    <t>* GG speed ISO =13290.9 rpm</t>
  </si>
  <si>
    <t>* GG speed ISO =6019 rpm</t>
  </si>
  <si>
    <t>* Power ISO =8508.63 kW</t>
  </si>
  <si>
    <t>Operator sl5 modified Sim_TE_400X value from 23.8999996185303 to 24</t>
  </si>
  <si>
    <t>Operator sl5 modified Sim_Flow_NG value from 2313 to 2312</t>
  </si>
  <si>
    <t>* Power ISO =10731.7 kW</t>
  </si>
  <si>
    <t>* Efficiency ISO =44.5 %</t>
  </si>
  <si>
    <t>Operator sl5 modified Sim_TE_400X value from 24 to 25</t>
  </si>
  <si>
    <t>Operator sl5 modified Sim_Flow_NG value from 2312 to 2319</t>
  </si>
  <si>
    <t>* GG speed ISO =10813.2 rpm</t>
  </si>
  <si>
    <t>** GG target offset =13 rpm</t>
  </si>
  <si>
    <t>* Power ISO =11143.23 kW</t>
  </si>
  <si>
    <t>* Efficiency ISO =46.1 %</t>
  </si>
  <si>
    <t>** GG target offset =102;177 rpm</t>
  </si>
  <si>
    <t>* GG speed ISO =13289.4 rpm</t>
  </si>
  <si>
    <t>* T4 ISO =706.2 degC</t>
  </si>
  <si>
    <t>Operator sl5 modified Sim_TE_400X value from 25 to 25.5</t>
  </si>
  <si>
    <t>Operator sl5 modified Sim_Flow_NG value from 2319 to 2299</t>
  </si>
  <si>
    <t>* Power ISO =10998.96 kW</t>
  </si>
  <si>
    <t>* Efficiency ISO =45.9 %</t>
  </si>
  <si>
    <t>Operator sl5 modified Sim_TE_400X value from 25.5 to 26.4</t>
  </si>
  <si>
    <t>Operator sl5 modified Sim_Flow_NG value from 2299 to 2274</t>
  </si>
  <si>
    <t>Operator sl5 modified Sim_TE_040461X value from 700 to 701</t>
  </si>
  <si>
    <t>* GG speed ISO =13376.1 rpm</t>
  </si>
  <si>
    <t>* GG speed ISO =12884.6 rpm</t>
  </si>
  <si>
    <t>* Power ISO =10946.41 kW</t>
  </si>
  <si>
    <t>* Efficiency ISO =46.2 %</t>
  </si>
  <si>
    <t>* T4 ISO =707.5 degC</t>
  </si>
  <si>
    <t>Operator sl5 modified Sim_TE_400X value from 26.3999996185303 to 21.3</t>
  </si>
  <si>
    <t>Operator sl5 modified Sim_PT_0404000 value from 9.85000038146973 to 4</t>
  </si>
  <si>
    <t>Operator sl5 modified Sim_TE_040461X value from 701 to 520</t>
  </si>
  <si>
    <t>Operator sl5 modified Sim_Flow_NG value from 2274 to 1100</t>
  </si>
  <si>
    <t>sl5 opens Test Page at 9/17/2018 7:18:01 PM.</t>
  </si>
  <si>
    <t>sl5 opens Test Page at 9/17/2018 7:24:12 PM.</t>
  </si>
  <si>
    <t>* T4 ISO =516.5 degC</t>
  </si>
  <si>
    <t>* Power ISO =4189.23 kW</t>
  </si>
  <si>
    <t>** GG target offset =-108 rpm</t>
  </si>
  <si>
    <t>* GG speed ISO =5891.8 rpm</t>
  </si>
  <si>
    <t>** GG target offset =-200 rpm</t>
  </si>
  <si>
    <t>* GG speed ISO =11300 rpm</t>
  </si>
  <si>
    <t>** GG target offset =-148 rpm</t>
  </si>
  <si>
    <t>* Power ISO =4349.33 kW</t>
  </si>
  <si>
    <t>* Efficiency ISO =34.7 %</t>
  </si>
  <si>
    <t>* T4 ISO =520.9 degC</t>
  </si>
  <si>
    <t>* GG speed ISO =11302.1 rpm</t>
  </si>
  <si>
    <t>** GG target offset =-198 rpm</t>
  </si>
  <si>
    <t>* GG speed ISO =8252.2 rpm</t>
  </si>
  <si>
    <t>* Power ISO =3792.05 kW</t>
  </si>
  <si>
    <t>* Efficiency ISO =30.8 %</t>
  </si>
  <si>
    <t>** GG target offset =-201 rpm</t>
  </si>
  <si>
    <t>* GG speed ISO =10599.4 rpm</t>
  </si>
  <si>
    <t>** GG target offset =-205 rpm</t>
  </si>
  <si>
    <t>* GG speed ISO =11295.1 rpm</t>
  </si>
  <si>
    <t>* T4 ISO =503.5 degC</t>
  </si>
  <si>
    <t>* Efficiency ISO =25.5 %</t>
  </si>
  <si>
    <t>* Power ISO =3064.4 kW</t>
  </si>
  <si>
    <t>** GG target offset =-204 rpm</t>
  </si>
  <si>
    <t>* GG speed ISO =11795.7 rpm</t>
  </si>
  <si>
    <t>** GG target offset =-202 rpm</t>
  </si>
  <si>
    <t>* GG speed ISO =11298.5 rpm</t>
  </si>
  <si>
    <t>* T4 ISO =503.9 degC</t>
  </si>
  <si>
    <t>* GG speed ISO =7078.9 rpm</t>
  </si>
  <si>
    <t>* GG speed ISO =11797.6 rpm</t>
  </si>
  <si>
    <t>** GG target offset =-121 rpm</t>
  </si>
  <si>
    <t>* Efficiency ISO =37.9 %</t>
  </si>
  <si>
    <t>* Power ISO =5692.71 kW</t>
  </si>
  <si>
    <t>* T4 ISO =551.8 degC</t>
  </si>
  <si>
    <t>* GG speed ISO =11761.7 rpm</t>
  </si>
  <si>
    <t>** GG target offset =-238 rpm</t>
  </si>
  <si>
    <t>* GG speed ISO =9435.1 rpm</t>
  </si>
  <si>
    <t>** GG target offset =-165 rpm</t>
  </si>
  <si>
    <t>* Power ISO =5785.93 kW</t>
  </si>
  <si>
    <t>* Efficiency ISO =38.2 %</t>
  </si>
  <si>
    <t>* T4 ISO =551 degC</t>
  </si>
  <si>
    <t>* GG speed ISO =11772.2 rpm</t>
  </si>
  <si>
    <t>** GG target offset =-228 rpm</t>
  </si>
  <si>
    <t>* GG speed ISO =11792.8 rpm</t>
  </si>
  <si>
    <t>** GG target offset =-207 rpm</t>
  </si>
  <si>
    <t>* Power ISO =5037.13 kW</t>
  </si>
  <si>
    <t>* Efficiency ISO =34.1 %</t>
  </si>
  <si>
    <t>* GG speed ISO =12267.7 rpm</t>
  </si>
  <si>
    <t>** GG target offset =-232 rpm</t>
  </si>
  <si>
    <t>* GG speed ISO =5875 rpm</t>
  </si>
  <si>
    <t>** GG target offset =-125 rpm</t>
  </si>
  <si>
    <t>* Power ISO =6631.4 kW</t>
  </si>
  <si>
    <t>* T4 ISO =588.9 degC</t>
  </si>
  <si>
    <t>* GG speed ISO =12272.7 rpm</t>
  </si>
  <si>
    <t>** GG target offset =-227 rpm</t>
  </si>
  <si>
    <t>* GG speed ISO =8245.2 rpm</t>
  </si>
  <si>
    <t>** GG target offset =-155 rpm</t>
  </si>
  <si>
    <t>* Power ISO =7602.65 kW</t>
  </si>
  <si>
    <t>* Efficiency ISO =41.2 %</t>
  </si>
  <si>
    <t>* T4 ISO =587.5 degC</t>
  </si>
  <si>
    <t>* GG speed ISO =12315.2 rpm</t>
  </si>
  <si>
    <t>** GG target offset =-185 rpm</t>
  </si>
  <si>
    <t>* GG speed ISO =10632.9 rpm</t>
  </si>
  <si>
    <t>** GG target offset =-167 rpm</t>
  </si>
  <si>
    <t>* Power ISO =7550.33 kW</t>
  </si>
  <si>
    <t>* Efficiency ISO =41 %</t>
  </si>
  <si>
    <t>* T4 ISO =592.8 degC</t>
  </si>
  <si>
    <t>* GG speed ISO =12294.1 rpm</t>
  </si>
  <si>
    <t>** GG target offset =-206 rpm</t>
  </si>
  <si>
    <t>* GG speed ISO =11852.5 rpm</t>
  </si>
  <si>
    <t>* Power ISO =7190.22 kW</t>
  </si>
  <si>
    <t>* Efficiency ISO =39.5 %</t>
  </si>
  <si>
    <t>* T4 ISO =591.2 degC</t>
  </si>
  <si>
    <t>* GG speed ISO =12539.5 rpm</t>
  </si>
  <si>
    <t>** GG target offset =-161 rpm</t>
  </si>
  <si>
    <t>* GG speed ISO =7082.5 rpm</t>
  </si>
  <si>
    <t>** GG target offset =-118 rpm</t>
  </si>
  <si>
    <t>* Power ISO =8346.99 kW</t>
  </si>
  <si>
    <t>* Efficiency ISO =40.5 %</t>
  </si>
  <si>
    <t>* T4 ISO =620.1 degC</t>
  </si>
  <si>
    <t>* GG speed ISO =12528.7 rpm</t>
  </si>
  <si>
    <t>** GG target offset =-171 rpm</t>
  </si>
  <si>
    <t>* GG speed ISO =9423.8 rpm</t>
  </si>
  <si>
    <t>** GG target offset =-176 rpm</t>
  </si>
  <si>
    <t>* Power ISO =8968.38 kW</t>
  </si>
  <si>
    <t>* Efficiency ISO =43.3 %</t>
  </si>
  <si>
    <t>* T4 ISO =625.4 degC</t>
  </si>
  <si>
    <t>* GG speed ISO =12530.6 rpm</t>
  </si>
  <si>
    <t>** GG target offset =-169 rpm</t>
  </si>
  <si>
    <t>* GG speed ISO =11774.9 rpm</t>
  </si>
  <si>
    <t>** GG target offset =-225 rpm</t>
  </si>
  <si>
    <t>* Power ISO =8591.79 kW</t>
  </si>
  <si>
    <t>* T4 ISO =619.8 degC</t>
  </si>
  <si>
    <t>* GG speed ISO =12526 rpm</t>
  </si>
  <si>
    <t>** GG target offset =-174 rpm</t>
  </si>
  <si>
    <t>* GG speed ISO =12379.6 rpm</t>
  </si>
  <si>
    <t>** GG target offset =-220 rpm</t>
  </si>
  <si>
    <t>* Power ISO =8379.99 kW</t>
  </si>
  <si>
    <t>* Efficiency ISO =41.3 %</t>
  </si>
  <si>
    <t>* T4 ISO =618.2 degC</t>
  </si>
  <si>
    <t>* GG speed ISO =13000.9 rpm</t>
  </si>
  <si>
    <t>** GG target offset =101;889 rpm</t>
  </si>
  <si>
    <t>* GG speed ISO =5887.7 rpm</t>
  </si>
  <si>
    <t>** GG target offset =-112 rpm</t>
  </si>
  <si>
    <t>* Power ISO =8323.15 kW</t>
  </si>
  <si>
    <t>* Efficiency ISO =34.5 %</t>
  </si>
  <si>
    <t>* T4 ISO =664.1 degC</t>
  </si>
  <si>
    <t>* GG speed ISO =13000.3 rpm</t>
  </si>
  <si>
    <t>** GG target offset =101;888 rpm</t>
  </si>
  <si>
    <t>* GG speed ISO =8262.5 rpm</t>
  </si>
  <si>
    <t>** GG target offset =-138 rpm</t>
  </si>
  <si>
    <t>* Power ISO =10494.08 kW</t>
  </si>
  <si>
    <t>* Efficiency ISO =43.6 %</t>
  </si>
  <si>
    <t>* T4 ISO =664 degC</t>
  </si>
  <si>
    <t>** GG target offset =-241 rpm</t>
  </si>
  <si>
    <t>* GG speed ISO =10558.8 rpm</t>
  </si>
  <si>
    <t>** GG target offset =101;865 rpm</t>
  </si>
  <si>
    <t>* GG speed ISO =12976.8 rpm</t>
  </si>
  <si>
    <t>* Power ISO =10881.17 kW</t>
  </si>
  <si>
    <t>* Efficiency ISO =45 %</t>
  </si>
  <si>
    <t>* T4 ISO =660.7 degC</t>
  </si>
  <si>
    <t>* GG speed ISO =12967.3 rpm</t>
  </si>
  <si>
    <t>** GG target offset =101;855 rpm</t>
  </si>
  <si>
    <t>* GG speed ISO =11745 rpm</t>
  </si>
  <si>
    <t>** GG target offset =-255 rpm</t>
  </si>
  <si>
    <t>* Power ISO =10732.8 kW</t>
  </si>
  <si>
    <t>* T4 ISO =659.3 degC</t>
  </si>
  <si>
    <t>* GG speed ISO =13029.7 rpm</t>
  </si>
  <si>
    <t>** GG target offset =101;918 rpm</t>
  </si>
  <si>
    <t>* GG speed ISO =12550.9 rpm</t>
  </si>
  <si>
    <t>** GG target offset =-49 rpm</t>
  </si>
  <si>
    <t>* Power ISO =10664.22 kW</t>
  </si>
  <si>
    <t>* T4 ISO =657.4 degC</t>
  </si>
  <si>
    <t>Cold engne start</t>
  </si>
  <si>
    <t>Start</t>
  </si>
  <si>
    <t>Accel</t>
  </si>
  <si>
    <t>Decel</t>
  </si>
  <si>
    <t>Shutdown</t>
  </si>
  <si>
    <t>aaa</t>
  </si>
  <si>
    <t>test 2</t>
  </si>
  <si>
    <t>... and PT Speed started"_x000D_] command</t>
  </si>
  <si>
    <t>Operator aborted TP at [start_log "Demo_Log"; "Accel"; "Transient log GG ...</t>
  </si>
  <si>
    <t>Transient log GG and PT Speed started</t>
  </si>
  <si>
    <t>Operator sl5 modified Sim_TE_400X value from 21.2999992370605 to 21.3</t>
  </si>
  <si>
    <t>Operator sl5 modified Sim_PT_040460X value from 1.12000000476837 to 1.12</t>
  </si>
  <si>
    <t>Operator sl5 modified Sim_TE_040461X value from 520 to 520</t>
  </si>
  <si>
    <t>Operator sl5 modified Sim_PT_0404000 value from 4 to 4.1</t>
  </si>
  <si>
    <t>Operator sl5 modified Sim_PT_0404650 value from -0.0020000000949949 to -0.002</t>
  </si>
  <si>
    <t>sl5 opens Test Page at 9/17/2018 8:29:59 PM.</t>
  </si>
  <si>
    <t>* GG speed ISO =11298.1 rpm</t>
  </si>
  <si>
    <t>* T4 ISO =516.2 degC</t>
  </si>
  <si>
    <t>* Power ISO =4188.69 kW</t>
  </si>
  <si>
    <t>** GG target offset =-109 rpm</t>
  </si>
  <si>
    <t>* GG speed ISO =5890.8 rpm</t>
  </si>
  <si>
    <t>* GG speed ISO =8251.6 rpm</t>
  </si>
  <si>
    <t>** GG target offset =-199 rpm</t>
  </si>
  <si>
    <t>* GG speed ISO =11301.3 rpm</t>
  </si>
  <si>
    <t>* Power ISO =4348.01 kW</t>
  </si>
  <si>
    <t>* T4 ISO =520.8 degC</t>
  </si>
  <si>
    <t>* GG speed ISO =11296.4 rpm</t>
  </si>
  <si>
    <t>* GG speed ISO =10600.8 rpm</t>
  </si>
  <si>
    <t>* Power ISO =3791.56 kW</t>
  </si>
  <si>
    <t>* T4 ISO =503.7 degC</t>
  </si>
  <si>
    <t>* GG speed ISO =11794.3 rpm</t>
  </si>
  <si>
    <t>* Power ISO =3064.36 kW</t>
  </si>
  <si>
    <t>** GG target offset =-203 rpm</t>
  </si>
  <si>
    <t>* GG speed ISO =11297.2 rpm</t>
  </si>
  <si>
    <t>* GG speed ISO =11796.9 rpm</t>
  </si>
  <si>
    <t>* GG speed ISO =7078.5 rpm</t>
  </si>
  <si>
    <t>** GG target offset =-122 rpm</t>
  </si>
  <si>
    <t>* Power ISO =5693.2 kW</t>
  </si>
  <si>
    <t>* T4 ISO =551.7 degC</t>
  </si>
  <si>
    <t>* GG speed ISO =11762.8 rpm</t>
  </si>
  <si>
    <t>** GG target offset =-237 rpm</t>
  </si>
  <si>
    <t>* GG speed ISO =9435.9 rpm</t>
  </si>
  <si>
    <t>** GG target offset =-164 rpm</t>
  </si>
  <si>
    <t>* Power ISO =5784.21 kW</t>
  </si>
  <si>
    <t>* T4 ISO =551.1 degC</t>
  </si>
  <si>
    <t>* GG speed ISO =11773.1 rpm</t>
  </si>
  <si>
    <t>* GG speed ISO =11793.7 rpm</t>
  </si>
  <si>
    <t>* Power ISO =5036.38 kW</t>
  </si>
  <si>
    <t>* GG speed ISO =12269.1 rpm</t>
  </si>
  <si>
    <t>** GG target offset =-231 rpm</t>
  </si>
  <si>
    <t>* GG speed ISO =5875.6 rpm</t>
  </si>
  <si>
    <t>** GG target offset =-124 rpm</t>
  </si>
  <si>
    <t>* Power ISO =6631.6 kW</t>
  </si>
  <si>
    <t>* T4 ISO =589 degC</t>
  </si>
  <si>
    <t>* GG speed ISO =12273.2 rpm</t>
  </si>
  <si>
    <t>* GG speed ISO =8245.5 rpm</t>
  </si>
  <si>
    <t>* Power ISO =7600.88 kW</t>
  </si>
  <si>
    <t>* GG speed ISO =12316.5 rpm</t>
  </si>
  <si>
    <t>** GG target offset =-184 rpm</t>
  </si>
  <si>
    <t>* GG speed ISO =10634 rpm</t>
  </si>
  <si>
    <t>** GG target offset =-166 rpm</t>
  </si>
  <si>
    <t>* Power ISO =7550.02 kW</t>
  </si>
  <si>
    <t>* T4 ISO =592.9 degC</t>
  </si>
  <si>
    <t>* GG speed ISO =12294.4 rpm</t>
  </si>
  <si>
    <t>* GG speed ISO =11852.8 rpm</t>
  </si>
  <si>
    <t>** GG target offset =-147 rpm</t>
  </si>
  <si>
    <t>* Power ISO =7189.33 kW</t>
  </si>
  <si>
    <t>* GG speed ISO =12539.7 rpm</t>
  </si>
  <si>
    <t>** GG target offset =-160 rpm</t>
  </si>
  <si>
    <t>* GG speed ISO =7082.6 rpm</t>
  </si>
  <si>
    <t>** GG target offset =-117 rpm</t>
  </si>
  <si>
    <t>* Power ISO =8347.67 kW</t>
  </si>
  <si>
    <t>* Efficiency ISO =40.6 %</t>
  </si>
  <si>
    <t>* T4 ISO =620.2 degC</t>
  </si>
  <si>
    <t>* GG speed ISO =12530.7 rpm</t>
  </si>
  <si>
    <t>* GG speed ISO =9425.2 rpm</t>
  </si>
  <si>
    <t>** GG target offset =-175 rpm</t>
  </si>
  <si>
    <t>* Power ISO =8967.96 kW</t>
  </si>
  <si>
    <t>* T4 ISO =625.6 degC</t>
  </si>
  <si>
    <t>* T4 ISO =619.7 degC</t>
  </si>
  <si>
    <t>* Power ISO =8589.33 kW</t>
  </si>
  <si>
    <t>** GG target offset =-226 rpm</t>
  </si>
  <si>
    <t>* GG speed ISO =11774.1 rpm</t>
  </si>
  <si>
    <t>* GG speed ISO =12529.8 rpm</t>
  </si>
  <si>
    <t>** GG target offset =-170 rpm</t>
  </si>
  <si>
    <t>* GG speed ISO =12525.9 rpm</t>
  </si>
  <si>
    <t>* GG speed ISO =12379.5 rpm</t>
  </si>
  <si>
    <t>** GG target offset =-221 rpm</t>
  </si>
  <si>
    <t>* Power ISO =8379.93 kW</t>
  </si>
  <si>
    <t>* GG speed ISO =13002.7 rpm</t>
  </si>
  <si>
    <t>** GG target offset =101;891 rpm</t>
  </si>
  <si>
    <t>* GG speed ISO =5888.4 rpm</t>
  </si>
  <si>
    <t>* Power ISO =8322.18 kW</t>
  </si>
  <si>
    <t>* T4 ISO =664.3 degC</t>
  </si>
  <si>
    <t>** GG target offset =-139 rpm</t>
  </si>
  <si>
    <t>* GG speed ISO =8261.5 rpm</t>
  </si>
  <si>
    <t>** GG target offset =101;887 rpm</t>
  </si>
  <si>
    <t>* GG speed ISO =12998.5 rpm</t>
  </si>
  <si>
    <t>* Power ISO =10494.87 kW</t>
  </si>
  <si>
    <t>* T4 ISO =663.8 degC</t>
  </si>
  <si>
    <t>* GG speed ISO =12978.1 rpm</t>
  </si>
  <si>
    <t>** GG target offset =101;866 rpm</t>
  </si>
  <si>
    <t>* GG speed ISO =10559.9 rpm</t>
  </si>
  <si>
    <t>** GG target offset =-240 rpm</t>
  </si>
  <si>
    <t>* Power ISO =10881.38 kW</t>
  </si>
  <si>
    <t>* T4 ISO =660.8 degC</t>
  </si>
  <si>
    <t>* Power ISO =10731.17 kW</t>
  </si>
  <si>
    <t>* GG speed ISO =12551.4 rpm</t>
  </si>
  <si>
    <t>* GG speed ISO =13030.2 rpm</t>
  </si>
  <si>
    <t>* Power ISO =10664.69 kW</t>
  </si>
  <si>
    <t>* T4 ISO =657.5 degC</t>
  </si>
  <si>
    <t>Operator ignored Failed to stop Log: ERROR: could not stop the log TP ...</t>
  </si>
  <si>
    <t>... error at [stop_log "Demo_Report"_x000D_] command</t>
  </si>
  <si>
    <t>* GG speed ISO =11298.7 rpm</t>
  </si>
  <si>
    <t>* GG speed ISO =5891.1 rpm</t>
  </si>
  <si>
    <t>* Power ISO =4188.54 kW</t>
  </si>
  <si>
    <t>* T4 ISO =516.3 degC</t>
  </si>
  <si>
    <t>* GG speed ISO =11301.9 rpm</t>
  </si>
  <si>
    <t>* GG speed ISO =8252.1 rpm</t>
  </si>
  <si>
    <t>* Power ISO =4349.39 kW</t>
  </si>
  <si>
    <t>* Power ISO =3790.62 kW</t>
  </si>
  <si>
    <t>* GG speed ISO =11794.6 rpm</t>
  </si>
  <si>
    <t>* GG speed ISO =11297.5 rpm</t>
  </si>
  <si>
    <t>* Power ISO =3065.71 kW</t>
  </si>
  <si>
    <t>* T4 ISO =503.8 degC</t>
  </si>
  <si>
    <t>* GG speed ISO =11797.3 rpm</t>
  </si>
  <si>
    <t>* GG speed ISO =7078.7 rpm</t>
  </si>
  <si>
    <t>* Power ISO =5694.49 kW</t>
  </si>
  <si>
    <t>* Power ISO =5786.46 kW</t>
  </si>
  <si>
    <t>* GG speed ISO =11762.1 rpm</t>
  </si>
  <si>
    <t>* GG speed ISO =9435.4 rpm</t>
  </si>
  <si>
    <t>* GG speed ISO =11773.9 rpm</t>
  </si>
  <si>
    <t>* Power ISO =5036.14 kW</t>
  </si>
  <si>
    <t>* T4 ISO =551.3 degC</t>
  </si>
  <si>
    <t>* GG speed ISO =12268.8 rpm</t>
  </si>
  <si>
    <t>* GG speed ISO =5875.5 rpm</t>
  </si>
  <si>
    <t>* Power ISO =6630.89 kW</t>
  </si>
  <si>
    <t>* GG speed ISO =12272.2 rpm</t>
  </si>
  <si>
    <t>* GG speed ISO =8244.9 rpm</t>
  </si>
  <si>
    <t>* Power ISO =7601.16 kW</t>
  </si>
  <si>
    <t>* Power ISO =7550.79 kW</t>
  </si>
  <si>
    <t>* GG speed ISO =10633.8 rpm</t>
  </si>
  <si>
    <t>* GG speed ISO =12316.3 rpm</t>
  </si>
  <si>
    <t>* T4 ISO =591.1 degC</t>
  </si>
  <si>
    <t>* GG speed ISO =12293.1 rpm</t>
  </si>
  <si>
    <t>* GG speed ISO =11851.6 rpm</t>
  </si>
  <si>
    <t>* Power ISO =7191.45 kW</t>
  </si>
  <si>
    <t>* GG speed ISO =12540.9 rpm</t>
  </si>
  <si>
    <t>** GG target offset =-159 rpm</t>
  </si>
  <si>
    <t>* GG speed ISO =7083.2 rpm</t>
  </si>
  <si>
    <t>* Power ISO =8346.88 kW</t>
  </si>
  <si>
    <t>* T4 ISO =620.3 degC</t>
  </si>
  <si>
    <t>* GG speed ISO =12530.5 rpm</t>
  </si>
  <si>
    <t>* GG speed ISO =9425.1 rpm</t>
  </si>
  <si>
    <t>* Power ISO =8967.07 kW</t>
  </si>
  <si>
    <t>* Efficiency ISO =43.2 %</t>
  </si>
  <si>
    <t>* GG speed ISO =12530.2 rpm</t>
  </si>
  <si>
    <t>* GG speed ISO =11774.5 rpm</t>
  </si>
  <si>
    <t>* Power ISO =8591.83 kW</t>
  </si>
  <si>
    <t>* GG speed ISO =12526.6 rpm</t>
  </si>
  <si>
    <t>** GG target offset =-173 rpm</t>
  </si>
  <si>
    <t>* GG speed ISO =12380.2 rpm</t>
  </si>
  <si>
    <t>* Power ISO =8380.01 kW</t>
  </si>
  <si>
    <t>* T4 ISO =618.3 degC</t>
  </si>
  <si>
    <t>* GG speed ISO =5888.3 rpm</t>
  </si>
  <si>
    <t>* GG speed ISO =13002.6 rpm</t>
  </si>
  <si>
    <t>* Power ISO =8323.09 kW</t>
  </si>
  <si>
    <t>* GG speed ISO =8261.9 rpm</t>
  </si>
  <si>
    <t>* GG speed ISO =12999.2 rpm</t>
  </si>
  <si>
    <t>* Power ISO =10494.33 kW</t>
  </si>
  <si>
    <t>* T4 ISO =663.9 degC</t>
  </si>
  <si>
    <t>* Efficiency ISO =43.5 %</t>
  </si>
  <si>
    <t>* GG speed ISO =12979 rpm</t>
  </si>
  <si>
    <t>* GG speed ISO =10560.6 rpm</t>
  </si>
  <si>
    <t>** GG target offset =101;867 rpm</t>
  </si>
  <si>
    <t>* T4 ISO =661 degC</t>
  </si>
  <si>
    <t>* Power ISO =10880.86 kW</t>
  </si>
  <si>
    <t>** GG target offset =-239 rpm</t>
  </si>
  <si>
    <t>* GG speed ISO =12966.1 rpm</t>
  </si>
  <si>
    <t>** GG target offset =101;854 rpm</t>
  </si>
  <si>
    <t>* GG speed ISO =11744 rpm</t>
  </si>
  <si>
    <t>** GG target offset =-256 rpm</t>
  </si>
  <si>
    <t>* Power ISO =10732.11 kW</t>
  </si>
  <si>
    <t>* T4 ISO =659.2 degC</t>
  </si>
  <si>
    <t>* Power ISO =10665.5 kW</t>
  </si>
  <si>
    <t>* GG speed ISO =12551.2 rpm</t>
  </si>
  <si>
    <t>* GG speed ISO =13030 rpm</t>
  </si>
  <si>
    <t>TEST_NAME_UNIQUE</t>
  </si>
  <si>
    <t>Demo_05</t>
  </si>
  <si>
    <t>TEST_CELL_NAME</t>
  </si>
  <si>
    <t>GTP5</t>
  </si>
  <si>
    <t>TEST_ID</t>
  </si>
  <si>
    <t>TEST_NAME</t>
  </si>
  <si>
    <t>TEST_DATE</t>
  </si>
  <si>
    <t>ENGINE_SERIAL_NO</t>
  </si>
  <si>
    <t>ENGINE_NAME</t>
  </si>
  <si>
    <t>MGT6000-2S</t>
  </si>
  <si>
    <t>ARCH_SET_ID</t>
  </si>
  <si>
    <t>ARCH_DATE</t>
  </si>
  <si>
    <t>TEST_DESC</t>
  </si>
  <si>
    <t>this is a demo</t>
  </si>
  <si>
    <t>BUILD_NO</t>
  </si>
  <si>
    <t>TEST_OPER1</t>
  </si>
  <si>
    <t>aaaa</t>
  </si>
  <si>
    <t>TEST_OPER2</t>
  </si>
  <si>
    <t>bbbb</t>
  </si>
  <si>
    <t>TEST_ENG</t>
  </si>
  <si>
    <t>sl5</t>
  </si>
  <si>
    <t>CLEANED</t>
  </si>
  <si>
    <t>CUSTOMER</t>
  </si>
  <si>
    <t>MAN</t>
  </si>
  <si>
    <t>ENGINE_STANDARD</t>
  </si>
  <si>
    <t>Production</t>
  </si>
  <si>
    <t>TEST_CLOSED</t>
  </si>
  <si>
    <t>N</t>
  </si>
  <si>
    <t>TEST_CLOSED_DATE</t>
  </si>
  <si>
    <t xml:space="preserve"> </t>
  </si>
  <si>
    <t>Report Header Parameter</t>
  </si>
  <si>
    <t>Source</t>
  </si>
  <si>
    <t>proDAS Database Table</t>
  </si>
  <si>
    <t>proDAS Database Attributes</t>
  </si>
  <si>
    <t>Value automatically generated</t>
  </si>
  <si>
    <t>Value manually inputted</t>
  </si>
  <si>
    <t>Auto or Manual?</t>
  </si>
  <si>
    <t>Value used in report</t>
  </si>
  <si>
    <t>Document Number:</t>
  </si>
  <si>
    <t>Test Info Page</t>
  </si>
  <si>
    <t>CUSTOMER_SPECIFIC</t>
  </si>
  <si>
    <t>Manual</t>
  </si>
  <si>
    <t>Document Revision:</t>
  </si>
  <si>
    <t>Code Word:</t>
  </si>
  <si>
    <t>POOL</t>
  </si>
  <si>
    <t>Order Number:</t>
  </si>
  <si>
    <t>Test Cell Name:</t>
  </si>
  <si>
    <t>TEST_CELL</t>
  </si>
  <si>
    <t>Auto</t>
  </si>
  <si>
    <t>Engine Name:</t>
  </si>
  <si>
    <t>TEST_HEADER</t>
  </si>
  <si>
    <t>Machine Number:</t>
  </si>
  <si>
    <t>Test Name:</t>
  </si>
  <si>
    <t>Test Operator #1:</t>
  </si>
  <si>
    <t>Joachim</t>
  </si>
  <si>
    <t>Test Operator #2:</t>
  </si>
  <si>
    <t>Qing</t>
  </si>
  <si>
    <t>Test Operator #3:</t>
  </si>
  <si>
    <t>Test Engineer #1:</t>
  </si>
  <si>
    <t>Mark</t>
  </si>
  <si>
    <t>Test Engineer #2:</t>
  </si>
  <si>
    <t>James</t>
  </si>
  <si>
    <t>Test Engineer #3:</t>
  </si>
  <si>
    <t>Report Prepared by:</t>
  </si>
  <si>
    <t>Rong</t>
  </si>
  <si>
    <t>Report Preparation Date:</t>
  </si>
  <si>
    <t>Report Checked by:</t>
  </si>
  <si>
    <t>Rob</t>
  </si>
  <si>
    <t>Report Check Date:</t>
  </si>
  <si>
    <t>Customer Representative #1:</t>
  </si>
  <si>
    <t>Marco</t>
  </si>
  <si>
    <t>Customer Representative #2:</t>
  </si>
  <si>
    <t>Michael</t>
  </si>
  <si>
    <t>Reference Inlet Temperature:</t>
  </si>
  <si>
    <t>tab: Results</t>
  </si>
  <si>
    <t>Data Corrected to:</t>
  </si>
  <si>
    <t>tab: Header Data</t>
  </si>
  <si>
    <t>Test Readings</t>
  </si>
  <si>
    <t>Shop Performance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</si>
</sst>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\.\ mmmm\ yyyy;@"/>
    <numFmt numFmtId="165" formatCode="d\.m\.yy;@"/>
    <numFmt numFmtId="166" formatCode="0.00000000000"/>
    <numFmt numFmtId="167" formatCode="0.0"/>
    <numFmt numFmtId="169" formatCode="[$-409]dddd\,\ mmmm\ dd\,\ yyyy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Segoe UI"/>
      <family val="2"/>
    </font>
    <font>
      <b/>
      <sz val="12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24"/>
      <color theme="1"/>
      <name val="Segoe UI"/>
      <family val="2"/>
    </font>
    <font>
      <b/>
      <sz val="16"/>
      <color theme="1"/>
      <name val="Segoe UI"/>
      <family val="2"/>
    </font>
    <font>
      <b/>
      <sz val="26"/>
      <color theme="1"/>
      <name val="Segoe UI"/>
      <family val="2"/>
    </font>
    <font>
      <sz val="16"/>
      <color theme="1"/>
      <name val="Segoe UI"/>
      <family val="2"/>
    </font>
    <font>
      <sz val="16"/>
      <name val="Segoe UI"/>
      <family val="2"/>
    </font>
    <font>
      <sz val="1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/>
    <xf numFmtId="22" fontId="5" fillId="0" borderId="0" xfId="0" applyNumberFormat="1" applyFont="1"/>
    <xf numFmtId="0" fontId="7" fillId="3" borderId="6" xfId="1" applyFont="1" applyFill="1" applyBorder="1" applyAlignment="1" applyProtection="1">
      <alignment horizontal="center" vertical="center" wrapText="1"/>
    </xf>
    <xf numFmtId="0" fontId="7" fillId="3" borderId="7" xfId="1" applyFont="1" applyFill="1" applyBorder="1" applyAlignment="1" applyProtection="1">
      <alignment horizontal="center" vertical="center" wrapText="1"/>
    </xf>
    <xf numFmtId="0" fontId="7" fillId="3" borderId="8" xfId="1" applyFont="1" applyFill="1" applyBorder="1" applyAlignment="1" applyProtection="1">
      <alignment horizontal="center" vertical="center" wrapText="1"/>
    </xf>
    <xf numFmtId="0" fontId="7" fillId="4" borderId="8" xfId="1" applyFont="1" applyFill="1" applyBorder="1" applyAlignment="1" applyProtection="1">
      <alignment horizontal="center" vertical="center" wrapText="1"/>
    </xf>
    <xf numFmtId="0" fontId="7" fillId="5" borderId="8" xfId="1" applyFont="1" applyFill="1" applyBorder="1" applyAlignment="1" applyProtection="1">
      <alignment horizontal="center" vertical="center" wrapText="1"/>
    </xf>
    <xf numFmtId="0" fontId="7" fillId="5" borderId="3" xfId="1" applyFont="1" applyFill="1" applyBorder="1" applyAlignment="1" applyProtection="1">
      <alignment horizontal="center" vertical="center" wrapText="1"/>
    </xf>
    <xf numFmtId="0" fontId="8" fillId="4" borderId="9" xfId="1" applyFont="1" applyFill="1" applyBorder="1" applyAlignment="1" applyProtection="1">
      <alignment horizontal="center" vertical="center" wrapText="1"/>
    </xf>
    <xf numFmtId="0" fontId="9" fillId="0" borderId="4" xfId="1" applyFont="1" applyBorder="1" applyAlignment="1" applyProtection="1">
      <alignment horizontal="center" wrapText="1"/>
    </xf>
    <xf numFmtId="0" fontId="1" fillId="0" borderId="10" xfId="1" applyBorder="1" applyProtection="1"/>
    <xf numFmtId="0" fontId="1" fillId="0" borderId="11" xfId="1" applyBorder="1" applyAlignment="1" applyProtection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1" fontId="1" fillId="6" borderId="12" xfId="1" applyNumberFormat="1" applyFill="1" applyBorder="1" applyAlignment="1" applyProtection="1">
      <alignment horizontal="center" vertical="center"/>
    </xf>
    <xf numFmtId="1" fontId="1" fillId="7" borderId="12" xfId="1" applyNumberFormat="1" applyFill="1" applyBorder="1" applyAlignment="1" applyProtection="1">
      <alignment horizontal="center" vertical="center"/>
      <protection locked="0"/>
    </xf>
    <xf numFmtId="0" fontId="1" fillId="7" borderId="13" xfId="1" applyFill="1" applyBorder="1" applyAlignment="1" applyProtection="1">
      <alignment horizontal="center" vertical="center"/>
      <protection locked="0"/>
    </xf>
    <xf numFmtId="1" fontId="6" fillId="6" borderId="14" xfId="1" applyNumberFormat="1" applyFont="1" applyFill="1" applyBorder="1" applyAlignment="1" applyProtection="1">
      <alignment horizontal="center" vertical="center"/>
    </xf>
    <xf numFmtId="0" fontId="1" fillId="0" borderId="0" xfId="1" applyProtection="1"/>
    <xf numFmtId="0" fontId="1" fillId="0" borderId="15" xfId="1" applyBorder="1" applyProtection="1"/>
    <xf numFmtId="0" fontId="1" fillId="0" borderId="16" xfId="1" applyBorder="1" applyAlignment="1" applyProtection="1">
      <alignment horizontal="center" vertical="center"/>
    </xf>
    <xf numFmtId="0" fontId="1" fillId="0" borderId="17" xfId="1" applyBorder="1" applyAlignment="1" applyProtection="1">
      <alignment horizontal="center" vertical="center"/>
    </xf>
    <xf numFmtId="0" fontId="1" fillId="6" borderId="17" xfId="1" applyFill="1" applyBorder="1" applyAlignment="1" applyProtection="1">
      <alignment horizontal="center" vertical="center"/>
    </xf>
    <xf numFmtId="0" fontId="1" fillId="7" borderId="17" xfId="1" applyFill="1" applyBorder="1" applyAlignment="1" applyProtection="1">
      <alignment horizontal="center" vertical="center"/>
      <protection locked="0"/>
    </xf>
    <xf numFmtId="0" fontId="1" fillId="7" borderId="18" xfId="1" applyFill="1" applyBorder="1" applyAlignment="1" applyProtection="1">
      <alignment horizontal="center" vertical="center"/>
      <protection locked="0"/>
    </xf>
    <xf numFmtId="1" fontId="6" fillId="6" borderId="19" xfId="1" applyNumberFormat="1" applyFont="1" applyFill="1" applyBorder="1" applyAlignment="1" applyProtection="1">
      <alignment horizontal="center" vertical="center"/>
    </xf>
    <xf numFmtId="0" fontId="1" fillId="8" borderId="15" xfId="1" applyFill="1" applyBorder="1" applyProtection="1"/>
    <xf numFmtId="0" fontId="1" fillId="8" borderId="16" xfId="1" applyFill="1" applyBorder="1" applyAlignment="1" applyProtection="1">
      <alignment horizontal="center" vertical="center"/>
    </xf>
    <xf numFmtId="0" fontId="1" fillId="8" borderId="17" xfId="1" applyFill="1" applyBorder="1" applyAlignment="1" applyProtection="1">
      <alignment horizontal="center" vertical="center"/>
    </xf>
    <xf numFmtId="0" fontId="1" fillId="8" borderId="17" xfId="1" applyFill="1" applyBorder="1" applyAlignment="1" applyProtection="1">
      <alignment horizontal="center" vertical="center"/>
      <protection locked="0"/>
    </xf>
    <xf numFmtId="0" fontId="1" fillId="8" borderId="18" xfId="1" applyFill="1" applyBorder="1" applyAlignment="1" applyProtection="1">
      <alignment horizontal="center" vertical="center"/>
      <protection locked="0"/>
    </xf>
    <xf numFmtId="1" fontId="6" fillId="8" borderId="19" xfId="1" applyNumberFormat="1" applyFont="1" applyFill="1" applyBorder="1" applyAlignment="1" applyProtection="1">
      <alignment horizontal="center" vertical="center"/>
    </xf>
    <xf numFmtId="0" fontId="1" fillId="8" borderId="0" xfId="1" applyFill="1" applyProtection="1"/>
    <xf numFmtId="1" fontId="1" fillId="6" borderId="17" xfId="1" applyNumberFormat="1" applyFill="1" applyBorder="1" applyAlignment="1" applyProtection="1">
      <alignment horizontal="center" vertical="center"/>
    </xf>
    <xf numFmtId="164" fontId="1" fillId="6" borderId="17" xfId="1" applyNumberFormat="1" applyFill="1" applyBorder="1" applyAlignment="1" applyProtection="1">
      <alignment horizontal="center" vertical="center"/>
    </xf>
    <xf numFmtId="164" fontId="6" fillId="6" borderId="19" xfId="1" applyNumberFormat="1" applyFont="1" applyFill="1" applyBorder="1" applyAlignment="1" applyProtection="1">
      <alignment horizontal="center" vertical="center"/>
    </xf>
    <xf numFmtId="165" fontId="1" fillId="7" borderId="17" xfId="1" applyNumberFormat="1" applyFill="1" applyBorder="1" applyAlignment="1" applyProtection="1">
      <alignment horizontal="center" vertical="center"/>
      <protection locked="0"/>
    </xf>
    <xf numFmtId="166" fontId="1" fillId="6" borderId="17" xfId="1" applyNumberFormat="1" applyFill="1" applyBorder="1" applyAlignment="1" applyProtection="1">
      <alignment horizontal="center" vertical="center"/>
    </xf>
    <xf numFmtId="167" fontId="6" fillId="6" borderId="19" xfId="1" applyNumberFormat="1" applyFont="1" applyFill="1" applyBorder="1" applyAlignment="1" applyProtection="1">
      <alignment horizontal="center" vertical="center"/>
    </xf>
    <xf numFmtId="0" fontId="1" fillId="6" borderId="17" xfId="1" applyFill="1" applyBorder="1" applyAlignment="1" applyProtection="1">
      <alignment horizontal="center" vertical="center" wrapText="1"/>
    </xf>
    <xf numFmtId="1" fontId="6" fillId="6" borderId="19" xfId="1" applyNumberFormat="1" applyFont="1" applyFill="1" applyBorder="1" applyAlignment="1" applyProtection="1">
      <alignment horizontal="center" vertical="center" wrapText="1"/>
    </xf>
    <xf numFmtId="0" fontId="1" fillId="0" borderId="20" xfId="1" applyBorder="1" applyProtection="1"/>
    <xf numFmtId="0" fontId="1" fillId="0" borderId="21" xfId="1" applyBorder="1" applyAlignment="1" applyProtection="1">
      <alignment horizontal="center" vertical="center"/>
    </xf>
    <xf numFmtId="0" fontId="1" fillId="0" borderId="22" xfId="1" applyBorder="1" applyAlignment="1" applyProtection="1">
      <alignment horizontal="center" vertical="center"/>
    </xf>
    <xf numFmtId="0" fontId="1" fillId="6" borderId="22" xfId="1" applyFill="1" applyBorder="1" applyAlignment="1" applyProtection="1">
      <alignment horizontal="center" vertical="center"/>
    </xf>
    <xf numFmtId="0" fontId="1" fillId="7" borderId="22" xfId="1" applyFill="1" applyBorder="1" applyAlignment="1" applyProtection="1">
      <alignment horizontal="center" vertical="center"/>
      <protection locked="0"/>
    </xf>
    <xf numFmtId="0" fontId="1" fillId="7" borderId="23" xfId="1" applyFill="1" applyBorder="1" applyAlignment="1" applyProtection="1">
      <alignment horizontal="center" vertical="center"/>
      <protection locked="0"/>
    </xf>
    <xf numFmtId="1" fontId="6" fillId="6" borderId="24" xfId="1" applyNumberFormat="1" applyFont="1" applyFill="1" applyBorder="1" applyAlignment="1" applyProtection="1">
      <alignment horizontal="center" vertical="center"/>
    </xf>
    <xf numFmtId="0" fontId="1" fillId="9" borderId="0" xfId="1" applyFill="1" applyProtection="1"/>
    <xf numFmtId="0" fontId="1" fillId="9" borderId="0" xfId="1" applyFill="1" applyAlignment="1" applyProtection="1">
      <alignment horizontal="center"/>
    </xf>
    <xf numFmtId="0" fontId="6" fillId="9" borderId="5" xfId="1" applyFont="1" applyFill="1" applyBorder="1" applyAlignment="1" applyProtection="1">
      <alignment horizontal="center"/>
    </xf>
    <xf numFmtId="0" fontId="1" fillId="0" borderId="0" xfId="1" applyAlignment="1" applyProtection="1">
      <alignment horizontal="center"/>
    </xf>
    <xf numFmtId="0" fontId="6" fillId="0" borderId="5" xfId="1" applyFont="1" applyBorder="1" applyAlignment="1" applyProtection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2" fillId="0" borderId="0" xfId="0" applyFont="1" applyFill="1" applyProtection="1"/>
    <xf numFmtId="0" fontId="13" fillId="0" borderId="0" xfId="0" applyFont="1" applyFill="1" applyBorder="1" applyAlignment="1" applyProtection="1">
      <alignment horizontal="left"/>
    </xf>
    <xf numFmtId="0" fontId="12" fillId="0" borderId="0" xfId="0" applyFont="1" applyFill="1" applyAlignment="1" applyProtection="1">
      <alignment horizontal="right"/>
    </xf>
    <xf numFmtId="0" fontId="16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>
      <alignment horizontal="left"/>
    </xf>
    <xf numFmtId="0" fontId="11" fillId="0" borderId="36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1" fontId="11" fillId="0" borderId="42" xfId="0" applyNumberFormat="1" applyFont="1" applyFill="1" applyBorder="1" applyAlignment="1">
      <alignment horizontal="center"/>
    </xf>
    <xf numFmtId="1" fontId="11" fillId="0" borderId="28" xfId="0" applyNumberFormat="1" applyFont="1" applyFill="1" applyBorder="1" applyAlignment="1">
      <alignment horizontal="center"/>
    </xf>
    <xf numFmtId="1" fontId="11" fillId="0" borderId="29" xfId="0" applyNumberFormat="1" applyFont="1" applyFill="1" applyBorder="1" applyAlignment="1">
      <alignment horizontal="center"/>
    </xf>
    <xf numFmtId="0" fontId="10" fillId="0" borderId="0" xfId="0" applyFont="1" applyFill="1"/>
    <xf numFmtId="0" fontId="11" fillId="0" borderId="39" xfId="0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1" fontId="11" fillId="0" borderId="43" xfId="0" applyNumberFormat="1" applyFont="1" applyFill="1" applyBorder="1" applyAlignment="1">
      <alignment horizontal="center"/>
    </xf>
    <xf numFmtId="1" fontId="11" fillId="0" borderId="34" xfId="0" applyNumberFormat="1" applyFont="1" applyFill="1" applyBorder="1" applyAlignment="1">
      <alignment horizontal="center"/>
    </xf>
    <xf numFmtId="1" fontId="11" fillId="0" borderId="35" xfId="0" applyNumberFormat="1" applyFont="1" applyFill="1" applyBorder="1" applyAlignment="1">
      <alignment horizontal="center"/>
    </xf>
    <xf numFmtId="0" fontId="11" fillId="0" borderId="40" xfId="0" applyFont="1" applyFill="1" applyBorder="1" applyAlignment="1">
      <alignment horizontal="center" vertical="center" wrapText="1"/>
    </xf>
    <xf numFmtId="1" fontId="11" fillId="0" borderId="33" xfId="0" applyNumberFormat="1" applyFont="1" applyFill="1" applyBorder="1" applyAlignment="1">
      <alignment horizontal="center"/>
    </xf>
    <xf numFmtId="22" fontId="10" fillId="0" borderId="38" xfId="0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" xfId="0" applyFont="1" applyFill="1" applyBorder="1"/>
    <xf numFmtId="0" fontId="10" fillId="0" borderId="44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4" fillId="0" borderId="0" xfId="0" applyFont="1" applyFill="1" applyBorder="1" applyAlignment="1" applyProtection="1">
      <alignment horizontal="left"/>
    </xf>
    <xf numFmtId="0" fontId="17" fillId="0" borderId="0" xfId="0" applyFont="1" applyFill="1" applyProtection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Alignment="1" applyProtection="1">
      <alignment horizontal="right"/>
    </xf>
    <xf numFmtId="1" fontId="12" fillId="0" borderId="0" xfId="0" applyNumberFormat="1" applyFont="1" applyFill="1" applyAlignment="1" applyProtection="1">
      <alignment horizontal="left"/>
    </xf>
    <xf numFmtId="0" fontId="12" fillId="0" borderId="0" xfId="0" applyNumberFormat="1" applyFont="1" applyFill="1" applyAlignment="1" applyProtection="1">
      <alignment horizontal="left"/>
    </xf>
    <xf numFmtId="164" fontId="12" fillId="0" borderId="0" xfId="0" applyNumberFormat="1" applyFont="1" applyFill="1" applyAlignment="1" applyProtection="1">
      <alignment horizontal="left"/>
    </xf>
    <xf numFmtId="0" fontId="12" fillId="0" borderId="0" xfId="0" applyNumberFormat="1" applyFont="1" applyFill="1" applyProtection="1"/>
    <xf numFmtId="1" fontId="12" fillId="0" borderId="0" xfId="0" applyNumberFormat="1" applyFont="1" applyFill="1" applyProtection="1"/>
    <xf numFmtId="1" fontId="12" fillId="0" borderId="0" xfId="0" applyNumberFormat="1" applyFont="1" applyFill="1" applyAlignment="1" applyProtection="1">
      <alignment horizontal="right"/>
    </xf>
    <xf numFmtId="169" fontId="12" fillId="0" borderId="0" xfId="0" applyNumberFormat="1" applyFont="1" applyFill="1" applyAlignment="1" applyProtection="1">
      <alignment horizontal="right"/>
    </xf>
  </cellXfs>
  <cellStyles count="2">
    <cellStyle name="Normal" xfId="0" builtinId="0"/>
    <cellStyle name="Normal 2" xfId="1" xr:uid="{1FCC8CF6-F31B-4500-82FB-86E9C5473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986117</xdr:colOff>
      <xdr:row>0</xdr:row>
      <xdr:rowOff>2</xdr:rowOff>
    </xdr:from>
    <xdr:to>
      <xdr:col>16</xdr:col>
      <xdr:colOff>0</xdr:colOff>
      <xdr:row>10</xdr:row>
      <xdr:rowOff>66364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EA729-3D41-4C2F-B300-3860D949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22541" y="2"/>
          <a:ext cx="5468471" cy="199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25</xdr:col>
      <xdr:colOff>816094</xdr:colOff>
      <xdr:row>0</xdr:row>
      <xdr:rowOff>125506</xdr:rowOff>
    </xdr:from>
    <xdr:ext cx="5638494" cy="2043953"/>
    <xdr:pic>
      <xdr:nvPicPr>
        <xdr:cNvPr id="13" name="Picture 12">
          <a:extLst>
            <a:ext uri="{FF2B5EF4-FFF2-40B4-BE49-F238E27FC236}">
              <a16:creationId xmlns:a16="http://schemas.microsoft.com/office/drawing/2014/main" id="{FC7E6ED8-096E-44A0-A6C2-068C4B109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40</xdr:col>
      <xdr:colOff>816094</xdr:colOff>
      <xdr:row>0</xdr:row>
      <xdr:rowOff>125506</xdr:rowOff>
    </xdr:from>
    <xdr:ext cx="5638494" cy="2043953"/>
    <xdr:pic>
      <xdr:nvPicPr>
        <xdr:cNvPr id="14" name="Picture 13">
          <a:extLst>
            <a:ext uri="{FF2B5EF4-FFF2-40B4-BE49-F238E27FC236}">
              <a16:creationId xmlns:a16="http://schemas.microsoft.com/office/drawing/2014/main" id="{D045634C-4935-4B4F-B0A1-74FC88DE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55</xdr:col>
      <xdr:colOff>816094</xdr:colOff>
      <xdr:row>0</xdr:row>
      <xdr:rowOff>125506</xdr:rowOff>
    </xdr:from>
    <xdr:ext cx="5638494" cy="2043953"/>
    <xdr:pic>
      <xdr:nvPicPr>
        <xdr:cNvPr id="15" name="Picture 14">
          <a:extLst>
            <a:ext uri="{FF2B5EF4-FFF2-40B4-BE49-F238E27FC236}">
              <a16:creationId xmlns:a16="http://schemas.microsoft.com/office/drawing/2014/main" id="{32159462-61EB-48E4-A39D-724EEAFB7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70</xdr:col>
      <xdr:colOff>816094</xdr:colOff>
      <xdr:row>0</xdr:row>
      <xdr:rowOff>125506</xdr:rowOff>
    </xdr:from>
    <xdr:ext cx="5638494" cy="2043953"/>
    <xdr:pic>
      <xdr:nvPicPr>
        <xdr:cNvPr id="16" name="Picture 15">
          <a:extLst>
            <a:ext uri="{FF2B5EF4-FFF2-40B4-BE49-F238E27FC236}">
              <a16:creationId xmlns:a16="http://schemas.microsoft.com/office/drawing/2014/main" id="{9D15A500-7E0C-45D2-A5B7-1F8E66277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85</xdr:col>
      <xdr:colOff>816094</xdr:colOff>
      <xdr:row>0</xdr:row>
      <xdr:rowOff>125506</xdr:rowOff>
    </xdr:from>
    <xdr:ext cx="5638494" cy="2043953"/>
    <xdr:pic>
      <xdr:nvPicPr>
        <xdr:cNvPr id="17" name="Picture 16">
          <a:extLst>
            <a:ext uri="{FF2B5EF4-FFF2-40B4-BE49-F238E27FC236}">
              <a16:creationId xmlns:a16="http://schemas.microsoft.com/office/drawing/2014/main" id="{D007E2BB-C257-4D90-BCB9-15DC25D11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100</xdr:col>
      <xdr:colOff>816094</xdr:colOff>
      <xdr:row>0</xdr:row>
      <xdr:rowOff>125506</xdr:rowOff>
    </xdr:from>
    <xdr:ext cx="5638494" cy="2043953"/>
    <xdr:pic>
      <xdr:nvPicPr>
        <xdr:cNvPr id="18" name="Picture 17">
          <a:extLst>
            <a:ext uri="{FF2B5EF4-FFF2-40B4-BE49-F238E27FC236}">
              <a16:creationId xmlns:a16="http://schemas.microsoft.com/office/drawing/2014/main" id="{3B4FD9D2-56F4-46D8-B5FE-0F65AB9B9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115</xdr:col>
      <xdr:colOff>816094</xdr:colOff>
      <xdr:row>0</xdr:row>
      <xdr:rowOff>125506</xdr:rowOff>
    </xdr:from>
    <xdr:ext cx="5638494" cy="2043953"/>
    <xdr:pic>
      <xdr:nvPicPr>
        <xdr:cNvPr id="19" name="Picture 18">
          <a:extLst>
            <a:ext uri="{FF2B5EF4-FFF2-40B4-BE49-F238E27FC236}">
              <a16:creationId xmlns:a16="http://schemas.microsoft.com/office/drawing/2014/main" id="{70DBE114-6B72-4CE4-9C2A-5B312CE41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130</xdr:col>
      <xdr:colOff>816094</xdr:colOff>
      <xdr:row>0</xdr:row>
      <xdr:rowOff>125506</xdr:rowOff>
    </xdr:from>
    <xdr:ext cx="5638494" cy="2043953"/>
    <xdr:pic>
      <xdr:nvPicPr>
        <xdr:cNvPr id="20" name="Picture 19">
          <a:extLst>
            <a:ext uri="{FF2B5EF4-FFF2-40B4-BE49-F238E27FC236}">
              <a16:creationId xmlns:a16="http://schemas.microsoft.com/office/drawing/2014/main" id="{92FDE2A3-ECB3-413A-BC59-80385B637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145</xdr:col>
      <xdr:colOff>816094</xdr:colOff>
      <xdr:row>0</xdr:row>
      <xdr:rowOff>125506</xdr:rowOff>
    </xdr:from>
    <xdr:ext cx="5638494" cy="2043953"/>
    <xdr:pic>
      <xdr:nvPicPr>
        <xdr:cNvPr id="21" name="Picture 20">
          <a:extLst>
            <a:ext uri="{FF2B5EF4-FFF2-40B4-BE49-F238E27FC236}">
              <a16:creationId xmlns:a16="http://schemas.microsoft.com/office/drawing/2014/main" id="{6AEE5AA1-7ECD-4FF3-B5EB-C9819D4D6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160</xdr:col>
      <xdr:colOff>816094</xdr:colOff>
      <xdr:row>0</xdr:row>
      <xdr:rowOff>125506</xdr:rowOff>
    </xdr:from>
    <xdr:ext cx="5638494" cy="2043953"/>
    <xdr:pic>
      <xdr:nvPicPr>
        <xdr:cNvPr id="22" name="Picture 21">
          <a:extLst>
            <a:ext uri="{FF2B5EF4-FFF2-40B4-BE49-F238E27FC236}">
              <a16:creationId xmlns:a16="http://schemas.microsoft.com/office/drawing/2014/main" id="{8733938E-FB4F-4855-9E2F-7EDCDC883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175</xdr:col>
      <xdr:colOff>816094</xdr:colOff>
      <xdr:row>0</xdr:row>
      <xdr:rowOff>125506</xdr:rowOff>
    </xdr:from>
    <xdr:ext cx="5638494" cy="2043953"/>
    <xdr:pic>
      <xdr:nvPicPr>
        <xdr:cNvPr id="23" name="Picture 22">
          <a:extLst>
            <a:ext uri="{FF2B5EF4-FFF2-40B4-BE49-F238E27FC236}">
              <a16:creationId xmlns:a16="http://schemas.microsoft.com/office/drawing/2014/main" id="{516B66F4-1E63-4830-B6D7-EDB12E9B1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949082" y="125506"/>
          <a:ext cx="5638494" cy="204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6578"/>
  <sheetViews>
    <sheetView showGridLines="0" showRowColHeaders="0" tabSelected="1" view="pageBreakPreview" zoomScale="85" zoomScaleNormal="85" zoomScaleSheetLayoutView="85" workbookViewId="0">
      <selection activeCell="FM5" sqref="FM5:FS13"/>
    </sheetView>
  </sheetViews>
  <sheetFormatPr defaultRowHeight="15" x14ac:dyDescent="0.35"/>
  <cols>
    <col min="1" max="1" width="15.6640625" style="91" customWidth="1"/>
    <col min="2" max="2" width="15.6640625" style="84" customWidth="1"/>
    <col min="3" max="3" width="11.5546875" style="85" customWidth="1"/>
    <col min="4" max="8" width="11.5546875" style="56" customWidth="1"/>
    <col min="9" max="9" width="15.6640625" style="86" customWidth="1"/>
    <col min="10" max="15" width="15.6640625" style="87" customWidth="1"/>
    <col min="16" max="16" width="15.6640625" style="88" customWidth="1"/>
    <col min="17" max="17" width="0.5546875" style="70" customWidth="1"/>
    <col min="18" max="18" width="15.6640625" style="91" customWidth="1"/>
    <col min="19" max="19" width="15.6640625" style="89" customWidth="1"/>
    <col min="20" max="20" width="15.6640625" style="90" customWidth="1"/>
    <col min="21" max="30" width="15.6640625" style="84" customWidth="1"/>
    <col min="31" max="31" width="15.6640625" style="88" customWidth="1"/>
    <col min="32" max="32" width="0.5546875" style="70" customWidth="1"/>
    <col min="33" max="33" width="15.6640625" style="91" customWidth="1"/>
    <col min="34" max="34" width="15.6640625" style="89" customWidth="1"/>
    <col min="35" max="35" width="15.6640625" style="90" customWidth="1"/>
    <col min="36" max="45" width="15.6640625" style="84" customWidth="1"/>
    <col min="46" max="46" width="15.6640625" style="88" customWidth="1"/>
    <col min="47" max="47" width="0.5546875" style="70" customWidth="1"/>
    <col min="48" max="48" width="15.6640625" style="91" customWidth="1"/>
    <col min="49" max="49" width="15.6640625" style="89" customWidth="1"/>
    <col min="50" max="50" width="15.6640625" style="90" customWidth="1"/>
    <col min="51" max="60" width="15.6640625" style="84" customWidth="1"/>
    <col min="61" max="61" width="15.6640625" style="88" customWidth="1"/>
    <col min="62" max="62" width="0.5546875" style="70" customWidth="1"/>
    <col min="63" max="63" width="15.6640625" style="91" customWidth="1"/>
    <col min="64" max="64" width="15.6640625" style="89" customWidth="1"/>
    <col min="65" max="65" width="15.6640625" style="90" customWidth="1"/>
    <col min="66" max="75" width="15.6640625" style="84" customWidth="1"/>
    <col min="76" max="76" width="15.6640625" style="88" customWidth="1"/>
    <col min="77" max="77" width="0.5546875" style="70" customWidth="1"/>
    <col min="78" max="78" width="15.6640625" style="91" customWidth="1"/>
    <col min="79" max="79" width="15.6640625" style="89" customWidth="1"/>
    <col min="80" max="80" width="15.6640625" style="90" customWidth="1"/>
    <col min="81" max="90" width="15.6640625" style="84" customWidth="1"/>
    <col min="91" max="91" width="15.6640625" style="88" customWidth="1"/>
    <col min="92" max="92" width="0.5546875" style="70" customWidth="1"/>
    <col min="93" max="93" width="15.6640625" style="91" customWidth="1"/>
    <col min="94" max="94" width="15.6640625" style="89" customWidth="1"/>
    <col min="95" max="95" width="15.6640625" style="90" customWidth="1"/>
    <col min="96" max="105" width="15.6640625" style="84" customWidth="1"/>
    <col min="106" max="106" width="15.6640625" style="88" customWidth="1"/>
    <col min="107" max="107" width="0.5546875" style="70" customWidth="1"/>
    <col min="108" max="108" width="15.6640625" style="91" customWidth="1"/>
    <col min="109" max="109" width="15.6640625" style="89" customWidth="1"/>
    <col min="110" max="110" width="15.6640625" style="90" customWidth="1"/>
    <col min="111" max="120" width="15.6640625" style="84" customWidth="1"/>
    <col min="121" max="121" width="15.6640625" style="88" customWidth="1"/>
    <col min="122" max="122" width="0.5546875" style="70" customWidth="1"/>
    <col min="123" max="123" width="15.6640625" style="91" customWidth="1"/>
    <col min="124" max="124" width="15.6640625" style="89" customWidth="1"/>
    <col min="125" max="125" width="15.6640625" style="90" customWidth="1"/>
    <col min="126" max="135" width="15.6640625" style="84" customWidth="1"/>
    <col min="136" max="136" width="15.6640625" style="88" customWidth="1"/>
    <col min="137" max="137" width="0.5546875" style="70" customWidth="1"/>
    <col min="138" max="138" width="15.6640625" style="91" customWidth="1"/>
    <col min="139" max="139" width="15.6640625" style="89" customWidth="1"/>
    <col min="140" max="140" width="15.6640625" style="90" customWidth="1"/>
    <col min="141" max="150" width="15.6640625" style="84" customWidth="1"/>
    <col min="151" max="151" width="15.6640625" style="88" customWidth="1"/>
    <col min="152" max="152" width="0.5546875" style="70" customWidth="1"/>
    <col min="153" max="153" width="15.6640625" style="91" customWidth="1"/>
    <col min="154" max="154" width="15.6640625" style="89" customWidth="1"/>
    <col min="155" max="155" width="15.6640625" style="90" customWidth="1"/>
    <col min="156" max="165" width="15.6640625" style="84" customWidth="1"/>
    <col min="166" max="166" width="15.6640625" style="88" customWidth="1"/>
    <col min="167" max="167" width="0.5546875" style="70" customWidth="1"/>
    <col min="168" max="168" width="15.6640625" style="91" customWidth="1"/>
    <col min="169" max="169" width="15.6640625" style="89" customWidth="1"/>
    <col min="170" max="170" width="15.6640625" style="90" customWidth="1"/>
    <col min="171" max="180" width="15.6640625" style="84" customWidth="1"/>
    <col min="181" max="181" width="15.6640625" style="88" customWidth="1"/>
    <col min="182" max="16384" width="8.88671875" style="70"/>
  </cols>
  <sheetData>
    <row r="1" spans="1:181" s="56" customFormat="1" ht="4.2" customHeight="1" x14ac:dyDescent="0.35">
      <c r="A1" s="55"/>
      <c r="B1" s="55"/>
      <c r="I1" s="55"/>
      <c r="J1" s="55"/>
      <c r="K1" s="55"/>
      <c r="L1" s="55"/>
      <c r="M1" s="55"/>
      <c r="N1" s="55"/>
      <c r="O1" s="55"/>
      <c r="P1" s="55"/>
      <c r="R1" s="55"/>
      <c r="S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</row>
    <row r="2" spans="1:181" s="95" customFormat="1" ht="24.6" x14ac:dyDescent="0.55000000000000004">
      <c r="A2" s="93"/>
      <c r="B2" s="61" t="s">
        <v>1277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61" t="s">
        <v>1277</v>
      </c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61" t="s">
        <v>1277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4"/>
      <c r="AV2" s="93"/>
      <c r="AW2" s="61" t="s">
        <v>1277</v>
      </c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4"/>
      <c r="BK2" s="93"/>
      <c r="BL2" s="61" t="s">
        <v>1277</v>
      </c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4"/>
      <c r="BZ2" s="93"/>
      <c r="CA2" s="61" t="s">
        <v>1277</v>
      </c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93"/>
      <c r="CP2" s="61" t="s">
        <v>1277</v>
      </c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4"/>
      <c r="DD2" s="93"/>
      <c r="DE2" s="61" t="s">
        <v>1277</v>
      </c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4"/>
      <c r="DS2" s="93"/>
      <c r="DT2" s="61" t="s">
        <v>1277</v>
      </c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4"/>
      <c r="EH2" s="93"/>
      <c r="EI2" s="61" t="s">
        <v>1277</v>
      </c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4"/>
      <c r="EW2" s="93"/>
      <c r="EX2" s="61" t="s">
        <v>1277</v>
      </c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4"/>
      <c r="FL2" s="93"/>
      <c r="FM2" s="61" t="s">
        <v>1277</v>
      </c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</row>
    <row r="3" spans="1:181" s="56" customFormat="1" ht="4.2" customHeight="1" x14ac:dyDescent="0.4">
      <c r="A3" s="57"/>
      <c r="B3" s="58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8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8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5"/>
      <c r="AV3" s="57"/>
      <c r="AW3" s="58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5"/>
      <c r="BK3" s="57"/>
      <c r="BL3" s="58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5"/>
      <c r="BZ3" s="57"/>
      <c r="CA3" s="58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5"/>
      <c r="CO3" s="57"/>
      <c r="CP3" s="58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5"/>
      <c r="DD3" s="57"/>
      <c r="DE3" s="58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5"/>
      <c r="DS3" s="57"/>
      <c r="DT3" s="58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5"/>
      <c r="EH3" s="57"/>
      <c r="EI3" s="58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5"/>
      <c r="EW3" s="57"/>
      <c r="EX3" s="58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5"/>
      <c r="FL3" s="57"/>
      <c r="FM3" s="58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</row>
    <row r="4" spans="1:181" s="97" customFormat="1" ht="16.8" x14ac:dyDescent="0.4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96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96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96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96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96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96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96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96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96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</row>
    <row r="5" spans="1:181" s="97" customFormat="1" ht="16.8" x14ac:dyDescent="0.4">
      <c r="A5" s="57"/>
      <c r="B5" s="98" t="str">
        <f>'Header Data'!$A$7</f>
        <v>Test Cell Name:</v>
      </c>
      <c r="C5" s="99" t="str">
        <f>"  "&amp;TEXT('Header Data'!$H$7,"#")</f>
        <v xml:space="preserve">  GTP5</v>
      </c>
      <c r="D5" s="57"/>
      <c r="E5" s="98" t="str">
        <f>'Header Data'!$A$12</f>
        <v>Test Date:</v>
      </c>
      <c r="F5" s="100" t="str">
        <f>"  "&amp;TEXT('Header Data'!$H$12,"d mmmm yyyy")</f>
        <v xml:space="preserve">  14 September 2018</v>
      </c>
      <c r="G5" s="57"/>
      <c r="H5" s="98"/>
      <c r="I5" s="98" t="str">
        <f>'Header Data'!$A$14</f>
        <v>Test Operator #1:</v>
      </c>
      <c r="J5" s="99" t="str">
        <f>"  "&amp;TEXT('Header Data'!$H$14,"#")</f>
        <v xml:space="preserve">  Joachim</v>
      </c>
      <c r="K5" s="101"/>
      <c r="L5" s="57"/>
      <c r="M5" s="57"/>
      <c r="N5" s="57"/>
      <c r="O5" s="57"/>
      <c r="P5" s="57"/>
      <c r="Q5" s="57"/>
      <c r="R5" s="57"/>
      <c r="S5" s="98" t="str">
        <f>'Header Data'!$A$7</f>
        <v>Test Cell Name:</v>
      </c>
      <c r="T5" s="99" t="str">
        <f>"  "&amp;TEXT('Header Data'!$H$7,"#")</f>
        <v xml:space="preserve">  GTP5</v>
      </c>
      <c r="U5" s="57"/>
      <c r="V5" s="98"/>
      <c r="W5" s="98" t="str">
        <f>'Header Data'!$A$14</f>
        <v>Test Operator #1:</v>
      </c>
      <c r="X5" s="99" t="str">
        <f>"  "&amp;TEXT('Header Data'!$H$14,"#")</f>
        <v xml:space="preserve">  Joachim</v>
      </c>
      <c r="Y5" s="101"/>
      <c r="Z5" s="57"/>
      <c r="AA5" s="99"/>
      <c r="AB5" s="101"/>
      <c r="AC5" s="57"/>
      <c r="AD5" s="57"/>
      <c r="AE5" s="57"/>
      <c r="AF5" s="57"/>
      <c r="AG5" s="57"/>
      <c r="AH5" s="98" t="str">
        <f>'Header Data'!$A$7</f>
        <v>Test Cell Name:</v>
      </c>
      <c r="AI5" s="99" t="str">
        <f>"  "&amp;TEXT('Header Data'!$H$7,"#")</f>
        <v xml:space="preserve">  GTP5</v>
      </c>
      <c r="AJ5" s="57"/>
      <c r="AK5" s="98"/>
      <c r="AL5" s="98" t="str">
        <f>'Header Data'!$A$14</f>
        <v>Test Operator #1:</v>
      </c>
      <c r="AM5" s="99" t="str">
        <f>"  "&amp;TEXT('Header Data'!$H$14,"#")</f>
        <v xml:space="preserve">  Joachim</v>
      </c>
      <c r="AN5" s="101"/>
      <c r="AO5" s="57"/>
      <c r="AP5" s="99"/>
      <c r="AQ5" s="101"/>
      <c r="AR5" s="57"/>
      <c r="AS5" s="57"/>
      <c r="AT5" s="57"/>
      <c r="AU5" s="96"/>
      <c r="AV5" s="57"/>
      <c r="AW5" s="98" t="str">
        <f>'Header Data'!$A$7</f>
        <v>Test Cell Name:</v>
      </c>
      <c r="AX5" s="99" t="str">
        <f>"  "&amp;TEXT('Header Data'!$H$7,"#")</f>
        <v xml:space="preserve">  GTP5</v>
      </c>
      <c r="AY5" s="57"/>
      <c r="AZ5" s="98"/>
      <c r="BA5" s="98" t="str">
        <f>'Header Data'!$A$14</f>
        <v>Test Operator #1:</v>
      </c>
      <c r="BB5" s="99" t="str">
        <f>"  "&amp;TEXT('Header Data'!$H$14,"#")</f>
        <v xml:space="preserve">  Joachim</v>
      </c>
      <c r="BC5" s="101"/>
      <c r="BD5" s="57"/>
      <c r="BE5" s="99"/>
      <c r="BF5" s="101"/>
      <c r="BG5" s="57"/>
      <c r="BH5" s="57"/>
      <c r="BI5" s="57"/>
      <c r="BJ5" s="96"/>
      <c r="BK5" s="57"/>
      <c r="BL5" s="98" t="str">
        <f>'Header Data'!$A$7</f>
        <v>Test Cell Name:</v>
      </c>
      <c r="BM5" s="99" t="str">
        <f>"  "&amp;TEXT('Header Data'!$H$7,"#")</f>
        <v xml:space="preserve">  GTP5</v>
      </c>
      <c r="BN5" s="57"/>
      <c r="BO5" s="98"/>
      <c r="BP5" s="98" t="str">
        <f>'Header Data'!$A$14</f>
        <v>Test Operator #1:</v>
      </c>
      <c r="BQ5" s="99" t="str">
        <f>"  "&amp;TEXT('Header Data'!$H$14,"#")</f>
        <v xml:space="preserve">  Joachim</v>
      </c>
      <c r="BR5" s="101"/>
      <c r="BS5" s="57"/>
      <c r="BT5" s="99"/>
      <c r="BU5" s="101"/>
      <c r="BV5" s="57"/>
      <c r="BW5" s="57"/>
      <c r="BX5" s="57"/>
      <c r="BY5" s="96"/>
      <c r="BZ5" s="57"/>
      <c r="CA5" s="98" t="str">
        <f>'Header Data'!$A$7</f>
        <v>Test Cell Name:</v>
      </c>
      <c r="CB5" s="99" t="str">
        <f>"  "&amp;TEXT('Header Data'!$H$7,"#")</f>
        <v xml:space="preserve">  GTP5</v>
      </c>
      <c r="CC5" s="57"/>
      <c r="CD5" s="98"/>
      <c r="CE5" s="98" t="str">
        <f>'Header Data'!$A$14</f>
        <v>Test Operator #1:</v>
      </c>
      <c r="CF5" s="99" t="str">
        <f>"  "&amp;TEXT('Header Data'!$H$14,"#")</f>
        <v xml:space="preserve">  Joachim</v>
      </c>
      <c r="CG5" s="101"/>
      <c r="CH5" s="57"/>
      <c r="CI5" s="99"/>
      <c r="CJ5" s="101"/>
      <c r="CK5" s="57"/>
      <c r="CL5" s="57"/>
      <c r="CM5" s="57"/>
      <c r="CN5" s="96"/>
      <c r="CO5" s="57"/>
      <c r="CP5" s="98" t="str">
        <f>'Header Data'!$A$7</f>
        <v>Test Cell Name:</v>
      </c>
      <c r="CQ5" s="99" t="str">
        <f>"  "&amp;TEXT('Header Data'!$H$7,"#")</f>
        <v xml:space="preserve">  GTP5</v>
      </c>
      <c r="CR5" s="57"/>
      <c r="CS5" s="98"/>
      <c r="CT5" s="98" t="str">
        <f>'Header Data'!$A$14</f>
        <v>Test Operator #1:</v>
      </c>
      <c r="CU5" s="99" t="str">
        <f>"  "&amp;TEXT('Header Data'!$H$14,"#")</f>
        <v xml:space="preserve">  Joachim</v>
      </c>
      <c r="CV5" s="101"/>
      <c r="CW5" s="57"/>
      <c r="CX5" s="99"/>
      <c r="CY5" s="101"/>
      <c r="CZ5" s="57"/>
      <c r="DA5" s="57"/>
      <c r="DB5" s="57"/>
      <c r="DC5" s="96"/>
      <c r="DD5" s="57"/>
      <c r="DE5" s="98" t="str">
        <f>'Header Data'!$A$7</f>
        <v>Test Cell Name:</v>
      </c>
      <c r="DF5" s="99" t="str">
        <f>"  "&amp;TEXT('Header Data'!$H$7,"#")</f>
        <v xml:space="preserve">  GTP5</v>
      </c>
      <c r="DG5" s="57"/>
      <c r="DH5" s="98"/>
      <c r="DI5" s="98" t="str">
        <f>'Header Data'!$A$14</f>
        <v>Test Operator #1:</v>
      </c>
      <c r="DJ5" s="99" t="str">
        <f>"  "&amp;TEXT('Header Data'!$H$14,"#")</f>
        <v xml:space="preserve">  Joachim</v>
      </c>
      <c r="DK5" s="101"/>
      <c r="DL5" s="57"/>
      <c r="DM5" s="99"/>
      <c r="DN5" s="101"/>
      <c r="DO5" s="57"/>
      <c r="DP5" s="57"/>
      <c r="DQ5" s="57"/>
      <c r="DR5" s="96"/>
      <c r="DS5" s="57"/>
      <c r="DT5" s="98" t="str">
        <f>'Header Data'!$A$7</f>
        <v>Test Cell Name:</v>
      </c>
      <c r="DU5" s="99" t="str">
        <f>"  "&amp;TEXT('Header Data'!$H$7,"#")</f>
        <v xml:space="preserve">  GTP5</v>
      </c>
      <c r="DV5" s="57"/>
      <c r="DW5" s="98"/>
      <c r="DX5" s="98" t="str">
        <f>'Header Data'!$A$14</f>
        <v>Test Operator #1:</v>
      </c>
      <c r="DY5" s="99" t="str">
        <f>"  "&amp;TEXT('Header Data'!$H$14,"#")</f>
        <v xml:space="preserve">  Joachim</v>
      </c>
      <c r="DZ5" s="101"/>
      <c r="EA5" s="57"/>
      <c r="EB5" s="99"/>
      <c r="EC5" s="101"/>
      <c r="ED5" s="57"/>
      <c r="EE5" s="57"/>
      <c r="EF5" s="57"/>
      <c r="EG5" s="96"/>
      <c r="EH5" s="57"/>
      <c r="EI5" s="98" t="str">
        <f>'Header Data'!$A$7</f>
        <v>Test Cell Name:</v>
      </c>
      <c r="EJ5" s="99" t="str">
        <f>"  "&amp;TEXT('Header Data'!$H$7,"#")</f>
        <v xml:space="preserve">  GTP5</v>
      </c>
      <c r="EK5" s="57"/>
      <c r="EL5" s="98"/>
      <c r="EM5" s="98" t="str">
        <f>'Header Data'!$A$14</f>
        <v>Test Operator #1:</v>
      </c>
      <c r="EN5" s="99" t="str">
        <f>"  "&amp;TEXT('Header Data'!$H$14,"#")</f>
        <v xml:space="preserve">  Joachim</v>
      </c>
      <c r="EO5" s="101"/>
      <c r="EP5" s="57"/>
      <c r="EQ5" s="99"/>
      <c r="ER5" s="101"/>
      <c r="ES5" s="57"/>
      <c r="ET5" s="57"/>
      <c r="EU5" s="57"/>
      <c r="EV5" s="96"/>
      <c r="EW5" s="57"/>
      <c r="EX5" s="98" t="str">
        <f>'Header Data'!$A$7</f>
        <v>Test Cell Name:</v>
      </c>
      <c r="EY5" s="99" t="str">
        <f>"  "&amp;TEXT('Header Data'!$H$7,"#")</f>
        <v xml:space="preserve">  GTP5</v>
      </c>
      <c r="EZ5" s="57"/>
      <c r="FA5" s="98"/>
      <c r="FB5" s="98" t="str">
        <f>'Header Data'!$A$14</f>
        <v>Test Operator #1:</v>
      </c>
      <c r="FC5" s="99" t="str">
        <f>"  "&amp;TEXT('Header Data'!$H$14,"#")</f>
        <v xml:space="preserve">  Joachim</v>
      </c>
      <c r="FD5" s="101"/>
      <c r="FE5" s="57"/>
      <c r="FF5" s="99"/>
      <c r="FG5" s="101"/>
      <c r="FH5" s="57"/>
      <c r="FI5" s="57"/>
      <c r="FJ5" s="57"/>
      <c r="FK5" s="96"/>
      <c r="FL5" s="57"/>
      <c r="FM5" s="98" t="str">
        <f>'Header Data'!$A$7</f>
        <v>Test Cell Name:</v>
      </c>
      <c r="FN5" s="99" t="str">
        <f>"  "&amp;TEXT('Header Data'!$H$7,"#")</f>
        <v xml:space="preserve">  GTP5</v>
      </c>
      <c r="FO5" s="57"/>
      <c r="FP5" s="98"/>
      <c r="FQ5" s="98" t="str">
        <f>'Header Data'!$A$14</f>
        <v>Test Operator #1:</v>
      </c>
      <c r="FR5" s="99" t="str">
        <f>"  "&amp;TEXT('Header Data'!$H$14,"#")</f>
        <v xml:space="preserve">  Joachim</v>
      </c>
      <c r="FS5" s="101"/>
      <c r="FT5" s="57"/>
      <c r="FU5" s="99"/>
      <c r="FV5" s="101"/>
      <c r="FW5" s="57"/>
      <c r="FX5" s="57"/>
      <c r="FY5" s="57"/>
    </row>
    <row r="6" spans="1:181" s="97" customFormat="1" ht="16.8" x14ac:dyDescent="0.4">
      <c r="A6" s="57"/>
      <c r="B6" s="98" t="str">
        <f>'Header Data'!$A$8</f>
        <v>Engine Name:</v>
      </c>
      <c r="C6" s="99" t="str">
        <f>"  "&amp;TEXT('Header Data'!$H$8,"#")</f>
        <v xml:space="preserve">  MGT6000-2S</v>
      </c>
      <c r="D6" s="59"/>
      <c r="E6" s="59"/>
      <c r="F6" s="102"/>
      <c r="G6" s="57"/>
      <c r="H6" s="98"/>
      <c r="I6" s="98" t="str">
        <f>'Header Data'!$A$15</f>
        <v>Test Operator #2:</v>
      </c>
      <c r="J6" s="101" t="str">
        <f>"  "&amp;TEXT('Header Data'!$H$15,"#")</f>
        <v xml:space="preserve">  Qing</v>
      </c>
      <c r="K6" s="101"/>
      <c r="L6" s="57"/>
      <c r="M6" s="57"/>
      <c r="N6" s="57"/>
      <c r="O6" s="57"/>
      <c r="P6" s="57"/>
      <c r="Q6" s="57"/>
      <c r="R6" s="57"/>
      <c r="S6" s="98" t="str">
        <f>'Header Data'!$A$8</f>
        <v>Engine Name:</v>
      </c>
      <c r="T6" s="99" t="str">
        <f>"  "&amp;TEXT('Header Data'!$H$8,"#")</f>
        <v xml:space="preserve">  MGT6000-2S</v>
      </c>
      <c r="U6" s="59"/>
      <c r="V6" s="98"/>
      <c r="W6" s="98" t="str">
        <f>'Header Data'!$A$15</f>
        <v>Test Operator #2:</v>
      </c>
      <c r="X6" s="101" t="str">
        <f>"  "&amp;TEXT('Header Data'!$H$15,"#")</f>
        <v xml:space="preserve">  Qing</v>
      </c>
      <c r="Y6" s="101"/>
      <c r="Z6" s="57"/>
      <c r="AA6" s="101"/>
      <c r="AB6" s="101"/>
      <c r="AC6" s="57"/>
      <c r="AD6" s="57"/>
      <c r="AE6" s="57"/>
      <c r="AF6" s="57"/>
      <c r="AG6" s="57"/>
      <c r="AH6" s="98" t="str">
        <f>'Header Data'!$A$8</f>
        <v>Engine Name:</v>
      </c>
      <c r="AI6" s="99" t="str">
        <f>"  "&amp;TEXT('Header Data'!$H$8,"#")</f>
        <v xml:space="preserve">  MGT6000-2S</v>
      </c>
      <c r="AJ6" s="59"/>
      <c r="AK6" s="98"/>
      <c r="AL6" s="98" t="str">
        <f>'Header Data'!$A$15</f>
        <v>Test Operator #2:</v>
      </c>
      <c r="AM6" s="101" t="str">
        <f>"  "&amp;TEXT('Header Data'!$H$15,"#")</f>
        <v xml:space="preserve">  Qing</v>
      </c>
      <c r="AN6" s="101"/>
      <c r="AO6" s="57"/>
      <c r="AP6" s="101"/>
      <c r="AQ6" s="101"/>
      <c r="AR6" s="57"/>
      <c r="AS6" s="57"/>
      <c r="AT6" s="57"/>
      <c r="AU6" s="96"/>
      <c r="AV6" s="57"/>
      <c r="AW6" s="98" t="str">
        <f>'Header Data'!$A$8</f>
        <v>Engine Name:</v>
      </c>
      <c r="AX6" s="99" t="str">
        <f>"  "&amp;TEXT('Header Data'!$H$8,"#")</f>
        <v xml:space="preserve">  MGT6000-2S</v>
      </c>
      <c r="AY6" s="59"/>
      <c r="AZ6" s="98"/>
      <c r="BA6" s="98" t="str">
        <f>'Header Data'!$A$15</f>
        <v>Test Operator #2:</v>
      </c>
      <c r="BB6" s="101" t="str">
        <f>"  "&amp;TEXT('Header Data'!$H$15,"#")</f>
        <v xml:space="preserve">  Qing</v>
      </c>
      <c r="BC6" s="101"/>
      <c r="BD6" s="57"/>
      <c r="BE6" s="101"/>
      <c r="BF6" s="101"/>
      <c r="BG6" s="57"/>
      <c r="BH6" s="57"/>
      <c r="BI6" s="57"/>
      <c r="BJ6" s="96"/>
      <c r="BK6" s="57"/>
      <c r="BL6" s="98" t="str">
        <f>'Header Data'!$A$8</f>
        <v>Engine Name:</v>
      </c>
      <c r="BM6" s="99" t="str">
        <f>"  "&amp;TEXT('Header Data'!$H$8,"#")</f>
        <v xml:space="preserve">  MGT6000-2S</v>
      </c>
      <c r="BN6" s="59"/>
      <c r="BO6" s="98"/>
      <c r="BP6" s="98" t="str">
        <f>'Header Data'!$A$15</f>
        <v>Test Operator #2:</v>
      </c>
      <c r="BQ6" s="101" t="str">
        <f>"  "&amp;TEXT('Header Data'!$H$15,"#")</f>
        <v xml:space="preserve">  Qing</v>
      </c>
      <c r="BR6" s="101"/>
      <c r="BS6" s="57"/>
      <c r="BT6" s="101"/>
      <c r="BU6" s="101"/>
      <c r="BV6" s="57"/>
      <c r="BW6" s="57"/>
      <c r="BX6" s="57"/>
      <c r="BY6" s="96"/>
      <c r="BZ6" s="57"/>
      <c r="CA6" s="98" t="str">
        <f>'Header Data'!$A$8</f>
        <v>Engine Name:</v>
      </c>
      <c r="CB6" s="99" t="str">
        <f>"  "&amp;TEXT('Header Data'!$H$8,"#")</f>
        <v xml:space="preserve">  MGT6000-2S</v>
      </c>
      <c r="CC6" s="59"/>
      <c r="CD6" s="98"/>
      <c r="CE6" s="98" t="str">
        <f>'Header Data'!$A$15</f>
        <v>Test Operator #2:</v>
      </c>
      <c r="CF6" s="101" t="str">
        <f>"  "&amp;TEXT('Header Data'!$H$15,"#")</f>
        <v xml:space="preserve">  Qing</v>
      </c>
      <c r="CG6" s="101"/>
      <c r="CH6" s="57"/>
      <c r="CI6" s="101"/>
      <c r="CJ6" s="101"/>
      <c r="CK6" s="57"/>
      <c r="CL6" s="57"/>
      <c r="CM6" s="57"/>
      <c r="CN6" s="96"/>
      <c r="CO6" s="57"/>
      <c r="CP6" s="98" t="str">
        <f>'Header Data'!$A$8</f>
        <v>Engine Name:</v>
      </c>
      <c r="CQ6" s="99" t="str">
        <f>"  "&amp;TEXT('Header Data'!$H$8,"#")</f>
        <v xml:space="preserve">  MGT6000-2S</v>
      </c>
      <c r="CR6" s="59"/>
      <c r="CS6" s="98"/>
      <c r="CT6" s="98" t="str">
        <f>'Header Data'!$A$15</f>
        <v>Test Operator #2:</v>
      </c>
      <c r="CU6" s="101" t="str">
        <f>"  "&amp;TEXT('Header Data'!$H$15,"#")</f>
        <v xml:space="preserve">  Qing</v>
      </c>
      <c r="CV6" s="101"/>
      <c r="CW6" s="57"/>
      <c r="CX6" s="101"/>
      <c r="CY6" s="101"/>
      <c r="CZ6" s="57"/>
      <c r="DA6" s="57"/>
      <c r="DB6" s="57"/>
      <c r="DC6" s="96"/>
      <c r="DD6" s="57"/>
      <c r="DE6" s="98" t="str">
        <f>'Header Data'!$A$8</f>
        <v>Engine Name:</v>
      </c>
      <c r="DF6" s="99" t="str">
        <f>"  "&amp;TEXT('Header Data'!$H$8,"#")</f>
        <v xml:space="preserve">  MGT6000-2S</v>
      </c>
      <c r="DG6" s="59"/>
      <c r="DH6" s="98"/>
      <c r="DI6" s="98" t="str">
        <f>'Header Data'!$A$15</f>
        <v>Test Operator #2:</v>
      </c>
      <c r="DJ6" s="101" t="str">
        <f>"  "&amp;TEXT('Header Data'!$H$15,"#")</f>
        <v xml:space="preserve">  Qing</v>
      </c>
      <c r="DK6" s="101"/>
      <c r="DL6" s="57"/>
      <c r="DM6" s="101"/>
      <c r="DN6" s="101"/>
      <c r="DO6" s="57"/>
      <c r="DP6" s="57"/>
      <c r="DQ6" s="57"/>
      <c r="DR6" s="96"/>
      <c r="DS6" s="57"/>
      <c r="DT6" s="98" t="str">
        <f>'Header Data'!$A$8</f>
        <v>Engine Name:</v>
      </c>
      <c r="DU6" s="99" t="str">
        <f>"  "&amp;TEXT('Header Data'!$H$8,"#")</f>
        <v xml:space="preserve">  MGT6000-2S</v>
      </c>
      <c r="DV6" s="59"/>
      <c r="DW6" s="98"/>
      <c r="DX6" s="98" t="str">
        <f>'Header Data'!$A$15</f>
        <v>Test Operator #2:</v>
      </c>
      <c r="DY6" s="101" t="str">
        <f>"  "&amp;TEXT('Header Data'!$H$15,"#")</f>
        <v xml:space="preserve">  Qing</v>
      </c>
      <c r="DZ6" s="101"/>
      <c r="EA6" s="57"/>
      <c r="EB6" s="101"/>
      <c r="EC6" s="101"/>
      <c r="ED6" s="57"/>
      <c r="EE6" s="57"/>
      <c r="EF6" s="57"/>
      <c r="EG6" s="96"/>
      <c r="EH6" s="57"/>
      <c r="EI6" s="98" t="str">
        <f>'Header Data'!$A$8</f>
        <v>Engine Name:</v>
      </c>
      <c r="EJ6" s="99" t="str">
        <f>"  "&amp;TEXT('Header Data'!$H$8,"#")</f>
        <v xml:space="preserve">  MGT6000-2S</v>
      </c>
      <c r="EK6" s="59"/>
      <c r="EL6" s="98"/>
      <c r="EM6" s="98" t="str">
        <f>'Header Data'!$A$15</f>
        <v>Test Operator #2:</v>
      </c>
      <c r="EN6" s="101" t="str">
        <f>"  "&amp;TEXT('Header Data'!$H$15,"#")</f>
        <v xml:space="preserve">  Qing</v>
      </c>
      <c r="EO6" s="101"/>
      <c r="EP6" s="57"/>
      <c r="EQ6" s="101"/>
      <c r="ER6" s="101"/>
      <c r="ES6" s="57"/>
      <c r="ET6" s="57"/>
      <c r="EU6" s="57"/>
      <c r="EV6" s="96"/>
      <c r="EW6" s="57"/>
      <c r="EX6" s="98" t="str">
        <f>'Header Data'!$A$8</f>
        <v>Engine Name:</v>
      </c>
      <c r="EY6" s="99" t="str">
        <f>"  "&amp;TEXT('Header Data'!$H$8,"#")</f>
        <v xml:space="preserve">  MGT6000-2S</v>
      </c>
      <c r="EZ6" s="59"/>
      <c r="FA6" s="98"/>
      <c r="FB6" s="98" t="str">
        <f>'Header Data'!$A$15</f>
        <v>Test Operator #2:</v>
      </c>
      <c r="FC6" s="101" t="str">
        <f>"  "&amp;TEXT('Header Data'!$H$15,"#")</f>
        <v xml:space="preserve">  Qing</v>
      </c>
      <c r="FD6" s="101"/>
      <c r="FE6" s="57"/>
      <c r="FF6" s="101"/>
      <c r="FG6" s="101"/>
      <c r="FH6" s="57"/>
      <c r="FI6" s="57"/>
      <c r="FJ6" s="57"/>
      <c r="FK6" s="96"/>
      <c r="FL6" s="57"/>
      <c r="FM6" s="98" t="str">
        <f>'Header Data'!$A$8</f>
        <v>Engine Name:</v>
      </c>
      <c r="FN6" s="99" t="str">
        <f>"  "&amp;TEXT('Header Data'!$H$8,"#")</f>
        <v xml:space="preserve">  MGT6000-2S</v>
      </c>
      <c r="FO6" s="59"/>
      <c r="FP6" s="98"/>
      <c r="FQ6" s="98" t="str">
        <f>'Header Data'!$A$15</f>
        <v>Test Operator #2:</v>
      </c>
      <c r="FR6" s="101" t="str">
        <f>"  "&amp;TEXT('Header Data'!$H$15,"#")</f>
        <v xml:space="preserve">  Qing</v>
      </c>
      <c r="FS6" s="101"/>
      <c r="FT6" s="57"/>
      <c r="FU6" s="101"/>
      <c r="FV6" s="101"/>
      <c r="FW6" s="57"/>
      <c r="FX6" s="57"/>
      <c r="FY6" s="57"/>
    </row>
    <row r="7" spans="1:181" s="97" customFormat="1" ht="16.8" x14ac:dyDescent="0.4">
      <c r="A7" s="57"/>
      <c r="B7" s="98" t="str">
        <f>'Header Data'!$A$9</f>
        <v>Machine Number:</v>
      </c>
      <c r="C7" s="99" t="str">
        <f>"  "&amp;TEXT('Header Data'!$H$9,"#")</f>
        <v xml:space="preserve">  112233445566778</v>
      </c>
      <c r="D7" s="59"/>
      <c r="E7" s="59"/>
      <c r="F7" s="103"/>
      <c r="G7" s="57"/>
      <c r="H7" s="59"/>
      <c r="I7" s="98" t="str">
        <f>'Header Data'!$A$16</f>
        <v>Test Operator #3:</v>
      </c>
      <c r="J7" s="99" t="str">
        <f>"  "&amp;TEXT('Header Data'!$H$16,"#")</f>
        <v xml:space="preserve">  N/A</v>
      </c>
      <c r="K7" s="57"/>
      <c r="L7" s="57"/>
      <c r="M7" s="57"/>
      <c r="N7" s="57"/>
      <c r="O7" s="57"/>
      <c r="P7" s="57"/>
      <c r="Q7" s="57"/>
      <c r="R7" s="57"/>
      <c r="S7" s="98" t="str">
        <f>'Header Data'!$A$9</f>
        <v>Machine Number:</v>
      </c>
      <c r="T7" s="99" t="str">
        <f>"  "&amp;TEXT('Header Data'!$H$9,"#")</f>
        <v xml:space="preserve">  112233445566778</v>
      </c>
      <c r="U7" s="59"/>
      <c r="V7" s="59"/>
      <c r="W7" s="98" t="str">
        <f>'Header Data'!$A$16</f>
        <v>Test Operator #3:</v>
      </c>
      <c r="X7" s="99" t="str">
        <f>"  "&amp;TEXT('Header Data'!$H$16,"#")</f>
        <v xml:space="preserve">  N/A</v>
      </c>
      <c r="Y7" s="57"/>
      <c r="Z7" s="57"/>
      <c r="AA7" s="99"/>
      <c r="AB7" s="57"/>
      <c r="AC7" s="57"/>
      <c r="AD7" s="57"/>
      <c r="AE7" s="57"/>
      <c r="AF7" s="57"/>
      <c r="AG7" s="57"/>
      <c r="AH7" s="98" t="str">
        <f>'Header Data'!$A$9</f>
        <v>Machine Number:</v>
      </c>
      <c r="AI7" s="99" t="str">
        <f>"  "&amp;TEXT('Header Data'!$H$9,"#")</f>
        <v xml:space="preserve">  112233445566778</v>
      </c>
      <c r="AJ7" s="59"/>
      <c r="AK7" s="59"/>
      <c r="AL7" s="98" t="str">
        <f>'Header Data'!$A$16</f>
        <v>Test Operator #3:</v>
      </c>
      <c r="AM7" s="99" t="str">
        <f>"  "&amp;TEXT('Header Data'!$H$16,"#")</f>
        <v xml:space="preserve">  N/A</v>
      </c>
      <c r="AN7" s="57"/>
      <c r="AO7" s="57"/>
      <c r="AP7" s="99"/>
      <c r="AQ7" s="57"/>
      <c r="AR7" s="57"/>
      <c r="AS7" s="57"/>
      <c r="AT7" s="57"/>
      <c r="AU7" s="96"/>
      <c r="AV7" s="57"/>
      <c r="AW7" s="98" t="str">
        <f>'Header Data'!$A$9</f>
        <v>Machine Number:</v>
      </c>
      <c r="AX7" s="99" t="str">
        <f>"  "&amp;TEXT('Header Data'!$H$9,"#")</f>
        <v xml:space="preserve">  112233445566778</v>
      </c>
      <c r="AY7" s="59"/>
      <c r="AZ7" s="59"/>
      <c r="BA7" s="98" t="str">
        <f>'Header Data'!$A$16</f>
        <v>Test Operator #3:</v>
      </c>
      <c r="BB7" s="99" t="str">
        <f>"  "&amp;TEXT('Header Data'!$H$16,"#")</f>
        <v xml:space="preserve">  N/A</v>
      </c>
      <c r="BC7" s="57"/>
      <c r="BD7" s="57"/>
      <c r="BE7" s="99"/>
      <c r="BF7" s="57"/>
      <c r="BG7" s="57"/>
      <c r="BH7" s="57"/>
      <c r="BI7" s="57"/>
      <c r="BJ7" s="96"/>
      <c r="BK7" s="57"/>
      <c r="BL7" s="98" t="str">
        <f>'Header Data'!$A$9</f>
        <v>Machine Number:</v>
      </c>
      <c r="BM7" s="99" t="str">
        <f>"  "&amp;TEXT('Header Data'!$H$9,"#")</f>
        <v xml:space="preserve">  112233445566778</v>
      </c>
      <c r="BN7" s="59"/>
      <c r="BO7" s="59"/>
      <c r="BP7" s="98" t="str">
        <f>'Header Data'!$A$16</f>
        <v>Test Operator #3:</v>
      </c>
      <c r="BQ7" s="99" t="str">
        <f>"  "&amp;TEXT('Header Data'!$H$16,"#")</f>
        <v xml:space="preserve">  N/A</v>
      </c>
      <c r="BR7" s="57"/>
      <c r="BS7" s="57"/>
      <c r="BT7" s="99"/>
      <c r="BU7" s="57"/>
      <c r="BV7" s="57"/>
      <c r="BW7" s="57"/>
      <c r="BX7" s="57"/>
      <c r="BY7" s="96"/>
      <c r="BZ7" s="57"/>
      <c r="CA7" s="98" t="str">
        <f>'Header Data'!$A$9</f>
        <v>Machine Number:</v>
      </c>
      <c r="CB7" s="99" t="str">
        <f>"  "&amp;TEXT('Header Data'!$H$9,"#")</f>
        <v xml:space="preserve">  112233445566778</v>
      </c>
      <c r="CC7" s="59"/>
      <c r="CD7" s="59"/>
      <c r="CE7" s="98" t="str">
        <f>'Header Data'!$A$16</f>
        <v>Test Operator #3:</v>
      </c>
      <c r="CF7" s="99" t="str">
        <f>"  "&amp;TEXT('Header Data'!$H$16,"#")</f>
        <v xml:space="preserve">  N/A</v>
      </c>
      <c r="CG7" s="57"/>
      <c r="CH7" s="57"/>
      <c r="CI7" s="99"/>
      <c r="CJ7" s="57"/>
      <c r="CK7" s="57"/>
      <c r="CL7" s="57"/>
      <c r="CM7" s="57"/>
      <c r="CN7" s="96"/>
      <c r="CO7" s="57"/>
      <c r="CP7" s="98" t="str">
        <f>'Header Data'!$A$9</f>
        <v>Machine Number:</v>
      </c>
      <c r="CQ7" s="99" t="str">
        <f>"  "&amp;TEXT('Header Data'!$H$9,"#")</f>
        <v xml:space="preserve">  112233445566778</v>
      </c>
      <c r="CR7" s="59"/>
      <c r="CS7" s="59"/>
      <c r="CT7" s="98" t="str">
        <f>'Header Data'!$A$16</f>
        <v>Test Operator #3:</v>
      </c>
      <c r="CU7" s="99" t="str">
        <f>"  "&amp;TEXT('Header Data'!$H$16,"#")</f>
        <v xml:space="preserve">  N/A</v>
      </c>
      <c r="CV7" s="57"/>
      <c r="CW7" s="57"/>
      <c r="CX7" s="99"/>
      <c r="CY7" s="57"/>
      <c r="CZ7" s="57"/>
      <c r="DA7" s="57"/>
      <c r="DB7" s="57"/>
      <c r="DC7" s="96"/>
      <c r="DD7" s="57"/>
      <c r="DE7" s="98" t="str">
        <f>'Header Data'!$A$9</f>
        <v>Machine Number:</v>
      </c>
      <c r="DF7" s="99" t="str">
        <f>"  "&amp;TEXT('Header Data'!$H$9,"#")</f>
        <v xml:space="preserve">  112233445566778</v>
      </c>
      <c r="DG7" s="59"/>
      <c r="DH7" s="59"/>
      <c r="DI7" s="98" t="str">
        <f>'Header Data'!$A$16</f>
        <v>Test Operator #3:</v>
      </c>
      <c r="DJ7" s="99" t="str">
        <f>"  "&amp;TEXT('Header Data'!$H$16,"#")</f>
        <v xml:space="preserve">  N/A</v>
      </c>
      <c r="DK7" s="57"/>
      <c r="DL7" s="57"/>
      <c r="DM7" s="99"/>
      <c r="DN7" s="57"/>
      <c r="DO7" s="57"/>
      <c r="DP7" s="57"/>
      <c r="DQ7" s="57"/>
      <c r="DR7" s="96"/>
      <c r="DS7" s="57"/>
      <c r="DT7" s="98" t="str">
        <f>'Header Data'!$A$9</f>
        <v>Machine Number:</v>
      </c>
      <c r="DU7" s="99" t="str">
        <f>"  "&amp;TEXT('Header Data'!$H$9,"#")</f>
        <v xml:space="preserve">  112233445566778</v>
      </c>
      <c r="DV7" s="59"/>
      <c r="DW7" s="59"/>
      <c r="DX7" s="98" t="str">
        <f>'Header Data'!$A$16</f>
        <v>Test Operator #3:</v>
      </c>
      <c r="DY7" s="99" t="str">
        <f>"  "&amp;TEXT('Header Data'!$H$16,"#")</f>
        <v xml:space="preserve">  N/A</v>
      </c>
      <c r="DZ7" s="57"/>
      <c r="EA7" s="57"/>
      <c r="EB7" s="99"/>
      <c r="EC7" s="57"/>
      <c r="ED7" s="57"/>
      <c r="EE7" s="57"/>
      <c r="EF7" s="57"/>
      <c r="EG7" s="96"/>
      <c r="EH7" s="57"/>
      <c r="EI7" s="98" t="str">
        <f>'Header Data'!$A$9</f>
        <v>Machine Number:</v>
      </c>
      <c r="EJ7" s="99" t="str">
        <f>"  "&amp;TEXT('Header Data'!$H$9,"#")</f>
        <v xml:space="preserve">  112233445566778</v>
      </c>
      <c r="EK7" s="59"/>
      <c r="EL7" s="59"/>
      <c r="EM7" s="98" t="str">
        <f>'Header Data'!$A$16</f>
        <v>Test Operator #3:</v>
      </c>
      <c r="EN7" s="99" t="str">
        <f>"  "&amp;TEXT('Header Data'!$H$16,"#")</f>
        <v xml:space="preserve">  N/A</v>
      </c>
      <c r="EO7" s="57"/>
      <c r="EP7" s="57"/>
      <c r="EQ7" s="99"/>
      <c r="ER7" s="57"/>
      <c r="ES7" s="57"/>
      <c r="ET7" s="57"/>
      <c r="EU7" s="57"/>
      <c r="EV7" s="96"/>
      <c r="EW7" s="57"/>
      <c r="EX7" s="98" t="str">
        <f>'Header Data'!$A$9</f>
        <v>Machine Number:</v>
      </c>
      <c r="EY7" s="99" t="str">
        <f>"  "&amp;TEXT('Header Data'!$H$9,"#")</f>
        <v xml:space="preserve">  112233445566778</v>
      </c>
      <c r="EZ7" s="59"/>
      <c r="FA7" s="59"/>
      <c r="FB7" s="98" t="str">
        <f>'Header Data'!$A$16</f>
        <v>Test Operator #3:</v>
      </c>
      <c r="FC7" s="99" t="str">
        <f>"  "&amp;TEXT('Header Data'!$H$16,"#")</f>
        <v xml:space="preserve">  N/A</v>
      </c>
      <c r="FD7" s="57"/>
      <c r="FE7" s="57"/>
      <c r="FF7" s="99"/>
      <c r="FG7" s="57"/>
      <c r="FH7" s="57"/>
      <c r="FI7" s="57"/>
      <c r="FJ7" s="57"/>
      <c r="FK7" s="96"/>
      <c r="FL7" s="57"/>
      <c r="FM7" s="98" t="str">
        <f>'Header Data'!$A$9</f>
        <v>Machine Number:</v>
      </c>
      <c r="FN7" s="99" t="str">
        <f>"  "&amp;TEXT('Header Data'!$H$9,"#")</f>
        <v xml:space="preserve">  112233445566778</v>
      </c>
      <c r="FO7" s="59"/>
      <c r="FP7" s="59"/>
      <c r="FQ7" s="98" t="str">
        <f>'Header Data'!$A$16</f>
        <v>Test Operator #3:</v>
      </c>
      <c r="FR7" s="99" t="str">
        <f>"  "&amp;TEXT('Header Data'!$H$16,"#")</f>
        <v xml:space="preserve">  N/A</v>
      </c>
      <c r="FS7" s="57"/>
      <c r="FT7" s="57"/>
      <c r="FU7" s="99"/>
      <c r="FV7" s="57"/>
      <c r="FW7" s="57"/>
      <c r="FX7" s="57"/>
      <c r="FY7" s="57"/>
    </row>
    <row r="8" spans="1:181" s="97" customFormat="1" ht="16.8" x14ac:dyDescent="0.4">
      <c r="A8" s="57"/>
      <c r="B8" s="98" t="str">
        <f>'Header Data'!$A$4</f>
        <v>Code Word:</v>
      </c>
      <c r="C8" s="99" t="str">
        <f>"  "&amp;TEXT('Header Data'!$H$4,"#")</f>
        <v xml:space="preserve">  POOL</v>
      </c>
      <c r="D8" s="59"/>
      <c r="E8" s="57"/>
      <c r="F8" s="57"/>
      <c r="G8" s="57"/>
      <c r="H8" s="59"/>
      <c r="I8" s="98" t="str">
        <f>'Header Data'!$A$17</f>
        <v>Test Engineer #1:</v>
      </c>
      <c r="J8" s="101" t="str">
        <f>"  "&amp;TEXT('Header Data'!$H$17,"#")</f>
        <v xml:space="preserve">  Mark</v>
      </c>
      <c r="K8" s="57"/>
      <c r="L8" s="57"/>
      <c r="M8" s="57"/>
      <c r="N8" s="57"/>
      <c r="O8" s="57"/>
      <c r="P8" s="57"/>
      <c r="Q8" s="57"/>
      <c r="R8" s="57"/>
      <c r="S8" s="98" t="str">
        <f>'Header Data'!$A$4</f>
        <v>Code Word:</v>
      </c>
      <c r="T8" s="99" t="str">
        <f>"  "&amp;TEXT('Header Data'!$H$4,"#")</f>
        <v xml:space="preserve">  POOL</v>
      </c>
      <c r="U8" s="59"/>
      <c r="V8" s="59"/>
      <c r="W8" s="98" t="str">
        <f>'Header Data'!$A$17</f>
        <v>Test Engineer #1:</v>
      </c>
      <c r="X8" s="101" t="str">
        <f>"  "&amp;TEXT('Header Data'!$H$17,"#")</f>
        <v xml:space="preserve">  Mark</v>
      </c>
      <c r="Y8" s="57"/>
      <c r="Z8" s="57"/>
      <c r="AA8" s="101"/>
      <c r="AB8" s="57"/>
      <c r="AC8" s="57"/>
      <c r="AD8" s="57"/>
      <c r="AE8" s="57"/>
      <c r="AF8" s="57"/>
      <c r="AG8" s="57"/>
      <c r="AH8" s="98" t="str">
        <f>'Header Data'!$A$4</f>
        <v>Code Word:</v>
      </c>
      <c r="AI8" s="99" t="str">
        <f>"  "&amp;TEXT('Header Data'!$H$4,"#")</f>
        <v xml:space="preserve">  POOL</v>
      </c>
      <c r="AJ8" s="59"/>
      <c r="AK8" s="59"/>
      <c r="AL8" s="98" t="str">
        <f>'Header Data'!$A$17</f>
        <v>Test Engineer #1:</v>
      </c>
      <c r="AM8" s="101" t="str">
        <f>"  "&amp;TEXT('Header Data'!$H$17,"#")</f>
        <v xml:space="preserve">  Mark</v>
      </c>
      <c r="AN8" s="57"/>
      <c r="AO8" s="57"/>
      <c r="AP8" s="101"/>
      <c r="AQ8" s="57"/>
      <c r="AR8" s="57"/>
      <c r="AS8" s="57"/>
      <c r="AT8" s="57"/>
      <c r="AU8" s="96"/>
      <c r="AV8" s="57"/>
      <c r="AW8" s="98" t="str">
        <f>'Header Data'!$A$4</f>
        <v>Code Word:</v>
      </c>
      <c r="AX8" s="99" t="str">
        <f>"  "&amp;TEXT('Header Data'!$H$4,"#")</f>
        <v xml:space="preserve">  POOL</v>
      </c>
      <c r="AY8" s="59"/>
      <c r="AZ8" s="59"/>
      <c r="BA8" s="98" t="str">
        <f>'Header Data'!$A$17</f>
        <v>Test Engineer #1:</v>
      </c>
      <c r="BB8" s="101" t="str">
        <f>"  "&amp;TEXT('Header Data'!$H$17,"#")</f>
        <v xml:space="preserve">  Mark</v>
      </c>
      <c r="BC8" s="57"/>
      <c r="BD8" s="57"/>
      <c r="BE8" s="101"/>
      <c r="BF8" s="57"/>
      <c r="BG8" s="57"/>
      <c r="BH8" s="57"/>
      <c r="BI8" s="57"/>
      <c r="BJ8" s="96"/>
      <c r="BK8" s="57"/>
      <c r="BL8" s="98" t="str">
        <f>'Header Data'!$A$4</f>
        <v>Code Word:</v>
      </c>
      <c r="BM8" s="99" t="str">
        <f>"  "&amp;TEXT('Header Data'!$H$4,"#")</f>
        <v xml:space="preserve">  POOL</v>
      </c>
      <c r="BN8" s="59"/>
      <c r="BO8" s="59"/>
      <c r="BP8" s="98" t="str">
        <f>'Header Data'!$A$17</f>
        <v>Test Engineer #1:</v>
      </c>
      <c r="BQ8" s="101" t="str">
        <f>"  "&amp;TEXT('Header Data'!$H$17,"#")</f>
        <v xml:space="preserve">  Mark</v>
      </c>
      <c r="BR8" s="57"/>
      <c r="BS8" s="57"/>
      <c r="BT8" s="101"/>
      <c r="BU8" s="57"/>
      <c r="BV8" s="57"/>
      <c r="BW8" s="57"/>
      <c r="BX8" s="57"/>
      <c r="BY8" s="96"/>
      <c r="BZ8" s="57"/>
      <c r="CA8" s="98" t="str">
        <f>'Header Data'!$A$4</f>
        <v>Code Word:</v>
      </c>
      <c r="CB8" s="99" t="str">
        <f>"  "&amp;TEXT('Header Data'!$H$4,"#")</f>
        <v xml:space="preserve">  POOL</v>
      </c>
      <c r="CC8" s="59"/>
      <c r="CD8" s="59"/>
      <c r="CE8" s="98" t="str">
        <f>'Header Data'!$A$17</f>
        <v>Test Engineer #1:</v>
      </c>
      <c r="CF8" s="101" t="str">
        <f>"  "&amp;TEXT('Header Data'!$H$17,"#")</f>
        <v xml:space="preserve">  Mark</v>
      </c>
      <c r="CG8" s="57"/>
      <c r="CH8" s="57"/>
      <c r="CI8" s="101"/>
      <c r="CJ8" s="57"/>
      <c r="CK8" s="57"/>
      <c r="CL8" s="57"/>
      <c r="CM8" s="57"/>
      <c r="CN8" s="96"/>
      <c r="CO8" s="57"/>
      <c r="CP8" s="98" t="str">
        <f>'Header Data'!$A$4</f>
        <v>Code Word:</v>
      </c>
      <c r="CQ8" s="99" t="str">
        <f>"  "&amp;TEXT('Header Data'!$H$4,"#")</f>
        <v xml:space="preserve">  POOL</v>
      </c>
      <c r="CR8" s="59"/>
      <c r="CS8" s="59"/>
      <c r="CT8" s="98" t="str">
        <f>'Header Data'!$A$17</f>
        <v>Test Engineer #1:</v>
      </c>
      <c r="CU8" s="101" t="str">
        <f>"  "&amp;TEXT('Header Data'!$H$17,"#")</f>
        <v xml:space="preserve">  Mark</v>
      </c>
      <c r="CV8" s="57"/>
      <c r="CW8" s="57"/>
      <c r="CX8" s="101"/>
      <c r="CY8" s="57"/>
      <c r="CZ8" s="57"/>
      <c r="DA8" s="57"/>
      <c r="DB8" s="57"/>
      <c r="DC8" s="96"/>
      <c r="DD8" s="57"/>
      <c r="DE8" s="98" t="str">
        <f>'Header Data'!$A$4</f>
        <v>Code Word:</v>
      </c>
      <c r="DF8" s="99" t="str">
        <f>"  "&amp;TEXT('Header Data'!$H$4,"#")</f>
        <v xml:space="preserve">  POOL</v>
      </c>
      <c r="DG8" s="59"/>
      <c r="DH8" s="59"/>
      <c r="DI8" s="98" t="str">
        <f>'Header Data'!$A$17</f>
        <v>Test Engineer #1:</v>
      </c>
      <c r="DJ8" s="101" t="str">
        <f>"  "&amp;TEXT('Header Data'!$H$17,"#")</f>
        <v xml:space="preserve">  Mark</v>
      </c>
      <c r="DK8" s="57"/>
      <c r="DL8" s="57"/>
      <c r="DM8" s="101"/>
      <c r="DN8" s="57"/>
      <c r="DO8" s="57"/>
      <c r="DP8" s="57"/>
      <c r="DQ8" s="57"/>
      <c r="DR8" s="96"/>
      <c r="DS8" s="57"/>
      <c r="DT8" s="98" t="str">
        <f>'Header Data'!$A$4</f>
        <v>Code Word:</v>
      </c>
      <c r="DU8" s="99" t="str">
        <f>"  "&amp;TEXT('Header Data'!$H$4,"#")</f>
        <v xml:space="preserve">  POOL</v>
      </c>
      <c r="DV8" s="59"/>
      <c r="DW8" s="59"/>
      <c r="DX8" s="98" t="str">
        <f>'Header Data'!$A$17</f>
        <v>Test Engineer #1:</v>
      </c>
      <c r="DY8" s="101" t="str">
        <f>"  "&amp;TEXT('Header Data'!$H$17,"#")</f>
        <v xml:space="preserve">  Mark</v>
      </c>
      <c r="DZ8" s="57"/>
      <c r="EA8" s="57"/>
      <c r="EB8" s="101"/>
      <c r="EC8" s="57"/>
      <c r="ED8" s="57"/>
      <c r="EE8" s="57"/>
      <c r="EF8" s="57"/>
      <c r="EG8" s="96"/>
      <c r="EH8" s="57"/>
      <c r="EI8" s="98" t="str">
        <f>'Header Data'!$A$4</f>
        <v>Code Word:</v>
      </c>
      <c r="EJ8" s="99" t="str">
        <f>"  "&amp;TEXT('Header Data'!$H$4,"#")</f>
        <v xml:space="preserve">  POOL</v>
      </c>
      <c r="EK8" s="59"/>
      <c r="EL8" s="59"/>
      <c r="EM8" s="98" t="str">
        <f>'Header Data'!$A$17</f>
        <v>Test Engineer #1:</v>
      </c>
      <c r="EN8" s="101" t="str">
        <f>"  "&amp;TEXT('Header Data'!$H$17,"#")</f>
        <v xml:space="preserve">  Mark</v>
      </c>
      <c r="EO8" s="57"/>
      <c r="EP8" s="57"/>
      <c r="EQ8" s="101"/>
      <c r="ER8" s="57"/>
      <c r="ES8" s="57"/>
      <c r="ET8" s="57"/>
      <c r="EU8" s="57"/>
      <c r="EV8" s="96"/>
      <c r="EW8" s="57"/>
      <c r="EX8" s="98" t="str">
        <f>'Header Data'!$A$4</f>
        <v>Code Word:</v>
      </c>
      <c r="EY8" s="99" t="str">
        <f>"  "&amp;TEXT('Header Data'!$H$4,"#")</f>
        <v xml:space="preserve">  POOL</v>
      </c>
      <c r="EZ8" s="59"/>
      <c r="FA8" s="59"/>
      <c r="FB8" s="98" t="str">
        <f>'Header Data'!$A$17</f>
        <v>Test Engineer #1:</v>
      </c>
      <c r="FC8" s="101" t="str">
        <f>"  "&amp;TEXT('Header Data'!$H$17,"#")</f>
        <v xml:space="preserve">  Mark</v>
      </c>
      <c r="FD8" s="57"/>
      <c r="FE8" s="57"/>
      <c r="FF8" s="101"/>
      <c r="FG8" s="57"/>
      <c r="FH8" s="57"/>
      <c r="FI8" s="57"/>
      <c r="FJ8" s="57"/>
      <c r="FK8" s="96"/>
      <c r="FL8" s="57"/>
      <c r="FM8" s="98" t="str">
        <f>'Header Data'!$A$4</f>
        <v>Code Word:</v>
      </c>
      <c r="FN8" s="99" t="str">
        <f>"  "&amp;TEXT('Header Data'!$H$4,"#")</f>
        <v xml:space="preserve">  POOL</v>
      </c>
      <c r="FO8" s="59"/>
      <c r="FP8" s="59"/>
      <c r="FQ8" s="98" t="str">
        <f>'Header Data'!$A$17</f>
        <v>Test Engineer #1:</v>
      </c>
      <c r="FR8" s="101" t="str">
        <f>"  "&amp;TEXT('Header Data'!$H$17,"#")</f>
        <v xml:space="preserve">  Mark</v>
      </c>
      <c r="FS8" s="57"/>
      <c r="FT8" s="57"/>
      <c r="FU8" s="101"/>
      <c r="FV8" s="57"/>
      <c r="FW8" s="57"/>
      <c r="FX8" s="57"/>
      <c r="FY8" s="57"/>
    </row>
    <row r="9" spans="1:181" s="97" customFormat="1" ht="16.8" x14ac:dyDescent="0.4">
      <c r="A9" s="57"/>
      <c r="B9" s="98" t="str">
        <f>'Header Data'!$A$5</f>
        <v>Order Number:</v>
      </c>
      <c r="C9" s="99" t="str">
        <f>"  "&amp;TEXT('Header Data'!$H$5,"#")</f>
        <v xml:space="preserve">  1234567</v>
      </c>
      <c r="D9" s="104"/>
      <c r="E9" s="57"/>
      <c r="F9" s="57"/>
      <c r="G9" s="57"/>
      <c r="H9" s="105"/>
      <c r="I9" s="98" t="str">
        <f>'Header Data'!$A$18</f>
        <v>Test Engineer #2:</v>
      </c>
      <c r="J9" s="99" t="str">
        <f>"  "&amp;TEXT('Header Data'!$H$18,"#")</f>
        <v xml:space="preserve">  James</v>
      </c>
      <c r="K9" s="101"/>
      <c r="L9" s="57"/>
      <c r="M9" s="57"/>
      <c r="N9" s="57"/>
      <c r="O9" s="57"/>
      <c r="P9" s="57"/>
      <c r="Q9" s="57"/>
      <c r="R9" s="57"/>
      <c r="S9" s="98" t="str">
        <f>'Header Data'!$A$5</f>
        <v>Order Number:</v>
      </c>
      <c r="T9" s="99" t="str">
        <f>"  "&amp;TEXT('Header Data'!$H$5,"#")</f>
        <v xml:space="preserve">  1234567</v>
      </c>
      <c r="U9" s="104"/>
      <c r="V9" s="105"/>
      <c r="W9" s="98" t="str">
        <f>'Header Data'!$A$18</f>
        <v>Test Engineer #2:</v>
      </c>
      <c r="X9" s="99" t="str">
        <f>"  "&amp;TEXT('Header Data'!$H$18,"#")</f>
        <v xml:space="preserve">  James</v>
      </c>
      <c r="Y9" s="101"/>
      <c r="Z9" s="57"/>
      <c r="AA9" s="99"/>
      <c r="AB9" s="101"/>
      <c r="AC9" s="57"/>
      <c r="AD9" s="57"/>
      <c r="AE9" s="57"/>
      <c r="AF9" s="57"/>
      <c r="AG9" s="57"/>
      <c r="AH9" s="98" t="str">
        <f>'Header Data'!$A$5</f>
        <v>Order Number:</v>
      </c>
      <c r="AI9" s="99" t="str">
        <f>"  "&amp;TEXT('Header Data'!$H$5,"#")</f>
        <v xml:space="preserve">  1234567</v>
      </c>
      <c r="AJ9" s="104"/>
      <c r="AK9" s="105"/>
      <c r="AL9" s="98" t="str">
        <f>'Header Data'!$A$18</f>
        <v>Test Engineer #2:</v>
      </c>
      <c r="AM9" s="99" t="str">
        <f>"  "&amp;TEXT('Header Data'!$H$18,"#")</f>
        <v xml:space="preserve">  James</v>
      </c>
      <c r="AN9" s="101"/>
      <c r="AO9" s="57"/>
      <c r="AP9" s="99"/>
      <c r="AQ9" s="101"/>
      <c r="AR9" s="57"/>
      <c r="AS9" s="57"/>
      <c r="AT9" s="57"/>
      <c r="AU9" s="96"/>
      <c r="AV9" s="57"/>
      <c r="AW9" s="98" t="str">
        <f>'Header Data'!$A$5</f>
        <v>Order Number:</v>
      </c>
      <c r="AX9" s="99" t="str">
        <f>"  "&amp;TEXT('Header Data'!$H$5,"#")</f>
        <v xml:space="preserve">  1234567</v>
      </c>
      <c r="AY9" s="104"/>
      <c r="AZ9" s="105"/>
      <c r="BA9" s="98" t="str">
        <f>'Header Data'!$A$18</f>
        <v>Test Engineer #2:</v>
      </c>
      <c r="BB9" s="99" t="str">
        <f>"  "&amp;TEXT('Header Data'!$H$18,"#")</f>
        <v xml:space="preserve">  James</v>
      </c>
      <c r="BC9" s="101"/>
      <c r="BD9" s="57"/>
      <c r="BE9" s="99"/>
      <c r="BF9" s="101"/>
      <c r="BG9" s="57"/>
      <c r="BH9" s="57"/>
      <c r="BI9" s="57"/>
      <c r="BJ9" s="96"/>
      <c r="BK9" s="57"/>
      <c r="BL9" s="98" t="str">
        <f>'Header Data'!$A$5</f>
        <v>Order Number:</v>
      </c>
      <c r="BM9" s="99" t="str">
        <f>"  "&amp;TEXT('Header Data'!$H$5,"#")</f>
        <v xml:space="preserve">  1234567</v>
      </c>
      <c r="BN9" s="104"/>
      <c r="BO9" s="105"/>
      <c r="BP9" s="98" t="str">
        <f>'Header Data'!$A$18</f>
        <v>Test Engineer #2:</v>
      </c>
      <c r="BQ9" s="99" t="str">
        <f>"  "&amp;TEXT('Header Data'!$H$18,"#")</f>
        <v xml:space="preserve">  James</v>
      </c>
      <c r="BR9" s="101"/>
      <c r="BS9" s="57"/>
      <c r="BT9" s="99"/>
      <c r="BU9" s="101"/>
      <c r="BV9" s="57"/>
      <c r="BW9" s="57"/>
      <c r="BX9" s="57"/>
      <c r="BY9" s="96"/>
      <c r="BZ9" s="57"/>
      <c r="CA9" s="98" t="str">
        <f>'Header Data'!$A$5</f>
        <v>Order Number:</v>
      </c>
      <c r="CB9" s="99" t="str">
        <f>"  "&amp;TEXT('Header Data'!$H$5,"#")</f>
        <v xml:space="preserve">  1234567</v>
      </c>
      <c r="CC9" s="104"/>
      <c r="CD9" s="105"/>
      <c r="CE9" s="98" t="str">
        <f>'Header Data'!$A$18</f>
        <v>Test Engineer #2:</v>
      </c>
      <c r="CF9" s="99" t="str">
        <f>"  "&amp;TEXT('Header Data'!$H$18,"#")</f>
        <v xml:space="preserve">  James</v>
      </c>
      <c r="CG9" s="101"/>
      <c r="CH9" s="57"/>
      <c r="CI9" s="99"/>
      <c r="CJ9" s="101"/>
      <c r="CK9" s="57"/>
      <c r="CL9" s="57"/>
      <c r="CM9" s="57"/>
      <c r="CN9" s="96"/>
      <c r="CO9" s="57"/>
      <c r="CP9" s="98" t="str">
        <f>'Header Data'!$A$5</f>
        <v>Order Number:</v>
      </c>
      <c r="CQ9" s="99" t="str">
        <f>"  "&amp;TEXT('Header Data'!$H$5,"#")</f>
        <v xml:space="preserve">  1234567</v>
      </c>
      <c r="CR9" s="104"/>
      <c r="CS9" s="105"/>
      <c r="CT9" s="98" t="str">
        <f>'Header Data'!$A$18</f>
        <v>Test Engineer #2:</v>
      </c>
      <c r="CU9" s="99" t="str">
        <f>"  "&amp;TEXT('Header Data'!$H$18,"#")</f>
        <v xml:space="preserve">  James</v>
      </c>
      <c r="CV9" s="101"/>
      <c r="CW9" s="57"/>
      <c r="CX9" s="99"/>
      <c r="CY9" s="101"/>
      <c r="CZ9" s="57"/>
      <c r="DA9" s="57"/>
      <c r="DB9" s="57"/>
      <c r="DC9" s="96"/>
      <c r="DD9" s="57"/>
      <c r="DE9" s="98" t="str">
        <f>'Header Data'!$A$5</f>
        <v>Order Number:</v>
      </c>
      <c r="DF9" s="99" t="str">
        <f>"  "&amp;TEXT('Header Data'!$H$5,"#")</f>
        <v xml:space="preserve">  1234567</v>
      </c>
      <c r="DG9" s="104"/>
      <c r="DH9" s="105"/>
      <c r="DI9" s="98" t="str">
        <f>'Header Data'!$A$18</f>
        <v>Test Engineer #2:</v>
      </c>
      <c r="DJ9" s="99" t="str">
        <f>"  "&amp;TEXT('Header Data'!$H$18,"#")</f>
        <v xml:space="preserve">  James</v>
      </c>
      <c r="DK9" s="101"/>
      <c r="DL9" s="57"/>
      <c r="DM9" s="99"/>
      <c r="DN9" s="101"/>
      <c r="DO9" s="57"/>
      <c r="DP9" s="57"/>
      <c r="DQ9" s="57"/>
      <c r="DR9" s="96"/>
      <c r="DS9" s="57"/>
      <c r="DT9" s="98" t="str">
        <f>'Header Data'!$A$5</f>
        <v>Order Number:</v>
      </c>
      <c r="DU9" s="99" t="str">
        <f>"  "&amp;TEXT('Header Data'!$H$5,"#")</f>
        <v xml:space="preserve">  1234567</v>
      </c>
      <c r="DV9" s="104"/>
      <c r="DW9" s="105"/>
      <c r="DX9" s="98" t="str">
        <f>'Header Data'!$A$18</f>
        <v>Test Engineer #2:</v>
      </c>
      <c r="DY9" s="99" t="str">
        <f>"  "&amp;TEXT('Header Data'!$H$18,"#")</f>
        <v xml:space="preserve">  James</v>
      </c>
      <c r="DZ9" s="101"/>
      <c r="EA9" s="57"/>
      <c r="EB9" s="99"/>
      <c r="EC9" s="101"/>
      <c r="ED9" s="57"/>
      <c r="EE9" s="57"/>
      <c r="EF9" s="57"/>
      <c r="EG9" s="96"/>
      <c r="EH9" s="57"/>
      <c r="EI9" s="98" t="str">
        <f>'Header Data'!$A$5</f>
        <v>Order Number:</v>
      </c>
      <c r="EJ9" s="99" t="str">
        <f>"  "&amp;TEXT('Header Data'!$H$5,"#")</f>
        <v xml:space="preserve">  1234567</v>
      </c>
      <c r="EK9" s="104"/>
      <c r="EL9" s="105"/>
      <c r="EM9" s="98" t="str">
        <f>'Header Data'!$A$18</f>
        <v>Test Engineer #2:</v>
      </c>
      <c r="EN9" s="99" t="str">
        <f>"  "&amp;TEXT('Header Data'!$H$18,"#")</f>
        <v xml:space="preserve">  James</v>
      </c>
      <c r="EO9" s="101"/>
      <c r="EP9" s="57"/>
      <c r="EQ9" s="99"/>
      <c r="ER9" s="101"/>
      <c r="ES9" s="57"/>
      <c r="ET9" s="57"/>
      <c r="EU9" s="57"/>
      <c r="EV9" s="96"/>
      <c r="EW9" s="57"/>
      <c r="EX9" s="98" t="str">
        <f>'Header Data'!$A$5</f>
        <v>Order Number:</v>
      </c>
      <c r="EY9" s="99" t="str">
        <f>"  "&amp;TEXT('Header Data'!$H$5,"#")</f>
        <v xml:space="preserve">  1234567</v>
      </c>
      <c r="EZ9" s="104"/>
      <c r="FA9" s="105"/>
      <c r="FB9" s="98" t="str">
        <f>'Header Data'!$A$18</f>
        <v>Test Engineer #2:</v>
      </c>
      <c r="FC9" s="99" t="str">
        <f>"  "&amp;TEXT('Header Data'!$H$18,"#")</f>
        <v xml:space="preserve">  James</v>
      </c>
      <c r="FD9" s="101"/>
      <c r="FE9" s="57"/>
      <c r="FF9" s="99"/>
      <c r="FG9" s="101"/>
      <c r="FH9" s="57"/>
      <c r="FI9" s="57"/>
      <c r="FJ9" s="57"/>
      <c r="FK9" s="96"/>
      <c r="FL9" s="57"/>
      <c r="FM9" s="98" t="str">
        <f>'Header Data'!$A$5</f>
        <v>Order Number:</v>
      </c>
      <c r="FN9" s="99" t="str">
        <f>"  "&amp;TEXT('Header Data'!$H$5,"#")</f>
        <v xml:space="preserve">  1234567</v>
      </c>
      <c r="FO9" s="104"/>
      <c r="FP9" s="105"/>
      <c r="FQ9" s="98" t="str">
        <f>'Header Data'!$A$18</f>
        <v>Test Engineer #2:</v>
      </c>
      <c r="FR9" s="99" t="str">
        <f>"  "&amp;TEXT('Header Data'!$H$18,"#")</f>
        <v xml:space="preserve">  James</v>
      </c>
      <c r="FS9" s="101"/>
      <c r="FT9" s="57"/>
      <c r="FU9" s="99"/>
      <c r="FV9" s="101"/>
      <c r="FW9" s="57"/>
      <c r="FX9" s="57"/>
      <c r="FY9" s="57"/>
    </row>
    <row r="10" spans="1:181" s="97" customFormat="1" ht="16.8" x14ac:dyDescent="0.4">
      <c r="A10" s="57"/>
      <c r="B10" s="98" t="str">
        <f>'Header Data'!$A$2</f>
        <v>Document Number:</v>
      </c>
      <c r="C10" s="99" t="str">
        <f>"  "&amp;TEXT('Header Data'!$H$2,"#")</f>
        <v xml:space="preserve">  1234567890000</v>
      </c>
      <c r="D10" s="59"/>
      <c r="E10" s="57"/>
      <c r="F10" s="57"/>
      <c r="G10" s="57"/>
      <c r="H10" s="59"/>
      <c r="I10" s="98" t="str">
        <f>'Header Data'!$A$19</f>
        <v>Test Engineer #3:</v>
      </c>
      <c r="J10" s="101" t="str">
        <f>"  "&amp;TEXT('Header Data'!$H$19,"#")</f>
        <v xml:space="preserve">  N/A</v>
      </c>
      <c r="K10" s="101"/>
      <c r="L10" s="57"/>
      <c r="M10" s="57"/>
      <c r="N10" s="57"/>
      <c r="O10" s="57"/>
      <c r="P10" s="57"/>
      <c r="Q10" s="57"/>
      <c r="R10" s="57"/>
      <c r="S10" s="98" t="str">
        <f>'Header Data'!$A$2</f>
        <v>Document Number:</v>
      </c>
      <c r="T10" s="99" t="str">
        <f>"  "&amp;TEXT('Header Data'!$H$2,"#")</f>
        <v xml:space="preserve">  1234567890000</v>
      </c>
      <c r="U10" s="59"/>
      <c r="V10" s="59"/>
      <c r="W10" s="98" t="str">
        <f>'Header Data'!$A$19</f>
        <v>Test Engineer #3:</v>
      </c>
      <c r="X10" s="101" t="str">
        <f>"  "&amp;TEXT('Header Data'!$H$19,"#")</f>
        <v xml:space="preserve">  N/A</v>
      </c>
      <c r="Y10" s="101"/>
      <c r="Z10" s="57"/>
      <c r="AA10" s="101"/>
      <c r="AB10" s="101"/>
      <c r="AC10" s="57"/>
      <c r="AD10" s="57"/>
      <c r="AE10" s="57"/>
      <c r="AF10" s="57"/>
      <c r="AG10" s="57"/>
      <c r="AH10" s="98" t="str">
        <f>'Header Data'!$A$2</f>
        <v>Document Number:</v>
      </c>
      <c r="AI10" s="99" t="str">
        <f>"  "&amp;TEXT('Header Data'!$H$2,"#")</f>
        <v xml:space="preserve">  1234567890000</v>
      </c>
      <c r="AJ10" s="59"/>
      <c r="AK10" s="59"/>
      <c r="AL10" s="98" t="str">
        <f>'Header Data'!$A$19</f>
        <v>Test Engineer #3:</v>
      </c>
      <c r="AM10" s="101" t="str">
        <f>"  "&amp;TEXT('Header Data'!$H$19,"#")</f>
        <v xml:space="preserve">  N/A</v>
      </c>
      <c r="AN10" s="101"/>
      <c r="AO10" s="57"/>
      <c r="AP10" s="101"/>
      <c r="AQ10" s="101"/>
      <c r="AR10" s="57"/>
      <c r="AS10" s="57"/>
      <c r="AT10" s="57"/>
      <c r="AU10" s="96"/>
      <c r="AV10" s="57"/>
      <c r="AW10" s="98" t="str">
        <f>'Header Data'!$A$2</f>
        <v>Document Number:</v>
      </c>
      <c r="AX10" s="99" t="str">
        <f>"  "&amp;TEXT('Header Data'!$H$2,"#")</f>
        <v xml:space="preserve">  1234567890000</v>
      </c>
      <c r="AY10" s="59"/>
      <c r="AZ10" s="59"/>
      <c r="BA10" s="98" t="str">
        <f>'Header Data'!$A$19</f>
        <v>Test Engineer #3:</v>
      </c>
      <c r="BB10" s="101" t="str">
        <f>"  "&amp;TEXT('Header Data'!$H$19,"#")</f>
        <v xml:space="preserve">  N/A</v>
      </c>
      <c r="BC10" s="101"/>
      <c r="BD10" s="57"/>
      <c r="BE10" s="101"/>
      <c r="BF10" s="101"/>
      <c r="BG10" s="57"/>
      <c r="BH10" s="57"/>
      <c r="BI10" s="57"/>
      <c r="BJ10" s="96"/>
      <c r="BK10" s="57"/>
      <c r="BL10" s="98" t="str">
        <f>'Header Data'!$A$2</f>
        <v>Document Number:</v>
      </c>
      <c r="BM10" s="99" t="str">
        <f>"  "&amp;TEXT('Header Data'!$H$2,"#")</f>
        <v xml:space="preserve">  1234567890000</v>
      </c>
      <c r="BN10" s="59"/>
      <c r="BO10" s="59"/>
      <c r="BP10" s="98" t="str">
        <f>'Header Data'!$A$19</f>
        <v>Test Engineer #3:</v>
      </c>
      <c r="BQ10" s="101" t="str">
        <f>"  "&amp;TEXT('Header Data'!$H$19,"#")</f>
        <v xml:space="preserve">  N/A</v>
      </c>
      <c r="BR10" s="101"/>
      <c r="BS10" s="57"/>
      <c r="BT10" s="101"/>
      <c r="BU10" s="101"/>
      <c r="BV10" s="57"/>
      <c r="BW10" s="57"/>
      <c r="BX10" s="57"/>
      <c r="BY10" s="96"/>
      <c r="BZ10" s="57"/>
      <c r="CA10" s="98" t="str">
        <f>'Header Data'!$A$2</f>
        <v>Document Number:</v>
      </c>
      <c r="CB10" s="99" t="str">
        <f>"  "&amp;TEXT('Header Data'!$H$2,"#")</f>
        <v xml:space="preserve">  1234567890000</v>
      </c>
      <c r="CC10" s="59"/>
      <c r="CD10" s="59"/>
      <c r="CE10" s="98" t="str">
        <f>'Header Data'!$A$19</f>
        <v>Test Engineer #3:</v>
      </c>
      <c r="CF10" s="101" t="str">
        <f>"  "&amp;TEXT('Header Data'!$H$19,"#")</f>
        <v xml:space="preserve">  N/A</v>
      </c>
      <c r="CG10" s="101"/>
      <c r="CH10" s="57"/>
      <c r="CI10" s="101"/>
      <c r="CJ10" s="101"/>
      <c r="CK10" s="57"/>
      <c r="CL10" s="57"/>
      <c r="CM10" s="57"/>
      <c r="CN10" s="96"/>
      <c r="CO10" s="57"/>
      <c r="CP10" s="98" t="str">
        <f>'Header Data'!$A$2</f>
        <v>Document Number:</v>
      </c>
      <c r="CQ10" s="99" t="str">
        <f>"  "&amp;TEXT('Header Data'!$H$2,"#")</f>
        <v xml:space="preserve">  1234567890000</v>
      </c>
      <c r="CR10" s="59"/>
      <c r="CS10" s="59"/>
      <c r="CT10" s="98" t="str">
        <f>'Header Data'!$A$19</f>
        <v>Test Engineer #3:</v>
      </c>
      <c r="CU10" s="101" t="str">
        <f>"  "&amp;TEXT('Header Data'!$H$19,"#")</f>
        <v xml:space="preserve">  N/A</v>
      </c>
      <c r="CV10" s="101"/>
      <c r="CW10" s="57"/>
      <c r="CX10" s="101"/>
      <c r="CY10" s="101"/>
      <c r="CZ10" s="57"/>
      <c r="DA10" s="57"/>
      <c r="DB10" s="57"/>
      <c r="DC10" s="96"/>
      <c r="DD10" s="57"/>
      <c r="DE10" s="98" t="str">
        <f>'Header Data'!$A$2</f>
        <v>Document Number:</v>
      </c>
      <c r="DF10" s="99" t="str">
        <f>"  "&amp;TEXT('Header Data'!$H$2,"#")</f>
        <v xml:space="preserve">  1234567890000</v>
      </c>
      <c r="DG10" s="59"/>
      <c r="DH10" s="59"/>
      <c r="DI10" s="98" t="str">
        <f>'Header Data'!$A$19</f>
        <v>Test Engineer #3:</v>
      </c>
      <c r="DJ10" s="101" t="str">
        <f>"  "&amp;TEXT('Header Data'!$H$19,"#")</f>
        <v xml:space="preserve">  N/A</v>
      </c>
      <c r="DK10" s="101"/>
      <c r="DL10" s="57"/>
      <c r="DM10" s="101"/>
      <c r="DN10" s="101"/>
      <c r="DO10" s="57"/>
      <c r="DP10" s="57"/>
      <c r="DQ10" s="57"/>
      <c r="DR10" s="96"/>
      <c r="DS10" s="57"/>
      <c r="DT10" s="98" t="str">
        <f>'Header Data'!$A$2</f>
        <v>Document Number:</v>
      </c>
      <c r="DU10" s="99" t="str">
        <f>"  "&amp;TEXT('Header Data'!$H$2,"#")</f>
        <v xml:space="preserve">  1234567890000</v>
      </c>
      <c r="DV10" s="59"/>
      <c r="DW10" s="59"/>
      <c r="DX10" s="98" t="str">
        <f>'Header Data'!$A$19</f>
        <v>Test Engineer #3:</v>
      </c>
      <c r="DY10" s="101" t="str">
        <f>"  "&amp;TEXT('Header Data'!$H$19,"#")</f>
        <v xml:space="preserve">  N/A</v>
      </c>
      <c r="DZ10" s="101"/>
      <c r="EA10" s="57"/>
      <c r="EB10" s="101"/>
      <c r="EC10" s="101"/>
      <c r="ED10" s="57"/>
      <c r="EE10" s="57"/>
      <c r="EF10" s="57"/>
      <c r="EG10" s="96"/>
      <c r="EH10" s="57"/>
      <c r="EI10" s="98" t="str">
        <f>'Header Data'!$A$2</f>
        <v>Document Number:</v>
      </c>
      <c r="EJ10" s="99" t="str">
        <f>"  "&amp;TEXT('Header Data'!$H$2,"#")</f>
        <v xml:space="preserve">  1234567890000</v>
      </c>
      <c r="EK10" s="59"/>
      <c r="EL10" s="59"/>
      <c r="EM10" s="98" t="str">
        <f>'Header Data'!$A$19</f>
        <v>Test Engineer #3:</v>
      </c>
      <c r="EN10" s="101" t="str">
        <f>"  "&amp;TEXT('Header Data'!$H$19,"#")</f>
        <v xml:space="preserve">  N/A</v>
      </c>
      <c r="EO10" s="101"/>
      <c r="EP10" s="57"/>
      <c r="EQ10" s="101"/>
      <c r="ER10" s="101"/>
      <c r="ES10" s="57"/>
      <c r="ET10" s="57"/>
      <c r="EU10" s="57"/>
      <c r="EV10" s="96"/>
      <c r="EW10" s="57"/>
      <c r="EX10" s="98" t="str">
        <f>'Header Data'!$A$2</f>
        <v>Document Number:</v>
      </c>
      <c r="EY10" s="99" t="str">
        <f>"  "&amp;TEXT('Header Data'!$H$2,"#")</f>
        <v xml:space="preserve">  1234567890000</v>
      </c>
      <c r="EZ10" s="59"/>
      <c r="FA10" s="59"/>
      <c r="FB10" s="98" t="str">
        <f>'Header Data'!$A$19</f>
        <v>Test Engineer #3:</v>
      </c>
      <c r="FC10" s="101" t="str">
        <f>"  "&amp;TEXT('Header Data'!$H$19,"#")</f>
        <v xml:space="preserve">  N/A</v>
      </c>
      <c r="FD10" s="101"/>
      <c r="FE10" s="57"/>
      <c r="FF10" s="101"/>
      <c r="FG10" s="101"/>
      <c r="FH10" s="57"/>
      <c r="FI10" s="57"/>
      <c r="FJ10" s="57"/>
      <c r="FK10" s="96"/>
      <c r="FL10" s="57"/>
      <c r="FM10" s="98" t="str">
        <f>'Header Data'!$A$2</f>
        <v>Document Number:</v>
      </c>
      <c r="FN10" s="99" t="str">
        <f>"  "&amp;TEXT('Header Data'!$H$2,"#")</f>
        <v xml:space="preserve">  1234567890000</v>
      </c>
      <c r="FO10" s="59"/>
      <c r="FP10" s="59"/>
      <c r="FQ10" s="98" t="str">
        <f>'Header Data'!$A$19</f>
        <v>Test Engineer #3:</v>
      </c>
      <c r="FR10" s="101" t="str">
        <f>"  "&amp;TEXT('Header Data'!$H$19,"#")</f>
        <v xml:space="preserve">  N/A</v>
      </c>
      <c r="FS10" s="101"/>
      <c r="FT10" s="57"/>
      <c r="FU10" s="101"/>
      <c r="FV10" s="101"/>
      <c r="FW10" s="57"/>
      <c r="FX10" s="57"/>
      <c r="FY10" s="57"/>
    </row>
    <row r="11" spans="1:181" s="97" customFormat="1" ht="7.2" customHeight="1" x14ac:dyDescent="0.4">
      <c r="A11" s="57"/>
      <c r="B11" s="98"/>
      <c r="C11" s="99"/>
      <c r="D11" s="59"/>
      <c r="E11" s="57"/>
      <c r="F11" s="57"/>
      <c r="G11" s="57"/>
      <c r="H11" s="59"/>
      <c r="I11" s="98"/>
      <c r="J11" s="101"/>
      <c r="K11" s="101"/>
      <c r="L11" s="57"/>
      <c r="M11" s="57"/>
      <c r="N11" s="57"/>
      <c r="O11" s="57"/>
      <c r="P11" s="57"/>
      <c r="Q11" s="57"/>
      <c r="R11" s="57"/>
      <c r="S11" s="98"/>
      <c r="T11" s="100"/>
      <c r="U11" s="59"/>
      <c r="V11" s="59"/>
      <c r="W11" s="98"/>
      <c r="X11" s="101"/>
      <c r="Y11" s="101"/>
      <c r="Z11" s="57"/>
      <c r="AA11" s="101"/>
      <c r="AB11" s="101"/>
      <c r="AC11" s="57"/>
      <c r="AD11" s="57"/>
      <c r="AE11" s="57"/>
      <c r="AF11" s="57"/>
      <c r="AG11" s="57"/>
      <c r="AH11" s="98"/>
      <c r="AI11" s="100"/>
      <c r="AJ11" s="59"/>
      <c r="AK11" s="59"/>
      <c r="AL11" s="98"/>
      <c r="AM11" s="101"/>
      <c r="AN11" s="101"/>
      <c r="AO11" s="57"/>
      <c r="AP11" s="101"/>
      <c r="AQ11" s="101"/>
      <c r="AR11" s="57"/>
      <c r="AS11" s="57"/>
      <c r="AT11" s="57"/>
      <c r="AU11" s="96"/>
      <c r="AV11" s="57"/>
      <c r="AW11" s="98"/>
      <c r="AX11" s="100"/>
      <c r="AY11" s="59"/>
      <c r="AZ11" s="59"/>
      <c r="BA11" s="98"/>
      <c r="BB11" s="101"/>
      <c r="BC11" s="101"/>
      <c r="BD11" s="57"/>
      <c r="BE11" s="101"/>
      <c r="BF11" s="101"/>
      <c r="BG11" s="57"/>
      <c r="BH11" s="57"/>
      <c r="BI11" s="57"/>
      <c r="BJ11" s="96"/>
      <c r="BK11" s="57"/>
      <c r="BL11" s="98"/>
      <c r="BM11" s="100"/>
      <c r="BN11" s="59"/>
      <c r="BO11" s="59"/>
      <c r="BP11" s="98"/>
      <c r="BQ11" s="101"/>
      <c r="BR11" s="101"/>
      <c r="BS11" s="57"/>
      <c r="BT11" s="101"/>
      <c r="BU11" s="101"/>
      <c r="BV11" s="57"/>
      <c r="BW11" s="57"/>
      <c r="BX11" s="57"/>
      <c r="BY11" s="96"/>
      <c r="BZ11" s="57"/>
      <c r="CA11" s="98"/>
      <c r="CB11" s="100"/>
      <c r="CC11" s="59"/>
      <c r="CD11" s="59"/>
      <c r="CE11" s="98"/>
      <c r="CF11" s="101"/>
      <c r="CG11" s="101"/>
      <c r="CH11" s="57"/>
      <c r="CI11" s="101"/>
      <c r="CJ11" s="101"/>
      <c r="CK11" s="57"/>
      <c r="CL11" s="57"/>
      <c r="CM11" s="57"/>
      <c r="CN11" s="96"/>
      <c r="CO11" s="57"/>
      <c r="CP11" s="98"/>
      <c r="CQ11" s="100"/>
      <c r="CR11" s="59"/>
      <c r="CS11" s="59"/>
      <c r="CT11" s="98"/>
      <c r="CU11" s="101"/>
      <c r="CV11" s="101"/>
      <c r="CW11" s="57"/>
      <c r="CX11" s="101"/>
      <c r="CY11" s="101"/>
      <c r="CZ11" s="57"/>
      <c r="DA11" s="57"/>
      <c r="DB11" s="57"/>
      <c r="DC11" s="96"/>
      <c r="DD11" s="57"/>
      <c r="DE11" s="98"/>
      <c r="DF11" s="100"/>
      <c r="DG11" s="59"/>
      <c r="DH11" s="59"/>
      <c r="DI11" s="98"/>
      <c r="DJ11" s="101"/>
      <c r="DK11" s="101"/>
      <c r="DL11" s="57"/>
      <c r="DM11" s="101"/>
      <c r="DN11" s="101"/>
      <c r="DO11" s="57"/>
      <c r="DP11" s="57"/>
      <c r="DQ11" s="57"/>
      <c r="DR11" s="96"/>
      <c r="DS11" s="57"/>
      <c r="DT11" s="98"/>
      <c r="DU11" s="100"/>
      <c r="DV11" s="59"/>
      <c r="DW11" s="59"/>
      <c r="DX11" s="98"/>
      <c r="DY11" s="101"/>
      <c r="DZ11" s="101"/>
      <c r="EA11" s="57"/>
      <c r="EB11" s="101"/>
      <c r="EC11" s="101"/>
      <c r="ED11" s="57"/>
      <c r="EE11" s="57"/>
      <c r="EF11" s="57"/>
      <c r="EG11" s="96"/>
      <c r="EH11" s="57"/>
      <c r="EI11" s="98"/>
      <c r="EJ11" s="100"/>
      <c r="EK11" s="59"/>
      <c r="EL11" s="59"/>
      <c r="EM11" s="98"/>
      <c r="EN11" s="101"/>
      <c r="EO11" s="101"/>
      <c r="EP11" s="57"/>
      <c r="EQ11" s="101"/>
      <c r="ER11" s="101"/>
      <c r="ES11" s="57"/>
      <c r="ET11" s="57"/>
      <c r="EU11" s="57"/>
      <c r="EV11" s="96"/>
      <c r="EW11" s="57"/>
      <c r="EX11" s="98"/>
      <c r="EY11" s="100"/>
      <c r="EZ11" s="59"/>
      <c r="FA11" s="59"/>
      <c r="FB11" s="98"/>
      <c r="FC11" s="101"/>
      <c r="FD11" s="101"/>
      <c r="FE11" s="57"/>
      <c r="FF11" s="101"/>
      <c r="FG11" s="101"/>
      <c r="FH11" s="57"/>
      <c r="FI11" s="57"/>
      <c r="FJ11" s="57"/>
      <c r="FK11" s="96"/>
      <c r="FL11" s="57"/>
      <c r="FM11" s="98"/>
      <c r="FN11" s="100"/>
      <c r="FO11" s="59"/>
      <c r="FP11" s="59"/>
      <c r="FQ11" s="98"/>
      <c r="FR11" s="101"/>
      <c r="FS11" s="101"/>
      <c r="FT11" s="57"/>
      <c r="FU11" s="101"/>
      <c r="FV11" s="101"/>
      <c r="FW11" s="57"/>
      <c r="FX11" s="57"/>
      <c r="FY11" s="57"/>
    </row>
    <row r="12" spans="1:181" s="97" customFormat="1" ht="16.8" x14ac:dyDescent="0.4">
      <c r="A12" s="57"/>
      <c r="B12" s="98"/>
      <c r="C12" s="99"/>
      <c r="D12" s="59"/>
      <c r="E12" s="57"/>
      <c r="F12" s="57"/>
      <c r="G12" s="57"/>
      <c r="H12" s="59"/>
      <c r="I12" s="98" t="str">
        <f>'Header Data'!$A$20</f>
        <v>Report Prepared by:</v>
      </c>
      <c r="J12" s="99" t="str">
        <f>"  "&amp;TEXT('Header Data'!$H$20,"#")</f>
        <v xml:space="preserve">  Rong</v>
      </c>
      <c r="K12" s="101" t="str">
        <f ca="1">"  "&amp;TEXT('Header Data'!$H$21,"d mmmm yyyy")</f>
        <v xml:space="preserve">  18 September 2018</v>
      </c>
      <c r="L12" s="57"/>
      <c r="M12" s="57"/>
      <c r="N12" s="57"/>
      <c r="O12" s="57"/>
      <c r="P12" s="57"/>
      <c r="Q12" s="57"/>
      <c r="R12" s="57"/>
      <c r="S12" s="98" t="str">
        <f>'Header Data'!$A$12</f>
        <v>Test Date:</v>
      </c>
      <c r="T12" s="100" t="str">
        <f>"  "&amp;TEXT('Header Data'!$H$12,"d mmmm yyyy")</f>
        <v xml:space="preserve">  14 September 2018</v>
      </c>
      <c r="U12" s="59"/>
      <c r="V12" s="59"/>
      <c r="W12" s="98" t="str">
        <f>'Header Data'!$A$20</f>
        <v>Report Prepared by:</v>
      </c>
      <c r="X12" s="99" t="str">
        <f>"  "&amp;TEXT('Header Data'!$H$20,"#")</f>
        <v xml:space="preserve">  Rong</v>
      </c>
      <c r="Y12" s="101" t="str">
        <f ca="1">"  "&amp;TEXT('Header Data'!$H$21,"d mmmm yyyy")</f>
        <v xml:space="preserve">  18 September 2018</v>
      </c>
      <c r="Z12" s="57"/>
      <c r="AA12" s="99"/>
      <c r="AB12" s="101"/>
      <c r="AC12" s="57"/>
      <c r="AD12" s="57"/>
      <c r="AE12" s="57"/>
      <c r="AF12" s="57"/>
      <c r="AG12" s="57"/>
      <c r="AH12" s="98" t="str">
        <f>'Header Data'!$A$12</f>
        <v>Test Date:</v>
      </c>
      <c r="AI12" s="100" t="str">
        <f>"  "&amp;TEXT('Header Data'!$H$12,"d mmmm yyyy")</f>
        <v xml:space="preserve">  14 September 2018</v>
      </c>
      <c r="AJ12" s="59"/>
      <c r="AK12" s="59"/>
      <c r="AL12" s="98" t="str">
        <f>'Header Data'!$A$20</f>
        <v>Report Prepared by:</v>
      </c>
      <c r="AM12" s="99" t="str">
        <f>"  "&amp;TEXT('Header Data'!$H$20,"#")</f>
        <v xml:space="preserve">  Rong</v>
      </c>
      <c r="AN12" s="101" t="str">
        <f ca="1">"  "&amp;TEXT('Header Data'!$H$21,"d mmmm yyyy")</f>
        <v xml:space="preserve">  18 September 2018</v>
      </c>
      <c r="AO12" s="57"/>
      <c r="AP12" s="99"/>
      <c r="AQ12" s="101"/>
      <c r="AR12" s="57"/>
      <c r="AS12" s="57"/>
      <c r="AT12" s="57"/>
      <c r="AU12" s="96"/>
      <c r="AV12" s="57"/>
      <c r="AW12" s="98" t="str">
        <f>'Header Data'!$A$12</f>
        <v>Test Date:</v>
      </c>
      <c r="AX12" s="100" t="str">
        <f>"  "&amp;TEXT('Header Data'!$H$12,"d mmmm yyyy")</f>
        <v xml:space="preserve">  14 September 2018</v>
      </c>
      <c r="AY12" s="59"/>
      <c r="AZ12" s="59"/>
      <c r="BA12" s="98" t="str">
        <f>'Header Data'!$A$20</f>
        <v>Report Prepared by:</v>
      </c>
      <c r="BB12" s="99" t="str">
        <f>"  "&amp;TEXT('Header Data'!$H$20,"#")</f>
        <v xml:space="preserve">  Rong</v>
      </c>
      <c r="BC12" s="101" t="str">
        <f ca="1">"  "&amp;TEXT('Header Data'!$H$21,"d mmmm yyyy")</f>
        <v xml:space="preserve">  18 September 2018</v>
      </c>
      <c r="BD12" s="57"/>
      <c r="BE12" s="99"/>
      <c r="BF12" s="101"/>
      <c r="BG12" s="57"/>
      <c r="BH12" s="57"/>
      <c r="BI12" s="57"/>
      <c r="BJ12" s="96"/>
      <c r="BK12" s="57"/>
      <c r="BL12" s="98" t="str">
        <f>'Header Data'!$A$12</f>
        <v>Test Date:</v>
      </c>
      <c r="BM12" s="100" t="str">
        <f>"  "&amp;TEXT('Header Data'!$H$12,"d mmmm yyyy")</f>
        <v xml:space="preserve">  14 September 2018</v>
      </c>
      <c r="BN12" s="59"/>
      <c r="BO12" s="59"/>
      <c r="BP12" s="98" t="str">
        <f>'Header Data'!$A$20</f>
        <v>Report Prepared by:</v>
      </c>
      <c r="BQ12" s="99" t="str">
        <f>"  "&amp;TEXT('Header Data'!$H$20,"#")</f>
        <v xml:space="preserve">  Rong</v>
      </c>
      <c r="BR12" s="101" t="str">
        <f ca="1">"  "&amp;TEXT('Header Data'!$H$21,"d mmmm yyyy")</f>
        <v xml:space="preserve">  18 September 2018</v>
      </c>
      <c r="BS12" s="57"/>
      <c r="BT12" s="99"/>
      <c r="BU12" s="101"/>
      <c r="BV12" s="57"/>
      <c r="BW12" s="57"/>
      <c r="BX12" s="57"/>
      <c r="BY12" s="96"/>
      <c r="BZ12" s="57"/>
      <c r="CA12" s="98" t="str">
        <f>'Header Data'!$A$12</f>
        <v>Test Date:</v>
      </c>
      <c r="CB12" s="100" t="str">
        <f>"  "&amp;TEXT('Header Data'!$H$12,"d mmmm yyyy")</f>
        <v xml:space="preserve">  14 September 2018</v>
      </c>
      <c r="CC12" s="59"/>
      <c r="CD12" s="59"/>
      <c r="CE12" s="98" t="str">
        <f>'Header Data'!$A$20</f>
        <v>Report Prepared by:</v>
      </c>
      <c r="CF12" s="99" t="str">
        <f>"  "&amp;TEXT('Header Data'!$H$20,"#")</f>
        <v xml:space="preserve">  Rong</v>
      </c>
      <c r="CG12" s="101" t="str">
        <f ca="1">"  "&amp;TEXT('Header Data'!$H$21,"d mmmm yyyy")</f>
        <v xml:space="preserve">  18 September 2018</v>
      </c>
      <c r="CH12" s="57"/>
      <c r="CI12" s="99"/>
      <c r="CJ12" s="101"/>
      <c r="CK12" s="57"/>
      <c r="CL12" s="57"/>
      <c r="CM12" s="57"/>
      <c r="CN12" s="96"/>
      <c r="CO12" s="57"/>
      <c r="CP12" s="98" t="str">
        <f>'Header Data'!$A$12</f>
        <v>Test Date:</v>
      </c>
      <c r="CQ12" s="100" t="str">
        <f>"  "&amp;TEXT('Header Data'!$H$12,"d mmmm yyyy")</f>
        <v xml:space="preserve">  14 September 2018</v>
      </c>
      <c r="CR12" s="59"/>
      <c r="CS12" s="59"/>
      <c r="CT12" s="98" t="str">
        <f>'Header Data'!$A$20</f>
        <v>Report Prepared by:</v>
      </c>
      <c r="CU12" s="99" t="str">
        <f>"  "&amp;TEXT('Header Data'!$H$20,"#")</f>
        <v xml:space="preserve">  Rong</v>
      </c>
      <c r="CV12" s="101" t="str">
        <f ca="1">"  "&amp;TEXT('Header Data'!$H$21,"d mmmm yyyy")</f>
        <v xml:space="preserve">  18 September 2018</v>
      </c>
      <c r="CW12" s="57"/>
      <c r="CX12" s="99"/>
      <c r="CY12" s="101"/>
      <c r="CZ12" s="57"/>
      <c r="DA12" s="57"/>
      <c r="DB12" s="57"/>
      <c r="DC12" s="96"/>
      <c r="DD12" s="57"/>
      <c r="DE12" s="98" t="str">
        <f>'Header Data'!$A$12</f>
        <v>Test Date:</v>
      </c>
      <c r="DF12" s="100" t="str">
        <f>"  "&amp;TEXT('Header Data'!$H$12,"d mmmm yyyy")</f>
        <v xml:space="preserve">  14 September 2018</v>
      </c>
      <c r="DG12" s="59"/>
      <c r="DH12" s="59"/>
      <c r="DI12" s="98" t="str">
        <f>'Header Data'!$A$20</f>
        <v>Report Prepared by:</v>
      </c>
      <c r="DJ12" s="99" t="str">
        <f>"  "&amp;TEXT('Header Data'!$H$20,"#")</f>
        <v xml:space="preserve">  Rong</v>
      </c>
      <c r="DK12" s="101" t="str">
        <f ca="1">"  "&amp;TEXT('Header Data'!$H$21,"d mmmm yyyy")</f>
        <v xml:space="preserve">  18 September 2018</v>
      </c>
      <c r="DL12" s="57"/>
      <c r="DM12" s="99"/>
      <c r="DN12" s="101"/>
      <c r="DO12" s="57"/>
      <c r="DP12" s="57"/>
      <c r="DQ12" s="57"/>
      <c r="DR12" s="96"/>
      <c r="DS12" s="57"/>
      <c r="DT12" s="98" t="str">
        <f>'Header Data'!$A$12</f>
        <v>Test Date:</v>
      </c>
      <c r="DU12" s="100" t="str">
        <f>"  "&amp;TEXT('Header Data'!$H$12,"d mmmm yyyy")</f>
        <v xml:space="preserve">  14 September 2018</v>
      </c>
      <c r="DV12" s="59"/>
      <c r="DW12" s="59"/>
      <c r="DX12" s="98" t="str">
        <f>'Header Data'!$A$20</f>
        <v>Report Prepared by:</v>
      </c>
      <c r="DY12" s="99" t="str">
        <f>"  "&amp;TEXT('Header Data'!$H$20,"#")</f>
        <v xml:space="preserve">  Rong</v>
      </c>
      <c r="DZ12" s="101" t="str">
        <f ca="1">"  "&amp;TEXT('Header Data'!$H$21,"d mmmm yyyy")</f>
        <v xml:space="preserve">  18 September 2018</v>
      </c>
      <c r="EA12" s="57"/>
      <c r="EB12" s="99"/>
      <c r="EC12" s="101"/>
      <c r="ED12" s="57"/>
      <c r="EE12" s="57"/>
      <c r="EF12" s="57"/>
      <c r="EG12" s="96"/>
      <c r="EH12" s="57"/>
      <c r="EI12" s="98" t="str">
        <f>'Header Data'!$A$12</f>
        <v>Test Date:</v>
      </c>
      <c r="EJ12" s="100" t="str">
        <f>"  "&amp;TEXT('Header Data'!$H$12,"d mmmm yyyy")</f>
        <v xml:space="preserve">  14 September 2018</v>
      </c>
      <c r="EK12" s="59"/>
      <c r="EL12" s="59"/>
      <c r="EM12" s="98" t="str">
        <f>'Header Data'!$A$20</f>
        <v>Report Prepared by:</v>
      </c>
      <c r="EN12" s="99" t="str">
        <f>"  "&amp;TEXT('Header Data'!$H$20,"#")</f>
        <v xml:space="preserve">  Rong</v>
      </c>
      <c r="EO12" s="101" t="str">
        <f ca="1">"  "&amp;TEXT('Header Data'!$H$21,"d mmmm yyyy")</f>
        <v xml:space="preserve">  18 September 2018</v>
      </c>
      <c r="EP12" s="57"/>
      <c r="EQ12" s="99"/>
      <c r="ER12" s="101"/>
      <c r="ES12" s="57"/>
      <c r="ET12" s="57"/>
      <c r="EU12" s="57"/>
      <c r="EV12" s="96"/>
      <c r="EW12" s="57"/>
      <c r="EX12" s="98" t="str">
        <f>'Header Data'!$A$12</f>
        <v>Test Date:</v>
      </c>
      <c r="EY12" s="100" t="str">
        <f>"  "&amp;TEXT('Header Data'!$H$12,"d mmmm yyyy")</f>
        <v xml:space="preserve">  14 September 2018</v>
      </c>
      <c r="EZ12" s="59"/>
      <c r="FA12" s="59"/>
      <c r="FB12" s="98" t="str">
        <f>'Header Data'!$A$20</f>
        <v>Report Prepared by:</v>
      </c>
      <c r="FC12" s="99" t="str">
        <f>"  "&amp;TEXT('Header Data'!$H$20,"#")</f>
        <v xml:space="preserve">  Rong</v>
      </c>
      <c r="FD12" s="101" t="str">
        <f ca="1">"  "&amp;TEXT('Header Data'!$H$21,"d mmmm yyyy")</f>
        <v xml:space="preserve">  18 September 2018</v>
      </c>
      <c r="FE12" s="57"/>
      <c r="FF12" s="99"/>
      <c r="FG12" s="101"/>
      <c r="FH12" s="57"/>
      <c r="FI12" s="57"/>
      <c r="FJ12" s="57"/>
      <c r="FK12" s="96"/>
      <c r="FL12" s="57"/>
      <c r="FM12" s="98" t="str">
        <f>'Header Data'!$A$12</f>
        <v>Test Date:</v>
      </c>
      <c r="FN12" s="100" t="str">
        <f>"  "&amp;TEXT('Header Data'!$H$12,"d mmmm yyyy")</f>
        <v xml:space="preserve">  14 September 2018</v>
      </c>
      <c r="FO12" s="59"/>
      <c r="FP12" s="59"/>
      <c r="FQ12" s="98" t="str">
        <f>'Header Data'!$A$20</f>
        <v>Report Prepared by:</v>
      </c>
      <c r="FR12" s="99" t="str">
        <f>"  "&amp;TEXT('Header Data'!$H$20,"#")</f>
        <v xml:space="preserve">  Rong</v>
      </c>
      <c r="FS12" s="101" t="str">
        <f ca="1">"  "&amp;TEXT('Header Data'!$H$21,"d mmmm yyyy")</f>
        <v xml:space="preserve">  18 September 2018</v>
      </c>
      <c r="FT12" s="57"/>
      <c r="FU12" s="99"/>
      <c r="FV12" s="101"/>
      <c r="FW12" s="57"/>
      <c r="FX12" s="57"/>
      <c r="FY12" s="57"/>
    </row>
    <row r="13" spans="1:181" s="97" customFormat="1" ht="16.8" x14ac:dyDescent="0.4">
      <c r="A13" s="57"/>
      <c r="B13" s="57"/>
      <c r="C13" s="57"/>
      <c r="D13" s="57"/>
      <c r="E13" s="57"/>
      <c r="F13" s="57"/>
      <c r="G13" s="57"/>
      <c r="H13" s="57"/>
      <c r="I13" s="98" t="str">
        <f>'Header Data'!$A$22</f>
        <v>Report Checked by:</v>
      </c>
      <c r="J13" s="101" t="str">
        <f>"  "&amp;TEXT('Header Data'!$H$22,"#")</f>
        <v xml:space="preserve">  Rob</v>
      </c>
      <c r="K13" s="101" t="str">
        <f ca="1">"  "&amp;TEXT('Header Data'!$H$23,"d mmmm yyyy")</f>
        <v xml:space="preserve">  25 September 2018</v>
      </c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98" t="str">
        <f>'Header Data'!$A$22</f>
        <v>Report Checked by:</v>
      </c>
      <c r="X13" s="101" t="str">
        <f>"  "&amp;TEXT('Header Data'!$H$22,"#")</f>
        <v xml:space="preserve">  Rob</v>
      </c>
      <c r="Y13" s="101" t="str">
        <f ca="1">"  "&amp;TEXT('Header Data'!$H$23,"d mmmm yyyy")</f>
        <v xml:space="preserve">  25 September 2018</v>
      </c>
      <c r="Z13" s="57"/>
      <c r="AA13" s="101"/>
      <c r="AB13" s="101"/>
      <c r="AC13" s="57"/>
      <c r="AD13" s="57"/>
      <c r="AE13" s="57"/>
      <c r="AF13" s="57"/>
      <c r="AG13" s="57"/>
      <c r="AH13" s="57"/>
      <c r="AI13" s="57"/>
      <c r="AJ13" s="57"/>
      <c r="AK13" s="57"/>
      <c r="AL13" s="98" t="str">
        <f>'Header Data'!$A$22</f>
        <v>Report Checked by:</v>
      </c>
      <c r="AM13" s="101" t="str">
        <f>"  "&amp;TEXT('Header Data'!$H$22,"#")</f>
        <v xml:space="preserve">  Rob</v>
      </c>
      <c r="AN13" s="101" t="str">
        <f ca="1">"  "&amp;TEXT('Header Data'!$H$23,"d mmmm yyyy")</f>
        <v xml:space="preserve">  25 September 2018</v>
      </c>
      <c r="AO13" s="57"/>
      <c r="AP13" s="101"/>
      <c r="AQ13" s="101"/>
      <c r="AR13" s="57"/>
      <c r="AS13" s="57"/>
      <c r="AT13" s="57"/>
      <c r="AU13" s="96"/>
      <c r="AV13" s="57"/>
      <c r="AW13" s="57"/>
      <c r="AX13" s="57"/>
      <c r="AY13" s="57"/>
      <c r="AZ13" s="57"/>
      <c r="BA13" s="98" t="str">
        <f>'Header Data'!$A$22</f>
        <v>Report Checked by:</v>
      </c>
      <c r="BB13" s="101" t="str">
        <f>"  "&amp;TEXT('Header Data'!$H$22,"#")</f>
        <v xml:space="preserve">  Rob</v>
      </c>
      <c r="BC13" s="101" t="str">
        <f ca="1">"  "&amp;TEXT('Header Data'!$H$23,"d mmmm yyyy")</f>
        <v xml:space="preserve">  25 September 2018</v>
      </c>
      <c r="BD13" s="57"/>
      <c r="BE13" s="101"/>
      <c r="BF13" s="101"/>
      <c r="BG13" s="57"/>
      <c r="BH13" s="57"/>
      <c r="BI13" s="57"/>
      <c r="BJ13" s="96"/>
      <c r="BK13" s="57"/>
      <c r="BL13" s="57"/>
      <c r="BM13" s="57"/>
      <c r="BN13" s="57"/>
      <c r="BO13" s="57"/>
      <c r="BP13" s="98" t="str">
        <f>'Header Data'!$A$22</f>
        <v>Report Checked by:</v>
      </c>
      <c r="BQ13" s="101" t="str">
        <f>"  "&amp;TEXT('Header Data'!$H$22,"#")</f>
        <v xml:space="preserve">  Rob</v>
      </c>
      <c r="BR13" s="101" t="str">
        <f ca="1">"  "&amp;TEXT('Header Data'!$H$23,"d mmmm yyyy")</f>
        <v xml:space="preserve">  25 September 2018</v>
      </c>
      <c r="BS13" s="57"/>
      <c r="BT13" s="101"/>
      <c r="BU13" s="101"/>
      <c r="BV13" s="57"/>
      <c r="BW13" s="57"/>
      <c r="BX13" s="57"/>
      <c r="BY13" s="96"/>
      <c r="BZ13" s="57"/>
      <c r="CA13" s="57"/>
      <c r="CB13" s="57"/>
      <c r="CC13" s="57"/>
      <c r="CD13" s="57"/>
      <c r="CE13" s="98" t="str">
        <f>'Header Data'!$A$22</f>
        <v>Report Checked by:</v>
      </c>
      <c r="CF13" s="101" t="str">
        <f>"  "&amp;TEXT('Header Data'!$H$22,"#")</f>
        <v xml:space="preserve">  Rob</v>
      </c>
      <c r="CG13" s="101" t="str">
        <f ca="1">"  "&amp;TEXT('Header Data'!$H$23,"d mmmm yyyy")</f>
        <v xml:space="preserve">  25 September 2018</v>
      </c>
      <c r="CH13" s="57"/>
      <c r="CI13" s="101"/>
      <c r="CJ13" s="101"/>
      <c r="CK13" s="57"/>
      <c r="CL13" s="57"/>
      <c r="CM13" s="57"/>
      <c r="CN13" s="96"/>
      <c r="CO13" s="57"/>
      <c r="CP13" s="57"/>
      <c r="CQ13" s="57"/>
      <c r="CR13" s="57"/>
      <c r="CS13" s="57"/>
      <c r="CT13" s="98" t="str">
        <f>'Header Data'!$A$22</f>
        <v>Report Checked by:</v>
      </c>
      <c r="CU13" s="101" t="str">
        <f>"  "&amp;TEXT('Header Data'!$H$22,"#")</f>
        <v xml:space="preserve">  Rob</v>
      </c>
      <c r="CV13" s="101" t="str">
        <f ca="1">"  "&amp;TEXT('Header Data'!$H$23,"d mmmm yyyy")</f>
        <v xml:space="preserve">  25 September 2018</v>
      </c>
      <c r="CW13" s="57"/>
      <c r="CX13" s="101"/>
      <c r="CY13" s="101"/>
      <c r="CZ13" s="57"/>
      <c r="DA13" s="57"/>
      <c r="DB13" s="57"/>
      <c r="DC13" s="96"/>
      <c r="DD13" s="57"/>
      <c r="DE13" s="57"/>
      <c r="DF13" s="57"/>
      <c r="DG13" s="57"/>
      <c r="DH13" s="57"/>
      <c r="DI13" s="98" t="str">
        <f>'Header Data'!$A$22</f>
        <v>Report Checked by:</v>
      </c>
      <c r="DJ13" s="101" t="str">
        <f>"  "&amp;TEXT('Header Data'!$H$22,"#")</f>
        <v xml:space="preserve">  Rob</v>
      </c>
      <c r="DK13" s="101" t="str">
        <f ca="1">"  "&amp;TEXT('Header Data'!$H$23,"d mmmm yyyy")</f>
        <v xml:space="preserve">  25 September 2018</v>
      </c>
      <c r="DL13" s="57"/>
      <c r="DM13" s="101"/>
      <c r="DN13" s="101"/>
      <c r="DO13" s="57"/>
      <c r="DP13" s="57"/>
      <c r="DQ13" s="57"/>
      <c r="DR13" s="96"/>
      <c r="DS13" s="57"/>
      <c r="DT13" s="57"/>
      <c r="DU13" s="57"/>
      <c r="DV13" s="57"/>
      <c r="DW13" s="57"/>
      <c r="DX13" s="98" t="str">
        <f>'Header Data'!$A$22</f>
        <v>Report Checked by:</v>
      </c>
      <c r="DY13" s="101" t="str">
        <f>"  "&amp;TEXT('Header Data'!$H$22,"#")</f>
        <v xml:space="preserve">  Rob</v>
      </c>
      <c r="DZ13" s="101" t="str">
        <f ca="1">"  "&amp;TEXT('Header Data'!$H$23,"d mmmm yyyy")</f>
        <v xml:space="preserve">  25 September 2018</v>
      </c>
      <c r="EA13" s="57"/>
      <c r="EB13" s="101"/>
      <c r="EC13" s="101"/>
      <c r="ED13" s="57"/>
      <c r="EE13" s="57"/>
      <c r="EF13" s="57"/>
      <c r="EG13" s="96"/>
      <c r="EH13" s="57"/>
      <c r="EI13" s="57"/>
      <c r="EJ13" s="57"/>
      <c r="EK13" s="57"/>
      <c r="EL13" s="57"/>
      <c r="EM13" s="98" t="str">
        <f>'Header Data'!$A$22</f>
        <v>Report Checked by:</v>
      </c>
      <c r="EN13" s="101" t="str">
        <f>"  "&amp;TEXT('Header Data'!$H$22,"#")</f>
        <v xml:space="preserve">  Rob</v>
      </c>
      <c r="EO13" s="101" t="str">
        <f ca="1">"  "&amp;TEXT('Header Data'!$H$23,"d mmmm yyyy")</f>
        <v xml:space="preserve">  25 September 2018</v>
      </c>
      <c r="EP13" s="57"/>
      <c r="EQ13" s="101"/>
      <c r="ER13" s="101"/>
      <c r="ES13" s="57"/>
      <c r="ET13" s="57"/>
      <c r="EU13" s="57"/>
      <c r="EV13" s="96"/>
      <c r="EW13" s="57"/>
      <c r="EX13" s="57"/>
      <c r="EY13" s="57"/>
      <c r="EZ13" s="57"/>
      <c r="FA13" s="57"/>
      <c r="FB13" s="98" t="str">
        <f>'Header Data'!$A$22</f>
        <v>Report Checked by:</v>
      </c>
      <c r="FC13" s="101" t="str">
        <f>"  "&amp;TEXT('Header Data'!$H$22,"#")</f>
        <v xml:space="preserve">  Rob</v>
      </c>
      <c r="FD13" s="101" t="str">
        <f ca="1">"  "&amp;TEXT('Header Data'!$H$23,"d mmmm yyyy")</f>
        <v xml:space="preserve">  25 September 2018</v>
      </c>
      <c r="FE13" s="57"/>
      <c r="FF13" s="101"/>
      <c r="FG13" s="101"/>
      <c r="FH13" s="57"/>
      <c r="FI13" s="57"/>
      <c r="FJ13" s="57"/>
      <c r="FK13" s="96"/>
      <c r="FL13" s="57"/>
      <c r="FM13" s="57"/>
      <c r="FN13" s="57"/>
      <c r="FO13" s="57"/>
      <c r="FP13" s="57"/>
      <c r="FQ13" s="98" t="str">
        <f>'Header Data'!$A$22</f>
        <v>Report Checked by:</v>
      </c>
      <c r="FR13" s="101" t="str">
        <f>"  "&amp;TEXT('Header Data'!$H$22,"#")</f>
        <v xml:space="preserve">  Rob</v>
      </c>
      <c r="FS13" s="101" t="str">
        <f ca="1">"  "&amp;TEXT('Header Data'!$H$23,"d mmmm yyyy")</f>
        <v xml:space="preserve">  25 September 2018</v>
      </c>
      <c r="FT13" s="57"/>
      <c r="FU13" s="101"/>
      <c r="FV13" s="101"/>
      <c r="FW13" s="57"/>
      <c r="FX13" s="57"/>
      <c r="FY13" s="57"/>
    </row>
    <row r="14" spans="1:181" s="56" customFormat="1" ht="38.4" x14ac:dyDescent="0.85">
      <c r="A14" s="57"/>
      <c r="B14" s="92" t="s">
        <v>1276</v>
      </c>
      <c r="C14" s="57"/>
      <c r="D14" s="59"/>
      <c r="E14" s="57"/>
      <c r="F14" s="57"/>
      <c r="G14" s="57"/>
      <c r="H14" s="57"/>
      <c r="I14" s="61"/>
      <c r="J14" s="57"/>
      <c r="K14" s="57"/>
      <c r="L14" s="57"/>
      <c r="M14" s="57"/>
      <c r="N14" s="57"/>
      <c r="O14" s="57"/>
      <c r="P14" s="57"/>
      <c r="Q14" s="57"/>
      <c r="R14" s="57"/>
      <c r="S14" s="60" t="s">
        <v>1276</v>
      </c>
      <c r="T14" s="57"/>
      <c r="U14" s="59"/>
      <c r="V14" s="57"/>
      <c r="W14" s="57"/>
      <c r="X14" s="57"/>
      <c r="Y14" s="57"/>
      <c r="Z14" s="61"/>
      <c r="AA14" s="57"/>
      <c r="AB14" s="57"/>
      <c r="AC14" s="57"/>
      <c r="AD14" s="57"/>
      <c r="AE14" s="57"/>
      <c r="AF14" s="57"/>
      <c r="AG14" s="57"/>
      <c r="AH14" s="60" t="s">
        <v>1276</v>
      </c>
      <c r="AI14" s="57"/>
      <c r="AJ14" s="59"/>
      <c r="AK14" s="57"/>
      <c r="AL14" s="57"/>
      <c r="AM14" s="57"/>
      <c r="AN14" s="57"/>
      <c r="AO14" s="61"/>
      <c r="AP14" s="57"/>
      <c r="AQ14" s="57"/>
      <c r="AR14" s="57"/>
      <c r="AS14" s="57"/>
      <c r="AT14" s="57"/>
      <c r="AU14" s="55"/>
      <c r="AV14" s="57"/>
      <c r="AW14" s="60" t="s">
        <v>1276</v>
      </c>
      <c r="AX14" s="57"/>
      <c r="AY14" s="59"/>
      <c r="AZ14" s="57"/>
      <c r="BA14" s="57"/>
      <c r="BB14" s="57"/>
      <c r="BC14" s="57"/>
      <c r="BD14" s="61"/>
      <c r="BE14" s="57"/>
      <c r="BF14" s="57"/>
      <c r="BG14" s="57"/>
      <c r="BH14" s="57"/>
      <c r="BI14" s="57"/>
      <c r="BJ14" s="55"/>
      <c r="BK14" s="57"/>
      <c r="BL14" s="60" t="s">
        <v>1276</v>
      </c>
      <c r="BM14" s="57"/>
      <c r="BN14" s="59"/>
      <c r="BO14" s="57"/>
      <c r="BP14" s="57"/>
      <c r="BQ14" s="57"/>
      <c r="BR14" s="57"/>
      <c r="BS14" s="61"/>
      <c r="BT14" s="57"/>
      <c r="BU14" s="57"/>
      <c r="BV14" s="57"/>
      <c r="BW14" s="57"/>
      <c r="BX14" s="57"/>
      <c r="BY14" s="55"/>
      <c r="BZ14" s="57"/>
      <c r="CA14" s="60" t="s">
        <v>1276</v>
      </c>
      <c r="CB14" s="57"/>
      <c r="CC14" s="59"/>
      <c r="CD14" s="57"/>
      <c r="CE14" s="57"/>
      <c r="CF14" s="57"/>
      <c r="CG14" s="57"/>
      <c r="CH14" s="61"/>
      <c r="CI14" s="57"/>
      <c r="CJ14" s="57"/>
      <c r="CK14" s="57"/>
      <c r="CL14" s="57"/>
      <c r="CM14" s="57"/>
      <c r="CN14" s="55"/>
      <c r="CO14" s="57"/>
      <c r="CP14" s="60" t="s">
        <v>1276</v>
      </c>
      <c r="CQ14" s="57"/>
      <c r="CR14" s="59"/>
      <c r="CS14" s="57"/>
      <c r="CT14" s="57"/>
      <c r="CU14" s="57"/>
      <c r="CV14" s="57"/>
      <c r="CW14" s="61"/>
      <c r="CX14" s="57"/>
      <c r="CY14" s="57"/>
      <c r="CZ14" s="57"/>
      <c r="DA14" s="57"/>
      <c r="DB14" s="57"/>
      <c r="DC14" s="55"/>
      <c r="DD14" s="57"/>
      <c r="DE14" s="60" t="s">
        <v>1276</v>
      </c>
      <c r="DF14" s="57"/>
      <c r="DG14" s="59"/>
      <c r="DH14" s="57"/>
      <c r="DI14" s="57"/>
      <c r="DJ14" s="57"/>
      <c r="DK14" s="57"/>
      <c r="DL14" s="61"/>
      <c r="DM14" s="57"/>
      <c r="DN14" s="57"/>
      <c r="DO14" s="57"/>
      <c r="DP14" s="57"/>
      <c r="DQ14" s="57"/>
      <c r="DR14" s="55"/>
      <c r="DS14" s="57"/>
      <c r="DT14" s="60" t="s">
        <v>1276</v>
      </c>
      <c r="DU14" s="57"/>
      <c r="DV14" s="59"/>
      <c r="DW14" s="57"/>
      <c r="DX14" s="57"/>
      <c r="DY14" s="57"/>
      <c r="DZ14" s="57"/>
      <c r="EA14" s="61"/>
      <c r="EB14" s="57"/>
      <c r="EC14" s="57"/>
      <c r="ED14" s="57"/>
      <c r="EE14" s="57"/>
      <c r="EF14" s="57"/>
      <c r="EG14" s="55"/>
      <c r="EH14" s="57"/>
      <c r="EI14" s="60" t="s">
        <v>1276</v>
      </c>
      <c r="EJ14" s="57"/>
      <c r="EK14" s="59"/>
      <c r="EL14" s="57"/>
      <c r="EM14" s="57"/>
      <c r="EN14" s="57"/>
      <c r="EO14" s="57"/>
      <c r="EP14" s="61"/>
      <c r="EQ14" s="57"/>
      <c r="ER14" s="57"/>
      <c r="ES14" s="57"/>
      <c r="ET14" s="57"/>
      <c r="EU14" s="57"/>
      <c r="EV14" s="55"/>
      <c r="EW14" s="57"/>
      <c r="EX14" s="60" t="s">
        <v>1276</v>
      </c>
      <c r="EY14" s="57"/>
      <c r="EZ14" s="59"/>
      <c r="FA14" s="57"/>
      <c r="FB14" s="57"/>
      <c r="FC14" s="57"/>
      <c r="FD14" s="57"/>
      <c r="FE14" s="61"/>
      <c r="FF14" s="57"/>
      <c r="FG14" s="57"/>
      <c r="FH14" s="57"/>
      <c r="FI14" s="57"/>
      <c r="FJ14" s="57"/>
      <c r="FK14" s="55"/>
      <c r="FL14" s="57"/>
      <c r="FM14" s="60" t="s">
        <v>1276</v>
      </c>
      <c r="FN14" s="57"/>
      <c r="FO14" s="59"/>
      <c r="FP14" s="57"/>
      <c r="FQ14" s="57"/>
      <c r="FR14" s="57"/>
      <c r="FS14" s="57"/>
      <c r="FT14" s="61"/>
      <c r="FU14" s="57"/>
      <c r="FV14" s="57"/>
      <c r="FW14" s="57"/>
      <c r="FX14" s="57"/>
      <c r="FY14" s="57"/>
    </row>
    <row r="15" spans="1:181" s="56" customFormat="1" ht="4.2" customHeight="1" x14ac:dyDescent="0.35">
      <c r="A15" s="55"/>
      <c r="H15" s="55"/>
      <c r="I15" s="55"/>
      <c r="J15" s="55"/>
      <c r="K15" s="55"/>
      <c r="L15" s="55"/>
      <c r="M15" s="55"/>
      <c r="N15" s="55"/>
      <c r="O15" s="55"/>
      <c r="Q15" s="55"/>
      <c r="R15" s="55"/>
      <c r="Y15" s="55"/>
      <c r="Z15" s="55"/>
      <c r="AA15" s="55"/>
      <c r="AB15" s="55"/>
      <c r="AC15" s="55"/>
      <c r="AD15" s="55"/>
      <c r="AE15" s="55"/>
      <c r="AF15" s="55"/>
      <c r="AG15" s="55"/>
      <c r="AN15" s="55"/>
      <c r="AO15" s="55"/>
      <c r="AP15" s="55"/>
      <c r="AQ15" s="55"/>
      <c r="AR15" s="55"/>
      <c r="AS15" s="55"/>
      <c r="AT15" s="55"/>
      <c r="AU15" s="55"/>
      <c r="AV15" s="55"/>
      <c r="BC15" s="55"/>
      <c r="BD15" s="55"/>
      <c r="BE15" s="55"/>
      <c r="BF15" s="55"/>
      <c r="BG15" s="55"/>
      <c r="BH15" s="55"/>
      <c r="BI15" s="55"/>
      <c r="BJ15" s="55"/>
      <c r="BK15" s="55"/>
      <c r="BR15" s="55"/>
      <c r="BS15" s="55"/>
      <c r="BT15" s="55"/>
      <c r="BU15" s="55"/>
      <c r="BV15" s="55"/>
      <c r="BW15" s="55"/>
      <c r="BX15" s="55"/>
      <c r="BY15" s="55"/>
      <c r="BZ15" s="55"/>
      <c r="CG15" s="55"/>
      <c r="CH15" s="55"/>
      <c r="CI15" s="55"/>
      <c r="CJ15" s="55"/>
      <c r="CK15" s="55"/>
      <c r="CL15" s="55"/>
      <c r="CM15" s="55"/>
      <c r="CN15" s="55"/>
      <c r="CO15" s="55"/>
      <c r="CV15" s="55"/>
      <c r="CW15" s="55"/>
      <c r="CX15" s="55"/>
      <c r="CY15" s="55"/>
      <c r="CZ15" s="55"/>
      <c r="DA15" s="55"/>
      <c r="DB15" s="55"/>
      <c r="DC15" s="55"/>
      <c r="DD15" s="55"/>
      <c r="DK15" s="55"/>
      <c r="DL15" s="55"/>
      <c r="DM15" s="55"/>
      <c r="DN15" s="55"/>
      <c r="DO15" s="55"/>
      <c r="DP15" s="55"/>
      <c r="DQ15" s="55"/>
      <c r="DR15" s="55"/>
      <c r="DS15" s="55"/>
      <c r="DZ15" s="55"/>
      <c r="EA15" s="55"/>
      <c r="EB15" s="55"/>
      <c r="EC15" s="55"/>
      <c r="ED15" s="55"/>
      <c r="EE15" s="55"/>
      <c r="EF15" s="55"/>
      <c r="EG15" s="55"/>
      <c r="EH15" s="55"/>
      <c r="EO15" s="55"/>
      <c r="EP15" s="55"/>
      <c r="EQ15" s="55"/>
      <c r="ER15" s="55"/>
      <c r="ES15" s="55"/>
      <c r="ET15" s="55"/>
      <c r="EU15" s="55"/>
      <c r="EV15" s="55"/>
      <c r="EW15" s="55"/>
      <c r="FD15" s="55"/>
      <c r="FE15" s="55"/>
      <c r="FF15" s="55"/>
      <c r="FG15" s="55"/>
      <c r="FH15" s="55"/>
      <c r="FI15" s="55"/>
      <c r="FJ15" s="55"/>
      <c r="FK15" s="55"/>
      <c r="FL15" s="55"/>
      <c r="FS15" s="55"/>
      <c r="FT15" s="55"/>
      <c r="FU15" s="55"/>
      <c r="FV15" s="55"/>
      <c r="FW15" s="55"/>
      <c r="FX15" s="55"/>
      <c r="FY15" s="55"/>
    </row>
    <row r="16" spans="1:181" s="56" customFormat="1" ht="15.6" thickBot="1" x14ac:dyDescent="0.4">
      <c r="A16" s="55"/>
      <c r="B16" s="55"/>
      <c r="I16" s="55"/>
      <c r="J16" s="55"/>
      <c r="K16" s="55"/>
      <c r="L16" s="55"/>
      <c r="M16" s="55"/>
      <c r="N16" s="55"/>
      <c r="O16" s="55"/>
      <c r="P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</row>
    <row r="17" spans="1:181" ht="22.8" customHeight="1" thickTop="1" x14ac:dyDescent="0.45">
      <c r="A17" s="62" t="s">
        <v>1</v>
      </c>
      <c r="B17" s="63" t="s">
        <v>2</v>
      </c>
      <c r="C17" s="64" t="s">
        <v>3</v>
      </c>
      <c r="D17" s="65"/>
      <c r="E17" s="65"/>
      <c r="F17" s="65"/>
      <c r="G17" s="65"/>
      <c r="H17" s="66"/>
      <c r="I17" s="67" t="s">
        <v>4</v>
      </c>
      <c r="J17" s="68" t="s">
        <v>5</v>
      </c>
      <c r="K17" s="68" t="s">
        <v>6</v>
      </c>
      <c r="L17" s="68" t="s">
        <v>7</v>
      </c>
      <c r="M17" s="68" t="s">
        <v>8</v>
      </c>
      <c r="N17" s="68" t="s">
        <v>9</v>
      </c>
      <c r="O17" s="68" t="s">
        <v>10</v>
      </c>
      <c r="P17" s="69" t="s">
        <v>11</v>
      </c>
      <c r="R17" s="62" t="s">
        <v>1</v>
      </c>
      <c r="S17" s="71" t="s">
        <v>2</v>
      </c>
      <c r="T17" s="72" t="s">
        <v>12</v>
      </c>
      <c r="U17" s="68" t="s">
        <v>13</v>
      </c>
      <c r="V17" s="68" t="s">
        <v>14</v>
      </c>
      <c r="W17" s="68" t="s">
        <v>15</v>
      </c>
      <c r="X17" s="68" t="s">
        <v>16</v>
      </c>
      <c r="Y17" s="68" t="s">
        <v>17</v>
      </c>
      <c r="Z17" s="68" t="s">
        <v>18</v>
      </c>
      <c r="AA17" s="68" t="s">
        <v>19</v>
      </c>
      <c r="AB17" s="68" t="s">
        <v>20</v>
      </c>
      <c r="AC17" s="68"/>
      <c r="AD17" s="68"/>
      <c r="AE17" s="69"/>
      <c r="AG17" s="62" t="s">
        <v>1</v>
      </c>
      <c r="AH17" s="71" t="s">
        <v>2</v>
      </c>
      <c r="AI17" s="72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9"/>
      <c r="AV17" s="62" t="s">
        <v>1</v>
      </c>
      <c r="AW17" s="71" t="s">
        <v>2</v>
      </c>
      <c r="AX17" s="72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9"/>
      <c r="BK17" s="62" t="s">
        <v>1</v>
      </c>
      <c r="BL17" s="71" t="s">
        <v>2</v>
      </c>
      <c r="BM17" s="72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9"/>
      <c r="BZ17" s="62" t="s">
        <v>1</v>
      </c>
      <c r="CA17" s="71" t="s">
        <v>2</v>
      </c>
      <c r="CB17" s="72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9"/>
      <c r="CO17" s="62" t="s">
        <v>1</v>
      </c>
      <c r="CP17" s="71" t="s">
        <v>2</v>
      </c>
      <c r="CQ17" s="72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9"/>
      <c r="DD17" s="62" t="s">
        <v>1</v>
      </c>
      <c r="DE17" s="71" t="s">
        <v>2</v>
      </c>
      <c r="DF17" s="72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9"/>
      <c r="DS17" s="62" t="s">
        <v>1</v>
      </c>
      <c r="DT17" s="71" t="s">
        <v>2</v>
      </c>
      <c r="DU17" s="72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9"/>
      <c r="EH17" s="62" t="s">
        <v>1</v>
      </c>
      <c r="EI17" s="71" t="s">
        <v>2</v>
      </c>
      <c r="EJ17" s="72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9"/>
      <c r="EW17" s="62" t="s">
        <v>1</v>
      </c>
      <c r="EX17" s="71" t="s">
        <v>2</v>
      </c>
      <c r="EY17" s="72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9"/>
      <c r="FL17" s="62" t="s">
        <v>1</v>
      </c>
      <c r="FM17" s="71" t="s">
        <v>2</v>
      </c>
      <c r="FN17" s="72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9"/>
    </row>
    <row r="18" spans="1:181" ht="22.8" customHeight="1" thickBot="1" x14ac:dyDescent="0.5">
      <c r="A18" s="73"/>
      <c r="B18" s="74"/>
      <c r="C18" s="75"/>
      <c r="D18" s="76"/>
      <c r="E18" s="76"/>
      <c r="F18" s="76"/>
      <c r="G18" s="76"/>
      <c r="H18" s="77"/>
      <c r="I18" s="78" t="s">
        <v>21</v>
      </c>
      <c r="J18" s="79" t="s">
        <v>21</v>
      </c>
      <c r="K18" s="79" t="s">
        <v>21</v>
      </c>
      <c r="L18" s="79" t="s">
        <v>21</v>
      </c>
      <c r="M18" s="79" t="s">
        <v>22</v>
      </c>
      <c r="N18" s="79" t="s">
        <v>23</v>
      </c>
      <c r="O18" s="79" t="s">
        <v>22</v>
      </c>
      <c r="P18" s="80" t="s">
        <v>22</v>
      </c>
      <c r="R18" s="73"/>
      <c r="S18" s="81"/>
      <c r="T18" s="82" t="s">
        <v>23</v>
      </c>
      <c r="U18" s="79" t="s">
        <v>24</v>
      </c>
      <c r="V18" s="79" t="s">
        <v>24</v>
      </c>
      <c r="W18" s="79" t="s">
        <v>24</v>
      </c>
      <c r="X18" s="79" t="s">
        <v>24</v>
      </c>
      <c r="Y18" s="79" t="s">
        <v>25</v>
      </c>
      <c r="Z18" s="79" t="s">
        <v>25</v>
      </c>
      <c r="AA18" s="79" t="s">
        <v>25</v>
      </c>
      <c r="AB18" s="79" t="s">
        <v>25</v>
      </c>
      <c r="AC18" s="79"/>
      <c r="AD18" s="79"/>
      <c r="AE18" s="80"/>
      <c r="AG18" s="73"/>
      <c r="AH18" s="81"/>
      <c r="AI18" s="82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80"/>
      <c r="AV18" s="73"/>
      <c r="AW18" s="81"/>
      <c r="AX18" s="82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80"/>
      <c r="BK18" s="73"/>
      <c r="BL18" s="81"/>
      <c r="BM18" s="82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80"/>
      <c r="BZ18" s="73"/>
      <c r="CA18" s="81"/>
      <c r="CB18" s="82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80"/>
      <c r="CO18" s="73"/>
      <c r="CP18" s="81"/>
      <c r="CQ18" s="82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80"/>
      <c r="DD18" s="73"/>
      <c r="DE18" s="81"/>
      <c r="DF18" s="82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80"/>
      <c r="DS18" s="73"/>
      <c r="DT18" s="81"/>
      <c r="DU18" s="82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80"/>
      <c r="EH18" s="73"/>
      <c r="EI18" s="81"/>
      <c r="EJ18" s="82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80"/>
      <c r="EW18" s="73"/>
      <c r="EX18" s="81"/>
      <c r="EY18" s="82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80"/>
      <c r="FL18" s="73"/>
      <c r="FM18" s="81"/>
      <c r="FN18" s="82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80"/>
    </row>
    <row r="19" spans="1:181" ht="15.6" thickTop="1" x14ac:dyDescent="0.35">
      <c r="A19" s="83">
        <v>43357.863912037035</v>
      </c>
      <c r="B19" s="84" t="s">
        <v>26</v>
      </c>
      <c r="C19" s="85" t="s">
        <v>27</v>
      </c>
      <c r="R19" s="83">
        <v>43357.863912037035</v>
      </c>
      <c r="S19" s="89" t="s">
        <v>26</v>
      </c>
      <c r="AG19" s="83"/>
      <c r="AV19" s="83"/>
      <c r="BK19" s="83"/>
      <c r="BZ19" s="83"/>
      <c r="CO19" s="83"/>
      <c r="DD19" s="83"/>
      <c r="DS19" s="83"/>
      <c r="EH19" s="83"/>
      <c r="EW19" s="83"/>
      <c r="FL19" s="83"/>
    </row>
    <row r="20" spans="1:181" x14ac:dyDescent="0.35">
      <c r="A20" s="83">
        <v>43357.863969907405</v>
      </c>
      <c r="B20" s="84" t="s">
        <v>26</v>
      </c>
      <c r="C20" s="85" t="s">
        <v>28</v>
      </c>
      <c r="R20" s="83">
        <v>43357.863969907405</v>
      </c>
      <c r="S20" s="89" t="s">
        <v>26</v>
      </c>
      <c r="AG20" s="83"/>
      <c r="AV20" s="83"/>
      <c r="BK20" s="83"/>
      <c r="BZ20" s="83"/>
      <c r="CO20" s="83"/>
      <c r="DD20" s="83"/>
      <c r="DS20" s="83"/>
      <c r="EH20" s="83"/>
      <c r="EW20" s="83"/>
      <c r="FL20" s="83"/>
    </row>
    <row r="21" spans="1:181" x14ac:dyDescent="0.35">
      <c r="A21" s="83">
        <v>43357.864074074074</v>
      </c>
      <c r="B21" s="84" t="s">
        <v>26</v>
      </c>
      <c r="C21" s="85" t="s">
        <v>29</v>
      </c>
      <c r="R21" s="83">
        <v>43357.864074074074</v>
      </c>
      <c r="S21" s="89" t="s">
        <v>26</v>
      </c>
      <c r="AG21" s="83"/>
      <c r="AV21" s="83"/>
      <c r="BK21" s="83"/>
      <c r="BZ21" s="83"/>
      <c r="CO21" s="83"/>
      <c r="DD21" s="83"/>
      <c r="DS21" s="83"/>
      <c r="EH21" s="83"/>
      <c r="EW21" s="83"/>
      <c r="FL21" s="83"/>
    </row>
    <row r="22" spans="1:181" x14ac:dyDescent="0.35">
      <c r="A22" s="83">
        <v>43357.86409722222</v>
      </c>
      <c r="B22" s="84" t="s">
        <v>30</v>
      </c>
      <c r="C22" s="85" t="s">
        <v>31</v>
      </c>
      <c r="R22" s="83">
        <v>43357.86409722222</v>
      </c>
      <c r="S22" s="89" t="s">
        <v>30</v>
      </c>
      <c r="AG22" s="83"/>
      <c r="AV22" s="83"/>
      <c r="BK22" s="83"/>
      <c r="BZ22" s="83"/>
      <c r="CO22" s="83"/>
      <c r="DD22" s="83"/>
      <c r="DS22" s="83"/>
      <c r="EH22" s="83"/>
      <c r="EW22" s="83"/>
      <c r="FL22" s="83"/>
    </row>
    <row r="23" spans="1:181" x14ac:dyDescent="0.35">
      <c r="A23" s="83">
        <v>43357.86409722222</v>
      </c>
      <c r="B23" s="84" t="s">
        <v>30</v>
      </c>
      <c r="C23" s="85" t="s">
        <v>32</v>
      </c>
      <c r="R23" s="83">
        <v>43357.86409722222</v>
      </c>
      <c r="S23" s="89" t="s">
        <v>30</v>
      </c>
      <c r="AG23" s="83"/>
      <c r="AV23" s="83"/>
      <c r="BK23" s="83"/>
      <c r="BZ23" s="83"/>
      <c r="CO23" s="83"/>
      <c r="DD23" s="83"/>
      <c r="DS23" s="83"/>
      <c r="EH23" s="83"/>
      <c r="EW23" s="83"/>
      <c r="FL23" s="83"/>
    </row>
    <row r="24" spans="1:181" x14ac:dyDescent="0.35">
      <c r="A24" s="83">
        <v>43357.86409722222</v>
      </c>
      <c r="B24" s="84" t="s">
        <v>30</v>
      </c>
      <c r="C24" s="85" t="s">
        <v>33</v>
      </c>
      <c r="R24" s="83">
        <v>43357.86409722222</v>
      </c>
      <c r="S24" s="89" t="s">
        <v>30</v>
      </c>
      <c r="AG24" s="83"/>
      <c r="AV24" s="83"/>
      <c r="BK24" s="83"/>
      <c r="BZ24" s="83"/>
      <c r="CO24" s="83"/>
      <c r="DD24" s="83"/>
      <c r="DS24" s="83"/>
      <c r="EH24" s="83"/>
      <c r="EW24" s="83"/>
      <c r="FL24" s="83"/>
    </row>
    <row r="25" spans="1:181" x14ac:dyDescent="0.35">
      <c r="A25" s="83">
        <v>43357.864548611113</v>
      </c>
      <c r="B25" s="84" t="s">
        <v>26</v>
      </c>
      <c r="C25" s="85" t="s">
        <v>34</v>
      </c>
      <c r="R25" s="83">
        <v>43357.864548611113</v>
      </c>
      <c r="S25" s="89" t="s">
        <v>26</v>
      </c>
      <c r="AG25" s="83"/>
      <c r="AV25" s="83"/>
      <c r="BK25" s="83"/>
      <c r="BZ25" s="83"/>
      <c r="CO25" s="83"/>
      <c r="DD25" s="83"/>
      <c r="DS25" s="83"/>
      <c r="EH25" s="83"/>
      <c r="EW25" s="83"/>
      <c r="FL25" s="83"/>
    </row>
    <row r="26" spans="1:181" x14ac:dyDescent="0.35">
      <c r="A26" s="83">
        <v>43357.864606481482</v>
      </c>
      <c r="B26" s="84" t="s">
        <v>26</v>
      </c>
      <c r="C26" s="85" t="s">
        <v>35</v>
      </c>
      <c r="R26" s="83">
        <v>43357.864606481482</v>
      </c>
      <c r="S26" s="89" t="s">
        <v>26</v>
      </c>
      <c r="AG26" s="83"/>
      <c r="AV26" s="83"/>
      <c r="BK26" s="83"/>
      <c r="BZ26" s="83"/>
      <c r="CO26" s="83"/>
      <c r="DD26" s="83"/>
      <c r="DS26" s="83"/>
      <c r="EH26" s="83"/>
      <c r="EW26" s="83"/>
      <c r="FL26" s="83"/>
    </row>
    <row r="27" spans="1:181" x14ac:dyDescent="0.35">
      <c r="A27" s="83">
        <v>43357.864606481482</v>
      </c>
      <c r="B27" s="84" t="s">
        <v>26</v>
      </c>
      <c r="C27" s="85" t="s">
        <v>36</v>
      </c>
      <c r="R27" s="83">
        <v>43357.864606481482</v>
      </c>
      <c r="S27" s="89" t="s">
        <v>26</v>
      </c>
      <c r="AG27" s="83"/>
      <c r="AV27" s="83"/>
      <c r="BK27" s="83"/>
      <c r="BZ27" s="83"/>
      <c r="CO27" s="83"/>
      <c r="DD27" s="83"/>
      <c r="DS27" s="83"/>
      <c r="EH27" s="83"/>
      <c r="EW27" s="83"/>
      <c r="FL27" s="83"/>
    </row>
    <row r="28" spans="1:181" x14ac:dyDescent="0.35">
      <c r="A28" s="83">
        <v>43357.864606481482</v>
      </c>
      <c r="B28" s="84" t="s">
        <v>26</v>
      </c>
      <c r="C28" s="85" t="s">
        <v>37</v>
      </c>
      <c r="R28" s="83">
        <v>43357.864606481482</v>
      </c>
      <c r="S28" s="89" t="s">
        <v>26</v>
      </c>
      <c r="AG28" s="83"/>
      <c r="AV28" s="83"/>
      <c r="BK28" s="83"/>
      <c r="BZ28" s="83"/>
      <c r="CO28" s="83"/>
      <c r="DD28" s="83"/>
      <c r="DS28" s="83"/>
      <c r="EH28" s="83"/>
      <c r="EW28" s="83"/>
      <c r="FL28" s="83"/>
    </row>
    <row r="29" spans="1:181" x14ac:dyDescent="0.35">
      <c r="A29" s="83">
        <v>43357.864606481482</v>
      </c>
      <c r="B29" s="84" t="s">
        <v>26</v>
      </c>
      <c r="C29" s="85" t="s">
        <v>38</v>
      </c>
      <c r="R29" s="83">
        <v>43357.864606481482</v>
      </c>
      <c r="S29" s="89" t="s">
        <v>26</v>
      </c>
      <c r="AG29" s="83"/>
      <c r="AV29" s="83"/>
      <c r="BK29" s="83"/>
      <c r="BZ29" s="83"/>
      <c r="CO29" s="83"/>
      <c r="DD29" s="83"/>
      <c r="DS29" s="83"/>
      <c r="EH29" s="83"/>
      <c r="EW29" s="83"/>
      <c r="FL29" s="83"/>
    </row>
    <row r="30" spans="1:181" x14ac:dyDescent="0.35">
      <c r="A30" s="83">
        <v>43357.864606481482</v>
      </c>
      <c r="B30" s="84" t="s">
        <v>39</v>
      </c>
      <c r="C30" s="85" t="s">
        <v>40</v>
      </c>
      <c r="R30" s="83">
        <v>43357.864606481482</v>
      </c>
      <c r="S30" s="89" t="s">
        <v>39</v>
      </c>
      <c r="AG30" s="83"/>
      <c r="AV30" s="83"/>
      <c r="BK30" s="83"/>
      <c r="BZ30" s="83"/>
      <c r="CO30" s="83"/>
      <c r="DD30" s="83"/>
      <c r="DS30" s="83"/>
      <c r="EH30" s="83"/>
      <c r="EW30" s="83"/>
      <c r="FL30" s="83"/>
    </row>
    <row r="31" spans="1:181" x14ac:dyDescent="0.35">
      <c r="A31" s="83">
        <v>43357.864618055559</v>
      </c>
      <c r="B31" s="84" t="s">
        <v>41</v>
      </c>
      <c r="C31" s="85" t="s">
        <v>42</v>
      </c>
      <c r="R31" s="83">
        <v>43357.864618055559</v>
      </c>
      <c r="S31" s="89" t="s">
        <v>41</v>
      </c>
      <c r="AG31" s="83"/>
      <c r="AV31" s="83"/>
      <c r="BK31" s="83"/>
      <c r="BZ31" s="83"/>
      <c r="CO31" s="83"/>
      <c r="DD31" s="83"/>
      <c r="DS31" s="83"/>
      <c r="EH31" s="83"/>
      <c r="EW31" s="83"/>
      <c r="FL31" s="83"/>
    </row>
    <row r="32" spans="1:181" x14ac:dyDescent="0.35">
      <c r="A32" s="83">
        <v>43357.864652777775</v>
      </c>
      <c r="B32" s="84" t="s">
        <v>26</v>
      </c>
      <c r="C32" s="85" t="s">
        <v>43</v>
      </c>
      <c r="R32" s="83">
        <v>43357.864652777775</v>
      </c>
      <c r="S32" s="89" t="s">
        <v>26</v>
      </c>
      <c r="AG32" s="83"/>
      <c r="AV32" s="83"/>
      <c r="BK32" s="83"/>
      <c r="BZ32" s="83"/>
      <c r="CO32" s="83"/>
      <c r="DD32" s="83"/>
      <c r="DS32" s="83"/>
      <c r="EH32" s="83"/>
      <c r="EW32" s="83"/>
      <c r="FL32" s="83"/>
    </row>
    <row r="33" spans="1:168" x14ac:dyDescent="0.35">
      <c r="A33" s="83">
        <v>43357.864652777775</v>
      </c>
      <c r="B33" s="84" t="s">
        <v>26</v>
      </c>
      <c r="C33" s="85" t="s">
        <v>44</v>
      </c>
      <c r="R33" s="83">
        <v>43357.864652777775</v>
      </c>
      <c r="S33" s="89" t="s">
        <v>26</v>
      </c>
      <c r="AG33" s="83"/>
      <c r="AV33" s="83"/>
      <c r="BK33" s="83"/>
      <c r="BZ33" s="83"/>
      <c r="CO33" s="83"/>
      <c r="DD33" s="83"/>
      <c r="DS33" s="83"/>
      <c r="EH33" s="83"/>
      <c r="EW33" s="83"/>
      <c r="FL33" s="83"/>
    </row>
    <row r="34" spans="1:168" x14ac:dyDescent="0.35">
      <c r="A34" s="83">
        <v>43357.864652777775</v>
      </c>
      <c r="B34" s="84" t="s">
        <v>26</v>
      </c>
      <c r="C34" s="85" t="s">
        <v>45</v>
      </c>
      <c r="R34" s="83">
        <v>43357.864652777775</v>
      </c>
      <c r="S34" s="89" t="s">
        <v>26</v>
      </c>
      <c r="AG34" s="83"/>
      <c r="AV34" s="83"/>
      <c r="BK34" s="83"/>
      <c r="BZ34" s="83"/>
      <c r="CO34" s="83"/>
      <c r="DD34" s="83"/>
      <c r="DS34" s="83"/>
      <c r="EH34" s="83"/>
      <c r="EW34" s="83"/>
      <c r="FL34" s="83"/>
    </row>
    <row r="35" spans="1:168" x14ac:dyDescent="0.35">
      <c r="A35" s="83">
        <v>43357.864652777775</v>
      </c>
      <c r="B35" s="84" t="s">
        <v>41</v>
      </c>
      <c r="C35" s="85" t="s">
        <v>46</v>
      </c>
      <c r="R35" s="83">
        <v>43357.864652777775</v>
      </c>
      <c r="S35" s="89" t="s">
        <v>41</v>
      </c>
      <c r="AG35" s="83"/>
      <c r="AV35" s="83"/>
      <c r="BK35" s="83"/>
      <c r="BZ35" s="83"/>
      <c r="CO35" s="83"/>
      <c r="DD35" s="83"/>
      <c r="DS35" s="83"/>
      <c r="EH35" s="83"/>
      <c r="EW35" s="83"/>
      <c r="FL35" s="83"/>
    </row>
    <row r="36" spans="1:168" x14ac:dyDescent="0.35">
      <c r="A36" s="83">
        <v>43357.864652777775</v>
      </c>
      <c r="B36" s="84" t="s">
        <v>26</v>
      </c>
      <c r="C36" s="85" t="s">
        <v>47</v>
      </c>
      <c r="I36" s="86">
        <v>11000.771484375</v>
      </c>
      <c r="J36" s="87">
        <v>11037.4404296875</v>
      </c>
      <c r="K36" s="87">
        <v>5500.77490234375</v>
      </c>
      <c r="L36" s="87">
        <v>5519.1220703125</v>
      </c>
      <c r="M36" s="87">
        <v>1.01553094387054</v>
      </c>
      <c r="N36" s="87">
        <v>2.0096287727356001</v>
      </c>
      <c r="O36" s="87">
        <v>2.0096287727356001</v>
      </c>
      <c r="P36" s="88">
        <v>2.0096287727356001</v>
      </c>
      <c r="R36" s="83">
        <v>43357.864652777775</v>
      </c>
      <c r="S36" s="89" t="s">
        <v>26</v>
      </c>
      <c r="T36" s="90">
        <v>2.0096287727356001</v>
      </c>
      <c r="U36" s="84">
        <v>4917.66455078125</v>
      </c>
      <c r="V36" s="84">
        <v>401.25265502929699</v>
      </c>
      <c r="W36" s="84">
        <v>4911.80419921875</v>
      </c>
      <c r="X36" s="84">
        <v>4518.24853515625</v>
      </c>
      <c r="Y36" s="84">
        <v>13.004814147949199</v>
      </c>
      <c r="Z36" s="84">
        <v>200.00962829589801</v>
      </c>
      <c r="AA36" s="84">
        <v>536.00964355468795</v>
      </c>
      <c r="AB36" s="84">
        <v>426.00964355468699</v>
      </c>
      <c r="AG36" s="83"/>
      <c r="AV36" s="83"/>
      <c r="BK36" s="83"/>
      <c r="BZ36" s="83"/>
      <c r="CO36" s="83"/>
      <c r="DD36" s="83"/>
      <c r="DS36" s="83"/>
      <c r="EH36" s="83"/>
      <c r="EW36" s="83"/>
      <c r="FL36" s="83"/>
    </row>
    <row r="37" spans="1:168" x14ac:dyDescent="0.35">
      <c r="A37" s="83">
        <v>43357.864652777775</v>
      </c>
      <c r="B37" s="84" t="s">
        <v>26</v>
      </c>
      <c r="C37" s="85" t="s">
        <v>48</v>
      </c>
      <c r="R37" s="83">
        <v>43357.864652777775</v>
      </c>
      <c r="S37" s="89" t="s">
        <v>26</v>
      </c>
      <c r="AG37" s="83"/>
      <c r="AV37" s="83"/>
      <c r="BK37" s="83"/>
      <c r="BZ37" s="83"/>
      <c r="CO37" s="83"/>
      <c r="DD37" s="83"/>
      <c r="DS37" s="83"/>
      <c r="EH37" s="83"/>
      <c r="EW37" s="83"/>
      <c r="FL37" s="83"/>
    </row>
    <row r="38" spans="1:168" x14ac:dyDescent="0.35">
      <c r="A38" s="83">
        <v>43357.864664351851</v>
      </c>
      <c r="B38" s="84" t="s">
        <v>49</v>
      </c>
      <c r="C38" s="85" t="s">
        <v>50</v>
      </c>
      <c r="R38" s="83">
        <v>43357.864664351851</v>
      </c>
      <c r="S38" s="89" t="s">
        <v>49</v>
      </c>
      <c r="AG38" s="83"/>
      <c r="AV38" s="83"/>
      <c r="BK38" s="83"/>
      <c r="BZ38" s="83"/>
      <c r="CO38" s="83"/>
      <c r="DD38" s="83"/>
      <c r="DS38" s="83"/>
      <c r="EH38" s="83"/>
      <c r="EW38" s="83"/>
      <c r="FL38" s="83"/>
    </row>
    <row r="39" spans="1:168" x14ac:dyDescent="0.35">
      <c r="A39" s="83">
        <v>43357.864687499998</v>
      </c>
      <c r="B39" s="84" t="s">
        <v>26</v>
      </c>
      <c r="C39" s="85" t="s">
        <v>51</v>
      </c>
      <c r="R39" s="83">
        <v>43357.864687499998</v>
      </c>
      <c r="S39" s="89" t="s">
        <v>26</v>
      </c>
      <c r="AG39" s="83"/>
      <c r="AV39" s="83"/>
      <c r="BK39" s="83"/>
      <c r="BZ39" s="83"/>
      <c r="CO39" s="83"/>
      <c r="DD39" s="83"/>
      <c r="DS39" s="83"/>
      <c r="EH39" s="83"/>
      <c r="EW39" s="83"/>
      <c r="FL39" s="83"/>
    </row>
    <row r="40" spans="1:168" x14ac:dyDescent="0.35">
      <c r="A40" s="83">
        <v>43357.864687499998</v>
      </c>
      <c r="B40" s="84" t="s">
        <v>26</v>
      </c>
      <c r="C40" s="85" t="s">
        <v>52</v>
      </c>
      <c r="R40" s="83">
        <v>43357.864687499998</v>
      </c>
      <c r="S40" s="89" t="s">
        <v>26</v>
      </c>
      <c r="AG40" s="83"/>
      <c r="AV40" s="83"/>
      <c r="BK40" s="83"/>
      <c r="BZ40" s="83"/>
      <c r="CO40" s="83"/>
      <c r="DD40" s="83"/>
      <c r="DS40" s="83"/>
      <c r="EH40" s="83"/>
      <c r="EW40" s="83"/>
      <c r="FL40" s="83"/>
    </row>
    <row r="41" spans="1:168" x14ac:dyDescent="0.35">
      <c r="A41" s="83">
        <v>43357.864687499998</v>
      </c>
      <c r="B41" s="84" t="s">
        <v>26</v>
      </c>
      <c r="C41" s="85" t="s">
        <v>53</v>
      </c>
      <c r="R41" s="83">
        <v>43357.864687499998</v>
      </c>
      <c r="S41" s="89" t="s">
        <v>26</v>
      </c>
      <c r="AG41" s="83"/>
      <c r="AV41" s="83"/>
      <c r="BK41" s="83"/>
      <c r="BZ41" s="83"/>
      <c r="CO41" s="83"/>
      <c r="DD41" s="83"/>
      <c r="DS41" s="83"/>
      <c r="EH41" s="83"/>
      <c r="EW41" s="83"/>
      <c r="FL41" s="83"/>
    </row>
    <row r="42" spans="1:168" x14ac:dyDescent="0.35">
      <c r="A42" s="83">
        <v>43357.864861111113</v>
      </c>
      <c r="B42" s="84" t="s">
        <v>26</v>
      </c>
      <c r="C42" s="85" t="s">
        <v>54</v>
      </c>
      <c r="R42" s="83">
        <v>43357.864861111113</v>
      </c>
      <c r="S42" s="89" t="s">
        <v>26</v>
      </c>
      <c r="AG42" s="83"/>
      <c r="AV42" s="83"/>
      <c r="BK42" s="83"/>
      <c r="BZ42" s="83"/>
      <c r="CO42" s="83"/>
      <c r="DD42" s="83"/>
      <c r="DS42" s="83"/>
      <c r="EH42" s="83"/>
      <c r="EW42" s="83"/>
      <c r="FL42" s="83"/>
    </row>
    <row r="43" spans="1:168" x14ac:dyDescent="0.35">
      <c r="A43" s="83">
        <v>43357.864861111113</v>
      </c>
      <c r="B43" s="84" t="s">
        <v>55</v>
      </c>
      <c r="C43" s="85" t="s">
        <v>56</v>
      </c>
      <c r="R43" s="83">
        <v>43357.864861111113</v>
      </c>
      <c r="S43" s="89" t="s">
        <v>55</v>
      </c>
      <c r="AG43" s="83"/>
      <c r="AV43" s="83"/>
      <c r="BK43" s="83"/>
      <c r="BZ43" s="83"/>
      <c r="CO43" s="83"/>
      <c r="DD43" s="83"/>
      <c r="DS43" s="83"/>
      <c r="EH43" s="83"/>
      <c r="EW43" s="83"/>
      <c r="FL43" s="83"/>
    </row>
    <row r="44" spans="1:168" x14ac:dyDescent="0.35">
      <c r="A44" s="83">
        <v>43357.864907407406</v>
      </c>
      <c r="B44" s="84" t="s">
        <v>55</v>
      </c>
      <c r="C44" s="85" t="s">
        <v>57</v>
      </c>
      <c r="R44" s="83">
        <v>43357.864907407406</v>
      </c>
      <c r="S44" s="89" t="s">
        <v>55</v>
      </c>
      <c r="AG44" s="83"/>
      <c r="AV44" s="83"/>
      <c r="BK44" s="83"/>
      <c r="BZ44" s="83"/>
      <c r="CO44" s="83"/>
      <c r="DD44" s="83"/>
      <c r="DS44" s="83"/>
      <c r="EH44" s="83"/>
      <c r="EW44" s="83"/>
      <c r="FL44" s="83"/>
    </row>
    <row r="45" spans="1:168" x14ac:dyDescent="0.35">
      <c r="A45" s="83">
        <v>43357.864942129629</v>
      </c>
      <c r="B45" s="84" t="s">
        <v>55</v>
      </c>
      <c r="C45" s="85" t="s">
        <v>58</v>
      </c>
      <c r="R45" s="83">
        <v>43357.864942129629</v>
      </c>
      <c r="S45" s="89" t="s">
        <v>55</v>
      </c>
      <c r="AG45" s="83"/>
      <c r="AV45" s="83"/>
      <c r="BK45" s="83"/>
      <c r="BZ45" s="83"/>
      <c r="CO45" s="83"/>
      <c r="DD45" s="83"/>
      <c r="DS45" s="83"/>
      <c r="EH45" s="83"/>
      <c r="EW45" s="83"/>
      <c r="FL45" s="83"/>
    </row>
    <row r="46" spans="1:168" x14ac:dyDescent="0.35">
      <c r="A46" s="83">
        <v>43357.864953703705</v>
      </c>
      <c r="B46" s="84" t="s">
        <v>26</v>
      </c>
      <c r="C46" s="85" t="s">
        <v>59</v>
      </c>
      <c r="R46" s="83">
        <v>43357.864953703705</v>
      </c>
      <c r="S46" s="89" t="s">
        <v>26</v>
      </c>
      <c r="AG46" s="83"/>
      <c r="AV46" s="83"/>
      <c r="BK46" s="83"/>
      <c r="BZ46" s="83"/>
      <c r="CO46" s="83"/>
      <c r="DD46" s="83"/>
      <c r="DS46" s="83"/>
      <c r="EH46" s="83"/>
      <c r="EW46" s="83"/>
      <c r="FL46" s="83"/>
    </row>
    <row r="47" spans="1:168" x14ac:dyDescent="0.35">
      <c r="A47" s="83">
        <v>43357.864965277775</v>
      </c>
      <c r="B47" s="84" t="s">
        <v>60</v>
      </c>
      <c r="C47" s="85" t="s">
        <v>61</v>
      </c>
      <c r="I47" s="86">
        <v>11470.5068359375</v>
      </c>
      <c r="J47" s="87">
        <v>11507.115234375</v>
      </c>
      <c r="K47" s="87">
        <v>5980.4814453125</v>
      </c>
      <c r="L47" s="87">
        <v>5999.56591796875</v>
      </c>
      <c r="M47" s="87">
        <v>1.01624011993408</v>
      </c>
      <c r="N47" s="87">
        <v>2.40115189552307</v>
      </c>
      <c r="O47" s="87">
        <v>2.40115189552307</v>
      </c>
      <c r="P47" s="88">
        <v>2.40115189552307</v>
      </c>
      <c r="R47" s="83">
        <v>43357.864965277775</v>
      </c>
      <c r="S47" s="89" t="s">
        <v>60</v>
      </c>
      <c r="T47" s="90">
        <v>2.40115189552307</v>
      </c>
      <c r="U47" s="84">
        <v>4264.8046875</v>
      </c>
      <c r="V47" s="84">
        <v>402.40087890625</v>
      </c>
      <c r="W47" s="84">
        <v>4265.2265625</v>
      </c>
      <c r="X47" s="84">
        <v>3861.80102539062</v>
      </c>
      <c r="Y47" s="84">
        <v>13.2005758285522</v>
      </c>
      <c r="Z47" s="84">
        <v>200.40115356445301</v>
      </c>
      <c r="AA47" s="84">
        <v>536.401123046875</v>
      </c>
      <c r="AB47" s="84">
        <v>426.40115356445301</v>
      </c>
      <c r="AG47" s="83"/>
      <c r="AV47" s="83"/>
      <c r="BK47" s="83"/>
      <c r="BZ47" s="83"/>
      <c r="CO47" s="83"/>
      <c r="DD47" s="83"/>
      <c r="DS47" s="83"/>
      <c r="EH47" s="83"/>
      <c r="EW47" s="83"/>
      <c r="FL47" s="83"/>
    </row>
    <row r="48" spans="1:168" x14ac:dyDescent="0.35">
      <c r="A48" s="83">
        <v>43357.864976851852</v>
      </c>
      <c r="B48" s="84" t="s">
        <v>62</v>
      </c>
      <c r="C48" s="85" t="s">
        <v>63</v>
      </c>
      <c r="R48" s="83">
        <v>43357.864976851852</v>
      </c>
      <c r="S48" s="89" t="s">
        <v>62</v>
      </c>
      <c r="AG48" s="83"/>
      <c r="AV48" s="83"/>
      <c r="BK48" s="83"/>
      <c r="BZ48" s="83"/>
      <c r="CO48" s="83"/>
      <c r="DD48" s="83"/>
      <c r="DS48" s="83"/>
      <c r="EH48" s="83"/>
      <c r="EW48" s="83"/>
      <c r="FL48" s="83"/>
    </row>
    <row r="49" spans="1:168" x14ac:dyDescent="0.35">
      <c r="A49" s="83">
        <v>43357.864988425928</v>
      </c>
      <c r="B49" s="84" t="s">
        <v>62</v>
      </c>
      <c r="C49" s="85" t="s">
        <v>64</v>
      </c>
      <c r="R49" s="83">
        <v>43357.864988425928</v>
      </c>
      <c r="S49" s="89" t="s">
        <v>62</v>
      </c>
      <c r="AG49" s="83"/>
      <c r="AV49" s="83"/>
      <c r="BK49" s="83"/>
      <c r="BZ49" s="83"/>
      <c r="CO49" s="83"/>
      <c r="DD49" s="83"/>
      <c r="DS49" s="83"/>
      <c r="EH49" s="83"/>
      <c r="EW49" s="83"/>
      <c r="FL49" s="83"/>
    </row>
    <row r="50" spans="1:168" x14ac:dyDescent="0.35">
      <c r="A50" s="83">
        <v>43357.864988425928</v>
      </c>
      <c r="B50" s="84" t="s">
        <v>62</v>
      </c>
      <c r="C50" s="85" t="s">
        <v>65</v>
      </c>
      <c r="R50" s="83">
        <v>43357.864988425928</v>
      </c>
      <c r="S50" s="89" t="s">
        <v>62</v>
      </c>
      <c r="AG50" s="83"/>
      <c r="AV50" s="83"/>
      <c r="BK50" s="83"/>
      <c r="BZ50" s="83"/>
      <c r="CO50" s="83"/>
      <c r="DD50" s="83"/>
      <c r="DS50" s="83"/>
      <c r="EH50" s="83"/>
      <c r="EW50" s="83"/>
      <c r="FL50" s="83"/>
    </row>
    <row r="51" spans="1:168" x14ac:dyDescent="0.35">
      <c r="A51" s="83">
        <v>43357.864988425928</v>
      </c>
      <c r="B51" s="84" t="s">
        <v>62</v>
      </c>
      <c r="C51" s="85" t="s">
        <v>66</v>
      </c>
      <c r="R51" s="83">
        <v>43357.864988425928</v>
      </c>
      <c r="S51" s="89" t="s">
        <v>62</v>
      </c>
      <c r="AG51" s="83"/>
      <c r="AV51" s="83"/>
      <c r="BK51" s="83"/>
      <c r="BZ51" s="83"/>
      <c r="CO51" s="83"/>
      <c r="DD51" s="83"/>
      <c r="DS51" s="83"/>
      <c r="EH51" s="83"/>
      <c r="EW51" s="83"/>
      <c r="FL51" s="83"/>
    </row>
    <row r="52" spans="1:168" x14ac:dyDescent="0.35">
      <c r="A52" s="83">
        <v>43357.864988425928</v>
      </c>
      <c r="B52" s="84" t="s">
        <v>62</v>
      </c>
      <c r="C52" s="85" t="s">
        <v>67</v>
      </c>
      <c r="R52" s="83">
        <v>43357.864988425928</v>
      </c>
      <c r="S52" s="89" t="s">
        <v>62</v>
      </c>
      <c r="AG52" s="83"/>
      <c r="AV52" s="83"/>
      <c r="BK52" s="83"/>
      <c r="BZ52" s="83"/>
      <c r="CO52" s="83"/>
      <c r="DD52" s="83"/>
      <c r="DS52" s="83"/>
      <c r="EH52" s="83"/>
      <c r="EW52" s="83"/>
      <c r="FL52" s="83"/>
    </row>
    <row r="53" spans="1:168" x14ac:dyDescent="0.35">
      <c r="A53" s="83">
        <v>43357.864988425928</v>
      </c>
      <c r="B53" s="84" t="s">
        <v>62</v>
      </c>
      <c r="C53" s="85" t="s">
        <v>68</v>
      </c>
      <c r="R53" s="83">
        <v>43357.864988425928</v>
      </c>
      <c r="S53" s="89" t="s">
        <v>62</v>
      </c>
      <c r="AG53" s="83"/>
      <c r="AV53" s="83"/>
      <c r="BK53" s="83"/>
      <c r="BZ53" s="83"/>
      <c r="CO53" s="83"/>
      <c r="DD53" s="83"/>
      <c r="DS53" s="83"/>
      <c r="EH53" s="83"/>
      <c r="EW53" s="83"/>
      <c r="FL53" s="83"/>
    </row>
    <row r="54" spans="1:168" x14ac:dyDescent="0.35">
      <c r="A54" s="83">
        <v>43357.864988425928</v>
      </c>
      <c r="B54" s="84" t="s">
        <v>62</v>
      </c>
      <c r="C54" s="85" t="s">
        <v>69</v>
      </c>
      <c r="R54" s="83">
        <v>43357.864988425928</v>
      </c>
      <c r="S54" s="89" t="s">
        <v>62</v>
      </c>
      <c r="AG54" s="83"/>
      <c r="AV54" s="83"/>
      <c r="BK54" s="83"/>
      <c r="BZ54" s="83"/>
      <c r="CO54" s="83"/>
      <c r="DD54" s="83"/>
      <c r="DS54" s="83"/>
      <c r="EH54" s="83"/>
      <c r="EW54" s="83"/>
      <c r="FL54" s="83"/>
    </row>
    <row r="55" spans="1:168" x14ac:dyDescent="0.35">
      <c r="A55" s="83">
        <v>43357.864988425928</v>
      </c>
      <c r="B55" s="84" t="s">
        <v>62</v>
      </c>
      <c r="C55" s="85" t="s">
        <v>70</v>
      </c>
      <c r="R55" s="83">
        <v>43357.864988425928</v>
      </c>
      <c r="S55" s="89" t="s">
        <v>62</v>
      </c>
      <c r="AG55" s="83"/>
      <c r="AV55" s="83"/>
      <c r="BK55" s="83"/>
      <c r="BZ55" s="83"/>
      <c r="CO55" s="83"/>
      <c r="DD55" s="83"/>
      <c r="DS55" s="83"/>
      <c r="EH55" s="83"/>
      <c r="EW55" s="83"/>
      <c r="FL55" s="83"/>
    </row>
    <row r="56" spans="1:168" x14ac:dyDescent="0.35">
      <c r="A56" s="83">
        <v>43357.864988425928</v>
      </c>
      <c r="B56" s="84" t="s">
        <v>26</v>
      </c>
      <c r="C56" s="85" t="s">
        <v>71</v>
      </c>
      <c r="R56" s="83">
        <v>43357.864988425928</v>
      </c>
      <c r="S56" s="89" t="s">
        <v>26</v>
      </c>
      <c r="AG56" s="83"/>
      <c r="AV56" s="83"/>
      <c r="BK56" s="83"/>
      <c r="BZ56" s="83"/>
      <c r="CO56" s="83"/>
      <c r="DD56" s="83"/>
      <c r="DS56" s="83"/>
      <c r="EH56" s="83"/>
      <c r="EW56" s="83"/>
      <c r="FL56" s="83"/>
    </row>
    <row r="57" spans="1:168" x14ac:dyDescent="0.35">
      <c r="A57" s="83">
        <v>43357.864999999998</v>
      </c>
      <c r="B57" s="84" t="s">
        <v>62</v>
      </c>
      <c r="C57" s="85" t="s">
        <v>72</v>
      </c>
      <c r="R57" s="83">
        <v>43357.864999999998</v>
      </c>
      <c r="S57" s="89" t="s">
        <v>62</v>
      </c>
      <c r="AG57" s="83"/>
      <c r="AV57" s="83"/>
      <c r="BK57" s="83"/>
      <c r="BZ57" s="83"/>
      <c r="CO57" s="83"/>
      <c r="DD57" s="83"/>
      <c r="DS57" s="83"/>
      <c r="EH57" s="83"/>
      <c r="EW57" s="83"/>
      <c r="FL57" s="83"/>
    </row>
    <row r="58" spans="1:168" x14ac:dyDescent="0.35">
      <c r="A58" s="83">
        <v>43357.865011574075</v>
      </c>
      <c r="B58" s="84" t="s">
        <v>26</v>
      </c>
      <c r="C58" s="85" t="s">
        <v>73</v>
      </c>
      <c r="R58" s="83">
        <v>43357.865011574075</v>
      </c>
      <c r="S58" s="89" t="s">
        <v>26</v>
      </c>
      <c r="AG58" s="83"/>
      <c r="AV58" s="83"/>
      <c r="BK58" s="83"/>
      <c r="BZ58" s="83"/>
      <c r="CO58" s="83"/>
      <c r="DD58" s="83"/>
      <c r="DS58" s="83"/>
      <c r="EH58" s="83"/>
      <c r="EW58" s="83"/>
      <c r="FL58" s="83"/>
    </row>
    <row r="59" spans="1:168" x14ac:dyDescent="0.35">
      <c r="A59" s="83">
        <v>43357.865011574075</v>
      </c>
      <c r="B59" s="84" t="s">
        <v>49</v>
      </c>
      <c r="C59" s="85" t="s">
        <v>74</v>
      </c>
      <c r="R59" s="83">
        <v>43357.865011574075</v>
      </c>
      <c r="S59" s="89" t="s">
        <v>49</v>
      </c>
      <c r="AG59" s="83"/>
      <c r="AV59" s="83"/>
      <c r="BK59" s="83"/>
      <c r="BZ59" s="83"/>
      <c r="CO59" s="83"/>
      <c r="DD59" s="83"/>
      <c r="DS59" s="83"/>
      <c r="EH59" s="83"/>
      <c r="EW59" s="83"/>
      <c r="FL59" s="83"/>
    </row>
    <row r="60" spans="1:168" x14ac:dyDescent="0.35">
      <c r="A60" s="83">
        <v>43357.865011574075</v>
      </c>
      <c r="B60" s="84" t="s">
        <v>26</v>
      </c>
      <c r="C60" s="85" t="s">
        <v>47</v>
      </c>
      <c r="I60" s="86">
        <v>11470.6572265625</v>
      </c>
      <c r="J60" s="87">
        <v>11507.4423828125</v>
      </c>
      <c r="K60" s="87">
        <v>5980.6484375</v>
      </c>
      <c r="L60" s="87">
        <v>5999.81689453125</v>
      </c>
      <c r="M60" s="87">
        <v>1.01581931114197</v>
      </c>
      <c r="N60" s="87">
        <v>2.8605074882507302</v>
      </c>
      <c r="O60" s="87">
        <v>2.8605074882507302</v>
      </c>
      <c r="P60" s="88">
        <v>2.8605074882507302</v>
      </c>
      <c r="R60" s="83">
        <v>43357.865011574075</v>
      </c>
      <c r="S60" s="89" t="s">
        <v>26</v>
      </c>
      <c r="T60" s="90">
        <v>2.8605074882507302</v>
      </c>
      <c r="U60" s="84">
        <v>4267.5009765625</v>
      </c>
      <c r="V60" s="84">
        <v>402.12658691406199</v>
      </c>
      <c r="W60" s="84">
        <v>4268.63720703125</v>
      </c>
      <c r="X60" s="84">
        <v>3861.81396484375</v>
      </c>
      <c r="Y60" s="84">
        <v>13.430253982543899</v>
      </c>
      <c r="Z60" s="84">
        <v>200.86050415039099</v>
      </c>
      <c r="AA60" s="84">
        <v>536.86053466796898</v>
      </c>
      <c r="AB60" s="84">
        <v>426.86050415039102</v>
      </c>
      <c r="AG60" s="83"/>
      <c r="AV60" s="83"/>
      <c r="BK60" s="83"/>
      <c r="BZ60" s="83"/>
      <c r="CO60" s="83"/>
      <c r="DD60" s="83"/>
      <c r="DS60" s="83"/>
      <c r="EH60" s="83"/>
      <c r="EW60" s="83"/>
      <c r="FL60" s="83"/>
    </row>
    <row r="61" spans="1:168" x14ac:dyDescent="0.35">
      <c r="A61" s="83">
        <v>43357.865011574075</v>
      </c>
      <c r="B61" s="84" t="s">
        <v>26</v>
      </c>
      <c r="C61" s="85" t="s">
        <v>75</v>
      </c>
      <c r="R61" s="83">
        <v>43357.865011574075</v>
      </c>
      <c r="S61" s="89" t="s">
        <v>26</v>
      </c>
      <c r="AG61" s="83"/>
      <c r="AV61" s="83"/>
      <c r="BK61" s="83"/>
      <c r="BZ61" s="83"/>
      <c r="CO61" s="83"/>
      <c r="DD61" s="83"/>
      <c r="DS61" s="83"/>
      <c r="EH61" s="83"/>
      <c r="EW61" s="83"/>
      <c r="FL61" s="83"/>
    </row>
    <row r="62" spans="1:168" x14ac:dyDescent="0.35">
      <c r="A62" s="83">
        <v>43357.865011574075</v>
      </c>
      <c r="B62" s="84" t="s">
        <v>26</v>
      </c>
      <c r="C62" s="85" t="s">
        <v>76</v>
      </c>
      <c r="R62" s="83">
        <v>43357.865011574075</v>
      </c>
      <c r="S62" s="89" t="s">
        <v>26</v>
      </c>
      <c r="AG62" s="83"/>
      <c r="AV62" s="83"/>
      <c r="BK62" s="83"/>
      <c r="BZ62" s="83"/>
      <c r="CO62" s="83"/>
      <c r="DD62" s="83"/>
      <c r="DS62" s="83"/>
      <c r="EH62" s="83"/>
      <c r="EW62" s="83"/>
      <c r="FL62" s="83"/>
    </row>
    <row r="63" spans="1:168" x14ac:dyDescent="0.35">
      <c r="A63" s="83">
        <v>43357.865011574075</v>
      </c>
      <c r="B63" s="84" t="s">
        <v>26</v>
      </c>
      <c r="C63" s="85" t="s">
        <v>77</v>
      </c>
      <c r="R63" s="83">
        <v>43357.865011574075</v>
      </c>
      <c r="S63" s="89" t="s">
        <v>26</v>
      </c>
      <c r="AG63" s="83"/>
      <c r="AV63" s="83"/>
      <c r="BK63" s="83"/>
      <c r="BZ63" s="83"/>
      <c r="CO63" s="83"/>
      <c r="DD63" s="83"/>
      <c r="DS63" s="83"/>
      <c r="EH63" s="83"/>
      <c r="EW63" s="83"/>
      <c r="FL63" s="83"/>
    </row>
    <row r="64" spans="1:168" x14ac:dyDescent="0.35">
      <c r="A64" s="83">
        <v>43357.865046296298</v>
      </c>
      <c r="B64" s="84" t="s">
        <v>26</v>
      </c>
      <c r="C64" s="85" t="s">
        <v>78</v>
      </c>
      <c r="R64" s="83">
        <v>43357.865046296298</v>
      </c>
      <c r="S64" s="89" t="s">
        <v>26</v>
      </c>
      <c r="AG64" s="83"/>
      <c r="AV64" s="83"/>
      <c r="BK64" s="83"/>
      <c r="BZ64" s="83"/>
      <c r="CO64" s="83"/>
      <c r="DD64" s="83"/>
      <c r="DS64" s="83"/>
      <c r="EH64" s="83"/>
      <c r="EW64" s="83"/>
      <c r="FL64" s="83"/>
    </row>
    <row r="65" spans="1:168" x14ac:dyDescent="0.35">
      <c r="A65" s="83">
        <v>43357.865046296298</v>
      </c>
      <c r="B65" s="84" t="s">
        <v>26</v>
      </c>
      <c r="C65" s="85" t="s">
        <v>79</v>
      </c>
      <c r="R65" s="83">
        <v>43357.865046296298</v>
      </c>
      <c r="S65" s="89" t="s">
        <v>26</v>
      </c>
      <c r="AG65" s="83"/>
      <c r="AV65" s="83"/>
      <c r="BK65" s="83"/>
      <c r="BZ65" s="83"/>
      <c r="CO65" s="83"/>
      <c r="DD65" s="83"/>
      <c r="DS65" s="83"/>
      <c r="EH65" s="83"/>
      <c r="EW65" s="83"/>
      <c r="FL65" s="83"/>
    </row>
    <row r="66" spans="1:168" x14ac:dyDescent="0.35">
      <c r="A66" s="83">
        <v>43357.865046296298</v>
      </c>
      <c r="B66" s="84" t="s">
        <v>26</v>
      </c>
      <c r="C66" s="85" t="s">
        <v>80</v>
      </c>
      <c r="R66" s="83">
        <v>43357.865046296298</v>
      </c>
      <c r="S66" s="89" t="s">
        <v>26</v>
      </c>
      <c r="AG66" s="83"/>
      <c r="AV66" s="83"/>
      <c r="BK66" s="83"/>
      <c r="BZ66" s="83"/>
      <c r="CO66" s="83"/>
      <c r="DD66" s="83"/>
      <c r="DS66" s="83"/>
      <c r="EH66" s="83"/>
      <c r="EW66" s="83"/>
      <c r="FL66" s="83"/>
    </row>
    <row r="67" spans="1:168" x14ac:dyDescent="0.35">
      <c r="A67" s="83">
        <v>43357.865231481483</v>
      </c>
      <c r="B67" s="84" t="s">
        <v>26</v>
      </c>
      <c r="C67" s="85" t="s">
        <v>81</v>
      </c>
      <c r="R67" s="83">
        <v>43357.865231481483</v>
      </c>
      <c r="S67" s="89" t="s">
        <v>26</v>
      </c>
      <c r="AG67" s="83"/>
      <c r="AV67" s="83"/>
      <c r="BK67" s="83"/>
      <c r="BZ67" s="83"/>
      <c r="CO67" s="83"/>
      <c r="DD67" s="83"/>
      <c r="DS67" s="83"/>
      <c r="EH67" s="83"/>
      <c r="EW67" s="83"/>
      <c r="FL67" s="83"/>
    </row>
    <row r="68" spans="1:168" x14ac:dyDescent="0.35">
      <c r="A68" s="83">
        <v>43357.865231481483</v>
      </c>
      <c r="B68" s="84" t="s">
        <v>55</v>
      </c>
      <c r="C68" s="85" t="s">
        <v>82</v>
      </c>
      <c r="R68" s="83">
        <v>43357.865231481483</v>
      </c>
      <c r="S68" s="89" t="s">
        <v>55</v>
      </c>
      <c r="AG68" s="83"/>
      <c r="AV68" s="83"/>
      <c r="BK68" s="83"/>
      <c r="BZ68" s="83"/>
      <c r="CO68" s="83"/>
      <c r="DD68" s="83"/>
      <c r="DS68" s="83"/>
      <c r="EH68" s="83"/>
      <c r="EW68" s="83"/>
      <c r="FL68" s="83"/>
    </row>
    <row r="69" spans="1:168" x14ac:dyDescent="0.35">
      <c r="A69" s="83">
        <v>43357.865277777775</v>
      </c>
      <c r="B69" s="84" t="s">
        <v>55</v>
      </c>
      <c r="C69" s="85" t="s">
        <v>58</v>
      </c>
      <c r="R69" s="83">
        <v>43357.865277777775</v>
      </c>
      <c r="S69" s="89" t="s">
        <v>55</v>
      </c>
      <c r="AG69" s="83"/>
      <c r="AV69" s="83"/>
      <c r="BK69" s="83"/>
      <c r="BZ69" s="83"/>
      <c r="CO69" s="83"/>
      <c r="DD69" s="83"/>
      <c r="DS69" s="83"/>
      <c r="EH69" s="83"/>
      <c r="EW69" s="83"/>
      <c r="FL69" s="83"/>
    </row>
    <row r="70" spans="1:168" x14ac:dyDescent="0.35">
      <c r="A70" s="83">
        <v>43357.865289351852</v>
      </c>
      <c r="B70" s="84" t="s">
        <v>26</v>
      </c>
      <c r="C70" s="85" t="s">
        <v>59</v>
      </c>
      <c r="R70" s="83">
        <v>43357.865289351852</v>
      </c>
      <c r="S70" s="89" t="s">
        <v>26</v>
      </c>
      <c r="AG70" s="83"/>
      <c r="AV70" s="83"/>
      <c r="BK70" s="83"/>
      <c r="BZ70" s="83"/>
      <c r="CO70" s="83"/>
      <c r="DD70" s="83"/>
      <c r="DS70" s="83"/>
      <c r="EH70" s="83"/>
      <c r="EW70" s="83"/>
      <c r="FL70" s="83"/>
    </row>
    <row r="71" spans="1:168" x14ac:dyDescent="0.35">
      <c r="A71" s="83">
        <v>43357.865300925929</v>
      </c>
      <c r="B71" s="84" t="s">
        <v>83</v>
      </c>
      <c r="C71" s="85" t="s">
        <v>84</v>
      </c>
      <c r="I71" s="86">
        <v>11475.8447265625</v>
      </c>
      <c r="J71" s="87">
        <v>11510.197265625</v>
      </c>
      <c r="K71" s="87">
        <v>8378.0712890625</v>
      </c>
      <c r="L71" s="87">
        <v>8403.06640625</v>
      </c>
      <c r="M71" s="87">
        <v>1.01610219478607</v>
      </c>
      <c r="N71" s="87">
        <v>2.5073494911193799</v>
      </c>
      <c r="O71" s="87">
        <v>2.5073494911193799</v>
      </c>
      <c r="P71" s="88">
        <v>2.5073494911193799</v>
      </c>
      <c r="R71" s="83">
        <v>43357.865300925929</v>
      </c>
      <c r="S71" s="89" t="s">
        <v>83</v>
      </c>
      <c r="T71" s="90">
        <v>2.5073494911193799</v>
      </c>
      <c r="U71" s="84">
        <v>4428.744140625</v>
      </c>
      <c r="V71" s="84">
        <v>404.28125</v>
      </c>
      <c r="W71" s="84">
        <v>4430.32958984375</v>
      </c>
      <c r="X71" s="84">
        <v>4023.89135742187</v>
      </c>
      <c r="Y71" s="84">
        <v>13.253674507141101</v>
      </c>
      <c r="Z71" s="84">
        <v>200.50735473632801</v>
      </c>
      <c r="AA71" s="84">
        <v>536.50732421875</v>
      </c>
      <c r="AB71" s="84">
        <v>426.50735473632801</v>
      </c>
      <c r="AG71" s="83"/>
      <c r="AV71" s="83"/>
      <c r="BK71" s="83"/>
      <c r="BZ71" s="83"/>
      <c r="CO71" s="83"/>
      <c r="DD71" s="83"/>
      <c r="DS71" s="83"/>
      <c r="EH71" s="83"/>
      <c r="EW71" s="83"/>
      <c r="FL71" s="83"/>
    </row>
    <row r="72" spans="1:168" x14ac:dyDescent="0.35">
      <c r="A72" s="83">
        <v>43357.865312499998</v>
      </c>
      <c r="B72" s="84" t="s">
        <v>62</v>
      </c>
      <c r="C72" s="85" t="s">
        <v>85</v>
      </c>
      <c r="R72" s="83">
        <v>43357.865312499998</v>
      </c>
      <c r="S72" s="89" t="s">
        <v>62</v>
      </c>
      <c r="AG72" s="83"/>
      <c r="AV72" s="83"/>
      <c r="BK72" s="83"/>
      <c r="BZ72" s="83"/>
      <c r="CO72" s="83"/>
      <c r="DD72" s="83"/>
      <c r="DS72" s="83"/>
      <c r="EH72" s="83"/>
      <c r="EW72" s="83"/>
      <c r="FL72" s="83"/>
    </row>
    <row r="73" spans="1:168" x14ac:dyDescent="0.35">
      <c r="A73" s="83">
        <v>43357.865312499998</v>
      </c>
      <c r="B73" s="84" t="s">
        <v>62</v>
      </c>
      <c r="C73" s="85" t="s">
        <v>86</v>
      </c>
      <c r="R73" s="83">
        <v>43357.865312499998</v>
      </c>
      <c r="S73" s="89" t="s">
        <v>62</v>
      </c>
      <c r="AG73" s="83"/>
      <c r="AV73" s="83"/>
      <c r="BK73" s="83"/>
      <c r="BZ73" s="83"/>
      <c r="CO73" s="83"/>
      <c r="DD73" s="83"/>
      <c r="DS73" s="83"/>
      <c r="EH73" s="83"/>
      <c r="EW73" s="83"/>
      <c r="FL73" s="83"/>
    </row>
    <row r="74" spans="1:168" x14ac:dyDescent="0.35">
      <c r="A74" s="83">
        <v>43357.865312499998</v>
      </c>
      <c r="B74" s="84" t="s">
        <v>62</v>
      </c>
      <c r="C74" s="85" t="s">
        <v>63</v>
      </c>
      <c r="R74" s="83">
        <v>43357.865312499998</v>
      </c>
      <c r="S74" s="89" t="s">
        <v>62</v>
      </c>
      <c r="AG74" s="83"/>
      <c r="AV74" s="83"/>
      <c r="BK74" s="83"/>
      <c r="BZ74" s="83"/>
      <c r="CO74" s="83"/>
      <c r="DD74" s="83"/>
      <c r="DS74" s="83"/>
      <c r="EH74" s="83"/>
      <c r="EW74" s="83"/>
      <c r="FL74" s="83"/>
    </row>
    <row r="75" spans="1:168" x14ac:dyDescent="0.35">
      <c r="A75" s="83">
        <v>43357.865312499998</v>
      </c>
      <c r="B75" s="84" t="s">
        <v>62</v>
      </c>
      <c r="C75" s="85" t="s">
        <v>87</v>
      </c>
      <c r="R75" s="83">
        <v>43357.865312499998</v>
      </c>
      <c r="S75" s="89" t="s">
        <v>62</v>
      </c>
      <c r="AG75" s="83"/>
      <c r="AV75" s="83"/>
      <c r="BK75" s="83"/>
      <c r="BZ75" s="83"/>
      <c r="CO75" s="83"/>
      <c r="DD75" s="83"/>
      <c r="DS75" s="83"/>
      <c r="EH75" s="83"/>
      <c r="EW75" s="83"/>
      <c r="FL75" s="83"/>
    </row>
    <row r="76" spans="1:168" x14ac:dyDescent="0.35">
      <c r="A76" s="83">
        <v>43357.865312499998</v>
      </c>
      <c r="B76" s="84" t="s">
        <v>62</v>
      </c>
      <c r="C76" s="85" t="s">
        <v>88</v>
      </c>
      <c r="R76" s="83">
        <v>43357.865312499998</v>
      </c>
      <c r="S76" s="89" t="s">
        <v>62</v>
      </c>
      <c r="AG76" s="83"/>
      <c r="AV76" s="83"/>
      <c r="BK76" s="83"/>
      <c r="BZ76" s="83"/>
      <c r="CO76" s="83"/>
      <c r="DD76" s="83"/>
      <c r="DS76" s="83"/>
      <c r="EH76" s="83"/>
      <c r="EW76" s="83"/>
      <c r="FL76" s="83"/>
    </row>
    <row r="77" spans="1:168" x14ac:dyDescent="0.35">
      <c r="A77" s="83">
        <v>43357.865312499998</v>
      </c>
      <c r="B77" s="84" t="s">
        <v>62</v>
      </c>
      <c r="C77" s="85" t="s">
        <v>89</v>
      </c>
      <c r="R77" s="83">
        <v>43357.865312499998</v>
      </c>
      <c r="S77" s="89" t="s">
        <v>62</v>
      </c>
      <c r="AG77" s="83"/>
      <c r="AV77" s="83"/>
      <c r="BK77" s="83"/>
      <c r="BZ77" s="83"/>
      <c r="CO77" s="83"/>
      <c r="DD77" s="83"/>
      <c r="DS77" s="83"/>
      <c r="EH77" s="83"/>
      <c r="EW77" s="83"/>
      <c r="FL77" s="83"/>
    </row>
    <row r="78" spans="1:168" x14ac:dyDescent="0.35">
      <c r="A78" s="83">
        <v>43357.865324074075</v>
      </c>
      <c r="B78" s="84" t="s">
        <v>62</v>
      </c>
      <c r="C78" s="85" t="s">
        <v>90</v>
      </c>
      <c r="R78" s="83">
        <v>43357.865324074075</v>
      </c>
      <c r="S78" s="89" t="s">
        <v>62</v>
      </c>
      <c r="AG78" s="83"/>
      <c r="AV78" s="83"/>
      <c r="BK78" s="83"/>
      <c r="BZ78" s="83"/>
      <c r="CO78" s="83"/>
      <c r="DD78" s="83"/>
      <c r="DS78" s="83"/>
      <c r="EH78" s="83"/>
      <c r="EW78" s="83"/>
      <c r="FL78" s="83"/>
    </row>
    <row r="79" spans="1:168" x14ac:dyDescent="0.35">
      <c r="A79" s="83">
        <v>43357.865324074075</v>
      </c>
      <c r="B79" s="84" t="s">
        <v>26</v>
      </c>
      <c r="C79" s="85" t="s">
        <v>71</v>
      </c>
      <c r="R79" s="83">
        <v>43357.865324074075</v>
      </c>
      <c r="S79" s="89" t="s">
        <v>26</v>
      </c>
      <c r="AG79" s="83"/>
      <c r="AV79" s="83"/>
      <c r="BK79" s="83"/>
      <c r="BZ79" s="83"/>
      <c r="CO79" s="83"/>
      <c r="DD79" s="83"/>
      <c r="DS79" s="83"/>
      <c r="EH79" s="83"/>
      <c r="EW79" s="83"/>
      <c r="FL79" s="83"/>
    </row>
    <row r="80" spans="1:168" x14ac:dyDescent="0.35">
      <c r="A80" s="83">
        <v>43357.865324074075</v>
      </c>
      <c r="B80" s="84" t="s">
        <v>62</v>
      </c>
      <c r="C80" s="85" t="s">
        <v>91</v>
      </c>
      <c r="R80" s="83">
        <v>43357.865324074075</v>
      </c>
      <c r="S80" s="89" t="s">
        <v>62</v>
      </c>
      <c r="AG80" s="83"/>
      <c r="AV80" s="83"/>
      <c r="BK80" s="83"/>
      <c r="BZ80" s="83"/>
      <c r="CO80" s="83"/>
      <c r="DD80" s="83"/>
      <c r="DS80" s="83"/>
      <c r="EH80" s="83"/>
      <c r="EW80" s="83"/>
      <c r="FL80" s="83"/>
    </row>
    <row r="81" spans="1:168" x14ac:dyDescent="0.35">
      <c r="A81" s="83">
        <v>43357.865335648145</v>
      </c>
      <c r="B81" s="84" t="s">
        <v>26</v>
      </c>
      <c r="C81" s="85" t="s">
        <v>92</v>
      </c>
      <c r="R81" s="83">
        <v>43357.865335648145</v>
      </c>
      <c r="S81" s="89" t="s">
        <v>26</v>
      </c>
      <c r="AG81" s="83"/>
      <c r="AV81" s="83"/>
      <c r="BK81" s="83"/>
      <c r="BZ81" s="83"/>
      <c r="CO81" s="83"/>
      <c r="DD81" s="83"/>
      <c r="DS81" s="83"/>
      <c r="EH81" s="83"/>
      <c r="EW81" s="83"/>
      <c r="FL81" s="83"/>
    </row>
    <row r="82" spans="1:168" x14ac:dyDescent="0.35">
      <c r="A82" s="83">
        <v>43357.865335648145</v>
      </c>
      <c r="B82" s="84" t="s">
        <v>26</v>
      </c>
      <c r="C82" s="85" t="s">
        <v>93</v>
      </c>
      <c r="R82" s="83">
        <v>43357.865335648145</v>
      </c>
      <c r="S82" s="89" t="s">
        <v>26</v>
      </c>
      <c r="AG82" s="83"/>
      <c r="AV82" s="83"/>
      <c r="BK82" s="83"/>
      <c r="BZ82" s="83"/>
      <c r="CO82" s="83"/>
      <c r="DD82" s="83"/>
      <c r="DS82" s="83"/>
      <c r="EH82" s="83"/>
      <c r="EW82" s="83"/>
      <c r="FL82" s="83"/>
    </row>
    <row r="83" spans="1:168" x14ac:dyDescent="0.35">
      <c r="A83" s="83">
        <v>43357.865335648145</v>
      </c>
      <c r="B83" s="84" t="s">
        <v>26</v>
      </c>
      <c r="C83" s="85" t="s">
        <v>94</v>
      </c>
      <c r="R83" s="83">
        <v>43357.865335648145</v>
      </c>
      <c r="S83" s="89" t="s">
        <v>26</v>
      </c>
      <c r="AG83" s="83"/>
      <c r="AV83" s="83"/>
      <c r="BK83" s="83"/>
      <c r="BZ83" s="83"/>
      <c r="CO83" s="83"/>
      <c r="DD83" s="83"/>
      <c r="DS83" s="83"/>
      <c r="EH83" s="83"/>
      <c r="EW83" s="83"/>
      <c r="FL83" s="83"/>
    </row>
    <row r="84" spans="1:168" x14ac:dyDescent="0.35">
      <c r="A84" s="83">
        <v>43357.865335648145</v>
      </c>
      <c r="B84" s="84" t="s">
        <v>26</v>
      </c>
      <c r="C84" s="85" t="s">
        <v>76</v>
      </c>
      <c r="R84" s="83">
        <v>43357.865335648145</v>
      </c>
      <c r="S84" s="89" t="s">
        <v>26</v>
      </c>
      <c r="AG84" s="83"/>
      <c r="AV84" s="83"/>
      <c r="BK84" s="83"/>
      <c r="BZ84" s="83"/>
      <c r="CO84" s="83"/>
      <c r="DD84" s="83"/>
      <c r="DS84" s="83"/>
      <c r="EH84" s="83"/>
      <c r="EW84" s="83"/>
      <c r="FL84" s="83"/>
    </row>
    <row r="85" spans="1:168" x14ac:dyDescent="0.35">
      <c r="A85" s="83">
        <v>43357.865335648145</v>
      </c>
      <c r="B85" s="84" t="s">
        <v>62</v>
      </c>
      <c r="C85" s="85" t="s">
        <v>95</v>
      </c>
      <c r="R85" s="83">
        <v>43357.865335648145</v>
      </c>
      <c r="S85" s="89" t="s">
        <v>62</v>
      </c>
      <c r="AG85" s="83"/>
      <c r="AV85" s="83"/>
      <c r="BK85" s="83"/>
      <c r="BZ85" s="83"/>
      <c r="CO85" s="83"/>
      <c r="DD85" s="83"/>
      <c r="DS85" s="83"/>
      <c r="EH85" s="83"/>
      <c r="EW85" s="83"/>
      <c r="FL85" s="83"/>
    </row>
    <row r="86" spans="1:168" x14ac:dyDescent="0.35">
      <c r="A86" s="83">
        <v>43357.865347222221</v>
      </c>
      <c r="B86" s="84" t="s">
        <v>26</v>
      </c>
      <c r="C86" s="85" t="s">
        <v>47</v>
      </c>
      <c r="I86" s="86">
        <v>11475.83203125</v>
      </c>
      <c r="J86" s="87">
        <v>11514.5634765625</v>
      </c>
      <c r="K86" s="87">
        <v>8379.7919921875</v>
      </c>
      <c r="L86" s="87">
        <v>8408.04296875</v>
      </c>
      <c r="M86" s="87">
        <v>1.01583135128021</v>
      </c>
      <c r="N86" s="87">
        <v>2.4452171325683598</v>
      </c>
      <c r="O86" s="87">
        <v>2.4452171325683598</v>
      </c>
      <c r="P86" s="88">
        <v>2.4452171325683598</v>
      </c>
      <c r="R86" s="83">
        <v>43357.865347222221</v>
      </c>
      <c r="S86" s="89" t="s">
        <v>26</v>
      </c>
      <c r="T86" s="90">
        <v>2.4452171325683598</v>
      </c>
      <c r="U86" s="84">
        <v>4427.90478515625</v>
      </c>
      <c r="V86" s="84">
        <v>401.34460449218801</v>
      </c>
      <c r="W86" s="84">
        <v>4435.71435546875</v>
      </c>
      <c r="X86" s="84">
        <v>4024.6806640625</v>
      </c>
      <c r="Y86" s="84">
        <v>13.222608566284199</v>
      </c>
      <c r="Z86" s="84">
        <v>200.44522094726599</v>
      </c>
      <c r="AA86" s="84">
        <v>536.44519042968795</v>
      </c>
      <c r="AB86" s="84">
        <v>426.44522094726602</v>
      </c>
      <c r="AG86" s="83"/>
      <c r="AV86" s="83"/>
      <c r="BK86" s="83"/>
      <c r="BZ86" s="83"/>
      <c r="CO86" s="83"/>
      <c r="DD86" s="83"/>
      <c r="DS86" s="83"/>
      <c r="EH86" s="83"/>
      <c r="EW86" s="83"/>
      <c r="FL86" s="83"/>
    </row>
    <row r="87" spans="1:168" x14ac:dyDescent="0.35">
      <c r="A87" s="83">
        <v>43357.865347222221</v>
      </c>
      <c r="B87" s="84" t="s">
        <v>49</v>
      </c>
      <c r="C87" s="85" t="s">
        <v>96</v>
      </c>
      <c r="R87" s="83">
        <v>43357.865347222221</v>
      </c>
      <c r="S87" s="89" t="s">
        <v>49</v>
      </c>
      <c r="AG87" s="83"/>
      <c r="AV87" s="83"/>
      <c r="BK87" s="83"/>
      <c r="BZ87" s="83"/>
      <c r="CO87" s="83"/>
      <c r="DD87" s="83"/>
      <c r="DS87" s="83"/>
      <c r="EH87" s="83"/>
      <c r="EW87" s="83"/>
      <c r="FL87" s="83"/>
    </row>
    <row r="88" spans="1:168" x14ac:dyDescent="0.35">
      <c r="A88" s="83">
        <v>43357.865370370368</v>
      </c>
      <c r="B88" s="84" t="s">
        <v>26</v>
      </c>
      <c r="C88" s="85" t="s">
        <v>97</v>
      </c>
      <c r="R88" s="83">
        <v>43357.865370370368</v>
      </c>
      <c r="S88" s="89" t="s">
        <v>26</v>
      </c>
      <c r="AG88" s="83"/>
      <c r="AV88" s="83"/>
      <c r="BK88" s="83"/>
      <c r="BZ88" s="83"/>
      <c r="CO88" s="83"/>
      <c r="DD88" s="83"/>
      <c r="DS88" s="83"/>
      <c r="EH88" s="83"/>
      <c r="EW88" s="83"/>
      <c r="FL88" s="83"/>
    </row>
    <row r="89" spans="1:168" x14ac:dyDescent="0.35">
      <c r="A89" s="83">
        <v>43357.865370370368</v>
      </c>
      <c r="B89" s="84" t="s">
        <v>26</v>
      </c>
      <c r="C89" s="85" t="s">
        <v>98</v>
      </c>
      <c r="R89" s="83">
        <v>43357.865370370368</v>
      </c>
      <c r="S89" s="89" t="s">
        <v>26</v>
      </c>
      <c r="AG89" s="83"/>
      <c r="AV89" s="83"/>
      <c r="BK89" s="83"/>
      <c r="BZ89" s="83"/>
      <c r="CO89" s="83"/>
      <c r="DD89" s="83"/>
      <c r="DS89" s="83"/>
      <c r="EH89" s="83"/>
      <c r="EW89" s="83"/>
      <c r="FL89" s="83"/>
    </row>
    <row r="90" spans="1:168" x14ac:dyDescent="0.35">
      <c r="A90" s="83">
        <v>43357.865370370368</v>
      </c>
      <c r="B90" s="84" t="s">
        <v>26</v>
      </c>
      <c r="C90" s="85" t="s">
        <v>99</v>
      </c>
      <c r="R90" s="83">
        <v>43357.865370370368</v>
      </c>
      <c r="S90" s="89" t="s">
        <v>26</v>
      </c>
      <c r="AG90" s="83"/>
      <c r="AV90" s="83"/>
      <c r="BK90" s="83"/>
      <c r="BZ90" s="83"/>
      <c r="CO90" s="83"/>
      <c r="DD90" s="83"/>
      <c r="DS90" s="83"/>
      <c r="EH90" s="83"/>
      <c r="EW90" s="83"/>
      <c r="FL90" s="83"/>
    </row>
    <row r="91" spans="1:168" x14ac:dyDescent="0.35">
      <c r="A91" s="83">
        <v>43357.865567129629</v>
      </c>
      <c r="B91" s="84" t="s">
        <v>55</v>
      </c>
      <c r="C91" s="85" t="s">
        <v>82</v>
      </c>
      <c r="R91" s="83">
        <v>43357.865567129629</v>
      </c>
      <c r="S91" s="89" t="s">
        <v>55</v>
      </c>
      <c r="AG91" s="83"/>
      <c r="AV91" s="83"/>
      <c r="BK91" s="83"/>
      <c r="BZ91" s="83"/>
      <c r="CO91" s="83"/>
      <c r="DD91" s="83"/>
      <c r="DS91" s="83"/>
      <c r="EH91" s="83"/>
      <c r="EW91" s="83"/>
      <c r="FL91" s="83"/>
    </row>
    <row r="92" spans="1:168" x14ac:dyDescent="0.35">
      <c r="A92" s="83">
        <v>43357.865567129629</v>
      </c>
      <c r="B92" s="84" t="s">
        <v>26</v>
      </c>
      <c r="C92" s="85" t="s">
        <v>100</v>
      </c>
      <c r="R92" s="83">
        <v>43357.865567129629</v>
      </c>
      <c r="S92" s="89" t="s">
        <v>26</v>
      </c>
      <c r="AG92" s="83"/>
      <c r="AV92" s="83"/>
      <c r="BK92" s="83"/>
      <c r="BZ92" s="83"/>
      <c r="CO92" s="83"/>
      <c r="DD92" s="83"/>
      <c r="DS92" s="83"/>
      <c r="EH92" s="83"/>
      <c r="EW92" s="83"/>
      <c r="FL92" s="83"/>
    </row>
    <row r="93" spans="1:168" x14ac:dyDescent="0.35">
      <c r="A93" s="83">
        <v>43357.865601851852</v>
      </c>
      <c r="B93" s="84" t="s">
        <v>55</v>
      </c>
      <c r="C93" s="85" t="s">
        <v>58</v>
      </c>
      <c r="R93" s="83">
        <v>43357.865601851852</v>
      </c>
      <c r="S93" s="89" t="s">
        <v>55</v>
      </c>
      <c r="AG93" s="83"/>
      <c r="AV93" s="83"/>
      <c r="BK93" s="83"/>
      <c r="BZ93" s="83"/>
      <c r="CO93" s="83"/>
      <c r="DD93" s="83"/>
      <c r="DS93" s="83"/>
      <c r="EH93" s="83"/>
      <c r="EW93" s="83"/>
      <c r="FL93" s="83"/>
    </row>
    <row r="94" spans="1:168" x14ac:dyDescent="0.35">
      <c r="A94" s="83">
        <v>43357.865613425929</v>
      </c>
      <c r="B94" s="84" t="s">
        <v>26</v>
      </c>
      <c r="C94" s="85" t="s">
        <v>59</v>
      </c>
      <c r="R94" s="83">
        <v>43357.865613425929</v>
      </c>
      <c r="S94" s="89" t="s">
        <v>26</v>
      </c>
      <c r="AG94" s="83"/>
      <c r="AV94" s="83"/>
      <c r="BK94" s="83"/>
      <c r="BZ94" s="83"/>
      <c r="CO94" s="83"/>
      <c r="DD94" s="83"/>
      <c r="DS94" s="83"/>
      <c r="EH94" s="83"/>
      <c r="EW94" s="83"/>
      <c r="FL94" s="83"/>
    </row>
    <row r="95" spans="1:168" x14ac:dyDescent="0.35">
      <c r="A95" s="83">
        <v>43357.865624999999</v>
      </c>
      <c r="B95" s="84" t="s">
        <v>101</v>
      </c>
      <c r="C95" s="85" t="s">
        <v>102</v>
      </c>
      <c r="I95" s="86">
        <v>11475.8095703125</v>
      </c>
      <c r="J95" s="87">
        <v>11510.79296875</v>
      </c>
      <c r="K95" s="87">
        <v>10768.0400390625</v>
      </c>
      <c r="L95" s="87">
        <v>10800.78125</v>
      </c>
      <c r="M95" s="87">
        <v>1.0159940719604501</v>
      </c>
      <c r="N95" s="87">
        <v>2.5524709224700901</v>
      </c>
      <c r="O95" s="87">
        <v>2.5524709224700901</v>
      </c>
      <c r="P95" s="88">
        <v>2.5524709224700901</v>
      </c>
      <c r="R95" s="83">
        <v>43357.865624999999</v>
      </c>
      <c r="S95" s="89" t="s">
        <v>101</v>
      </c>
      <c r="T95" s="90">
        <v>2.5524709224700901</v>
      </c>
      <c r="U95" s="84">
        <v>3861.13110351562</v>
      </c>
      <c r="V95" s="84">
        <v>403.84271240234398</v>
      </c>
      <c r="W95" s="84">
        <v>3862.75146484375</v>
      </c>
      <c r="X95" s="84">
        <v>3457.63940429688</v>
      </c>
      <c r="Y95" s="84">
        <v>13.2762355804443</v>
      </c>
      <c r="Z95" s="84">
        <v>200.55247497558599</v>
      </c>
      <c r="AA95" s="84">
        <v>536.552490234375</v>
      </c>
      <c r="AB95" s="84">
        <v>426.55245971679699</v>
      </c>
      <c r="AG95" s="83"/>
      <c r="AV95" s="83"/>
      <c r="BK95" s="83"/>
      <c r="BZ95" s="83"/>
      <c r="CO95" s="83"/>
      <c r="DD95" s="83"/>
      <c r="DS95" s="83"/>
      <c r="EH95" s="83"/>
      <c r="EW95" s="83"/>
      <c r="FL95" s="83"/>
    </row>
    <row r="96" spans="1:168" x14ac:dyDescent="0.35">
      <c r="A96" s="83">
        <v>43357.865648148145</v>
      </c>
      <c r="B96" s="84" t="s">
        <v>26</v>
      </c>
      <c r="C96" s="85" t="s">
        <v>71</v>
      </c>
      <c r="R96" s="83">
        <v>43357.865648148145</v>
      </c>
      <c r="S96" s="89" t="s">
        <v>26</v>
      </c>
      <c r="AG96" s="83"/>
      <c r="AV96" s="83"/>
      <c r="BK96" s="83"/>
      <c r="BZ96" s="83"/>
      <c r="CO96" s="83"/>
      <c r="DD96" s="83"/>
      <c r="DS96" s="83"/>
      <c r="EH96" s="83"/>
      <c r="EW96" s="83"/>
      <c r="FL96" s="83"/>
    </row>
    <row r="97" spans="1:168" x14ac:dyDescent="0.35">
      <c r="A97" s="83">
        <v>43357.865648148145</v>
      </c>
      <c r="B97" s="84" t="s">
        <v>62</v>
      </c>
      <c r="C97" s="85" t="s">
        <v>70</v>
      </c>
      <c r="R97" s="83">
        <v>43357.865648148145</v>
      </c>
      <c r="S97" s="89" t="s">
        <v>62</v>
      </c>
      <c r="AG97" s="83"/>
      <c r="AV97" s="83"/>
      <c r="BK97" s="83"/>
      <c r="BZ97" s="83"/>
      <c r="CO97" s="83"/>
      <c r="DD97" s="83"/>
      <c r="DS97" s="83"/>
      <c r="EH97" s="83"/>
      <c r="EW97" s="83"/>
      <c r="FL97" s="83"/>
    </row>
    <row r="98" spans="1:168" x14ac:dyDescent="0.35">
      <c r="A98" s="83">
        <v>43357.865648148145</v>
      </c>
      <c r="B98" s="84" t="s">
        <v>62</v>
      </c>
      <c r="C98" s="85" t="s">
        <v>103</v>
      </c>
      <c r="R98" s="83">
        <v>43357.865648148145</v>
      </c>
      <c r="S98" s="89" t="s">
        <v>62</v>
      </c>
      <c r="AG98" s="83"/>
      <c r="AV98" s="83"/>
      <c r="BK98" s="83"/>
      <c r="BZ98" s="83"/>
      <c r="CO98" s="83"/>
      <c r="DD98" s="83"/>
      <c r="DS98" s="83"/>
      <c r="EH98" s="83"/>
      <c r="EW98" s="83"/>
      <c r="FL98" s="83"/>
    </row>
    <row r="99" spans="1:168" x14ac:dyDescent="0.35">
      <c r="A99" s="83">
        <v>43357.865648148145</v>
      </c>
      <c r="B99" s="84" t="s">
        <v>62</v>
      </c>
      <c r="C99" s="85" t="s">
        <v>104</v>
      </c>
      <c r="R99" s="83">
        <v>43357.865648148145</v>
      </c>
      <c r="S99" s="89" t="s">
        <v>62</v>
      </c>
      <c r="AG99" s="83"/>
      <c r="AV99" s="83"/>
      <c r="BK99" s="83"/>
      <c r="BZ99" s="83"/>
      <c r="CO99" s="83"/>
      <c r="DD99" s="83"/>
      <c r="DS99" s="83"/>
      <c r="EH99" s="83"/>
      <c r="EW99" s="83"/>
      <c r="FL99" s="83"/>
    </row>
    <row r="100" spans="1:168" x14ac:dyDescent="0.35">
      <c r="A100" s="83">
        <v>43357.865648148145</v>
      </c>
      <c r="B100" s="84" t="s">
        <v>62</v>
      </c>
      <c r="C100" s="85" t="s">
        <v>105</v>
      </c>
      <c r="R100" s="83">
        <v>43357.865648148145</v>
      </c>
      <c r="S100" s="89" t="s">
        <v>62</v>
      </c>
      <c r="AG100" s="83"/>
      <c r="AV100" s="83"/>
      <c r="BK100" s="83"/>
      <c r="BZ100" s="83"/>
      <c r="CO100" s="83"/>
      <c r="DD100" s="83"/>
      <c r="DS100" s="83"/>
      <c r="EH100" s="83"/>
      <c r="EW100" s="83"/>
      <c r="FL100" s="83"/>
    </row>
    <row r="101" spans="1:168" x14ac:dyDescent="0.35">
      <c r="A101" s="83">
        <v>43357.865648148145</v>
      </c>
      <c r="B101" s="84" t="s">
        <v>62</v>
      </c>
      <c r="C101" s="85" t="s">
        <v>106</v>
      </c>
      <c r="R101" s="83">
        <v>43357.865648148145</v>
      </c>
      <c r="S101" s="89" t="s">
        <v>62</v>
      </c>
      <c r="AG101" s="83"/>
      <c r="AV101" s="83"/>
      <c r="BK101" s="83"/>
      <c r="BZ101" s="83"/>
      <c r="CO101" s="83"/>
      <c r="DD101" s="83"/>
      <c r="DS101" s="83"/>
      <c r="EH101" s="83"/>
      <c r="EW101" s="83"/>
      <c r="FL101" s="83"/>
    </row>
    <row r="102" spans="1:168" x14ac:dyDescent="0.35">
      <c r="A102" s="83">
        <v>43357.865648148145</v>
      </c>
      <c r="B102" s="84" t="s">
        <v>62</v>
      </c>
      <c r="C102" s="85" t="s">
        <v>107</v>
      </c>
      <c r="R102" s="83">
        <v>43357.865648148145</v>
      </c>
      <c r="S102" s="89" t="s">
        <v>62</v>
      </c>
      <c r="AG102" s="83"/>
      <c r="AV102" s="83"/>
      <c r="BK102" s="83"/>
      <c r="BZ102" s="83"/>
      <c r="CO102" s="83"/>
      <c r="DD102" s="83"/>
      <c r="DS102" s="83"/>
      <c r="EH102" s="83"/>
      <c r="EW102" s="83"/>
      <c r="FL102" s="83"/>
    </row>
    <row r="103" spans="1:168" x14ac:dyDescent="0.35">
      <c r="A103" s="83">
        <v>43357.865648148145</v>
      </c>
      <c r="B103" s="84" t="s">
        <v>62</v>
      </c>
      <c r="C103" s="85" t="s">
        <v>63</v>
      </c>
      <c r="R103" s="83">
        <v>43357.865648148145</v>
      </c>
      <c r="S103" s="89" t="s">
        <v>62</v>
      </c>
      <c r="AG103" s="83"/>
      <c r="AV103" s="83"/>
      <c r="BK103" s="83"/>
      <c r="BZ103" s="83"/>
      <c r="CO103" s="83"/>
      <c r="DD103" s="83"/>
      <c r="DS103" s="83"/>
      <c r="EH103" s="83"/>
      <c r="EW103" s="83"/>
      <c r="FL103" s="83"/>
    </row>
    <row r="104" spans="1:168" x14ac:dyDescent="0.35">
      <c r="A104" s="83">
        <v>43357.865648148145</v>
      </c>
      <c r="B104" s="84" t="s">
        <v>62</v>
      </c>
      <c r="C104" s="85" t="s">
        <v>108</v>
      </c>
      <c r="R104" s="83">
        <v>43357.865648148145</v>
      </c>
      <c r="S104" s="89" t="s">
        <v>62</v>
      </c>
      <c r="AG104" s="83"/>
      <c r="AV104" s="83"/>
      <c r="BK104" s="83"/>
      <c r="BZ104" s="83"/>
      <c r="CO104" s="83"/>
      <c r="DD104" s="83"/>
      <c r="DS104" s="83"/>
      <c r="EH104" s="83"/>
      <c r="EW104" s="83"/>
      <c r="FL104" s="83"/>
    </row>
    <row r="105" spans="1:168" x14ac:dyDescent="0.35">
      <c r="A105" s="83">
        <v>43357.865659722222</v>
      </c>
      <c r="B105" s="84" t="s">
        <v>62</v>
      </c>
      <c r="C105" s="85" t="s">
        <v>109</v>
      </c>
      <c r="R105" s="83">
        <v>43357.865659722222</v>
      </c>
      <c r="S105" s="89" t="s">
        <v>62</v>
      </c>
      <c r="AG105" s="83"/>
      <c r="AV105" s="83"/>
      <c r="BK105" s="83"/>
      <c r="BZ105" s="83"/>
      <c r="CO105" s="83"/>
      <c r="DD105" s="83"/>
      <c r="DS105" s="83"/>
      <c r="EH105" s="83"/>
      <c r="EW105" s="83"/>
      <c r="FL105" s="83"/>
    </row>
    <row r="106" spans="1:168" x14ac:dyDescent="0.35">
      <c r="A106" s="83">
        <v>43357.865671296298</v>
      </c>
      <c r="B106" s="84" t="s">
        <v>26</v>
      </c>
      <c r="C106" s="85" t="s">
        <v>110</v>
      </c>
      <c r="R106" s="83">
        <v>43357.865671296298</v>
      </c>
      <c r="S106" s="89" t="s">
        <v>26</v>
      </c>
      <c r="AG106" s="83"/>
      <c r="AV106" s="83"/>
      <c r="BK106" s="83"/>
      <c r="BZ106" s="83"/>
      <c r="CO106" s="83"/>
      <c r="DD106" s="83"/>
      <c r="DS106" s="83"/>
      <c r="EH106" s="83"/>
      <c r="EW106" s="83"/>
      <c r="FL106" s="83"/>
    </row>
    <row r="107" spans="1:168" x14ac:dyDescent="0.35">
      <c r="A107" s="83">
        <v>43357.865671296298</v>
      </c>
      <c r="B107" s="84" t="s">
        <v>26</v>
      </c>
      <c r="C107" s="85" t="s">
        <v>76</v>
      </c>
      <c r="R107" s="83">
        <v>43357.865671296298</v>
      </c>
      <c r="S107" s="89" t="s">
        <v>26</v>
      </c>
      <c r="AG107" s="83"/>
      <c r="AV107" s="83"/>
      <c r="BK107" s="83"/>
      <c r="BZ107" s="83"/>
      <c r="CO107" s="83"/>
      <c r="DD107" s="83"/>
      <c r="DS107" s="83"/>
      <c r="EH107" s="83"/>
      <c r="EW107" s="83"/>
      <c r="FL107" s="83"/>
    </row>
    <row r="108" spans="1:168" x14ac:dyDescent="0.35">
      <c r="A108" s="83">
        <v>43357.865671296298</v>
      </c>
      <c r="B108" s="84" t="s">
        <v>26</v>
      </c>
      <c r="C108" s="85" t="s">
        <v>111</v>
      </c>
      <c r="R108" s="83">
        <v>43357.865671296298</v>
      </c>
      <c r="S108" s="89" t="s">
        <v>26</v>
      </c>
      <c r="AG108" s="83"/>
      <c r="AV108" s="83"/>
      <c r="BK108" s="83"/>
      <c r="BZ108" s="83"/>
      <c r="CO108" s="83"/>
      <c r="DD108" s="83"/>
      <c r="DS108" s="83"/>
      <c r="EH108" s="83"/>
      <c r="EW108" s="83"/>
      <c r="FL108" s="83"/>
    </row>
    <row r="109" spans="1:168" x14ac:dyDescent="0.35">
      <c r="A109" s="83">
        <v>43357.865671296298</v>
      </c>
      <c r="B109" s="84" t="s">
        <v>26</v>
      </c>
      <c r="C109" s="85" t="s">
        <v>112</v>
      </c>
      <c r="R109" s="83">
        <v>43357.865671296298</v>
      </c>
      <c r="S109" s="89" t="s">
        <v>26</v>
      </c>
      <c r="AG109" s="83"/>
      <c r="AV109" s="83"/>
      <c r="BK109" s="83"/>
      <c r="BZ109" s="83"/>
      <c r="CO109" s="83"/>
      <c r="DD109" s="83"/>
      <c r="DS109" s="83"/>
      <c r="EH109" s="83"/>
      <c r="EW109" s="83"/>
      <c r="FL109" s="83"/>
    </row>
    <row r="110" spans="1:168" x14ac:dyDescent="0.35">
      <c r="A110" s="83">
        <v>43357.865671296298</v>
      </c>
      <c r="B110" s="84" t="s">
        <v>26</v>
      </c>
      <c r="C110" s="85" t="s">
        <v>113</v>
      </c>
      <c r="R110" s="83">
        <v>43357.865671296298</v>
      </c>
      <c r="S110" s="89" t="s">
        <v>26</v>
      </c>
      <c r="AG110" s="83"/>
      <c r="AV110" s="83"/>
      <c r="BK110" s="83"/>
      <c r="BZ110" s="83"/>
      <c r="CO110" s="83"/>
      <c r="DD110" s="83"/>
      <c r="DS110" s="83"/>
      <c r="EH110" s="83"/>
      <c r="EW110" s="83"/>
      <c r="FL110" s="83"/>
    </row>
    <row r="111" spans="1:168" x14ac:dyDescent="0.35">
      <c r="A111" s="83">
        <v>43357.865671296298</v>
      </c>
      <c r="B111" s="84" t="s">
        <v>26</v>
      </c>
      <c r="C111" s="85" t="s">
        <v>47</v>
      </c>
      <c r="I111" s="86">
        <v>11475.7783203125</v>
      </c>
      <c r="J111" s="87">
        <v>11514.767578125</v>
      </c>
      <c r="K111" s="87">
        <v>10770.03125</v>
      </c>
      <c r="L111" s="87">
        <v>10806.578125</v>
      </c>
      <c r="M111" s="87">
        <v>1.0162887573242201</v>
      </c>
      <c r="N111" s="87">
        <v>2.0953297615051301</v>
      </c>
      <c r="O111" s="87">
        <v>2.0953297615051301</v>
      </c>
      <c r="P111" s="88">
        <v>2.0953297615051301</v>
      </c>
      <c r="R111" s="83">
        <v>43357.865671296298</v>
      </c>
      <c r="S111" s="89" t="s">
        <v>26</v>
      </c>
      <c r="T111" s="90">
        <v>2.0953297615051301</v>
      </c>
      <c r="U111" s="84">
        <v>3859.7451171875</v>
      </c>
      <c r="V111" s="84">
        <v>401.326904296875</v>
      </c>
      <c r="W111" s="84">
        <v>3865.84765625</v>
      </c>
      <c r="X111" s="84">
        <v>3458.31396484375</v>
      </c>
      <c r="Y111" s="84">
        <v>13.047664642334</v>
      </c>
      <c r="Z111" s="84">
        <v>200.09533691406301</v>
      </c>
      <c r="AA111" s="84">
        <v>536.09533691406295</v>
      </c>
      <c r="AB111" s="84">
        <v>426.09533691406301</v>
      </c>
      <c r="AG111" s="83"/>
      <c r="AV111" s="83"/>
      <c r="BK111" s="83"/>
      <c r="BZ111" s="83"/>
      <c r="CO111" s="83"/>
      <c r="DD111" s="83"/>
      <c r="DS111" s="83"/>
      <c r="EH111" s="83"/>
      <c r="EW111" s="83"/>
      <c r="FL111" s="83"/>
    </row>
    <row r="112" spans="1:168" x14ac:dyDescent="0.35">
      <c r="A112" s="83">
        <v>43357.865682870368</v>
      </c>
      <c r="B112" s="84" t="s">
        <v>49</v>
      </c>
      <c r="C112" s="85" t="s">
        <v>114</v>
      </c>
      <c r="R112" s="83">
        <v>43357.865682870368</v>
      </c>
      <c r="S112" s="89" t="s">
        <v>49</v>
      </c>
      <c r="AG112" s="83"/>
      <c r="AV112" s="83"/>
      <c r="BK112" s="83"/>
      <c r="BZ112" s="83"/>
      <c r="CO112" s="83"/>
      <c r="DD112" s="83"/>
      <c r="DS112" s="83"/>
      <c r="EH112" s="83"/>
      <c r="EW112" s="83"/>
      <c r="FL112" s="83"/>
    </row>
    <row r="113" spans="1:168" x14ac:dyDescent="0.35">
      <c r="A113" s="83">
        <v>43357.865706018521</v>
      </c>
      <c r="B113" s="84" t="s">
        <v>26</v>
      </c>
      <c r="C113" s="85" t="s">
        <v>97</v>
      </c>
      <c r="R113" s="83">
        <v>43357.865706018521</v>
      </c>
      <c r="S113" s="89" t="s">
        <v>26</v>
      </c>
      <c r="AG113" s="83"/>
      <c r="AV113" s="83"/>
      <c r="BK113" s="83"/>
      <c r="BZ113" s="83"/>
      <c r="CO113" s="83"/>
      <c r="DD113" s="83"/>
      <c r="DS113" s="83"/>
      <c r="EH113" s="83"/>
      <c r="EW113" s="83"/>
      <c r="FL113" s="83"/>
    </row>
    <row r="114" spans="1:168" x14ac:dyDescent="0.35">
      <c r="A114" s="83">
        <v>43357.865706018521</v>
      </c>
      <c r="B114" s="84" t="s">
        <v>26</v>
      </c>
      <c r="C114" s="85" t="s">
        <v>115</v>
      </c>
      <c r="R114" s="83">
        <v>43357.865706018521</v>
      </c>
      <c r="S114" s="89" t="s">
        <v>26</v>
      </c>
      <c r="AG114" s="83"/>
      <c r="AV114" s="83"/>
      <c r="BK114" s="83"/>
      <c r="BZ114" s="83"/>
      <c r="CO114" s="83"/>
      <c r="DD114" s="83"/>
      <c r="DS114" s="83"/>
      <c r="EH114" s="83"/>
      <c r="EW114" s="83"/>
      <c r="FL114" s="83"/>
    </row>
    <row r="115" spans="1:168" x14ac:dyDescent="0.35">
      <c r="A115" s="83">
        <v>43357.865706018521</v>
      </c>
      <c r="B115" s="84" t="s">
        <v>26</v>
      </c>
      <c r="C115" s="85" t="s">
        <v>116</v>
      </c>
      <c r="R115" s="83">
        <v>43357.865706018521</v>
      </c>
      <c r="S115" s="89" t="s">
        <v>26</v>
      </c>
      <c r="AG115" s="83"/>
      <c r="AV115" s="83"/>
      <c r="BK115" s="83"/>
      <c r="BZ115" s="83"/>
      <c r="CO115" s="83"/>
      <c r="DD115" s="83"/>
      <c r="DS115" s="83"/>
      <c r="EH115" s="83"/>
      <c r="EW115" s="83"/>
      <c r="FL115" s="83"/>
    </row>
    <row r="116" spans="1:168" x14ac:dyDescent="0.35">
      <c r="A116" s="83">
        <v>43357.865879629629</v>
      </c>
      <c r="B116" s="84" t="s">
        <v>26</v>
      </c>
      <c r="C116" s="85" t="s">
        <v>117</v>
      </c>
      <c r="R116" s="83">
        <v>43357.865879629629</v>
      </c>
      <c r="S116" s="89" t="s">
        <v>26</v>
      </c>
      <c r="AG116" s="83"/>
      <c r="AV116" s="83"/>
      <c r="BK116" s="83"/>
      <c r="BZ116" s="83"/>
      <c r="CO116" s="83"/>
      <c r="DD116" s="83"/>
      <c r="DS116" s="83"/>
      <c r="EH116" s="83"/>
      <c r="EW116" s="83"/>
      <c r="FL116" s="83"/>
    </row>
    <row r="117" spans="1:168" x14ac:dyDescent="0.35">
      <c r="A117" s="83">
        <v>43357.865879629629</v>
      </c>
      <c r="B117" s="84" t="s">
        <v>55</v>
      </c>
      <c r="C117" s="85" t="s">
        <v>82</v>
      </c>
      <c r="R117" s="83">
        <v>43357.865879629629</v>
      </c>
      <c r="S117" s="89" t="s">
        <v>55</v>
      </c>
      <c r="AG117" s="83"/>
      <c r="AV117" s="83"/>
      <c r="BK117" s="83"/>
      <c r="BZ117" s="83"/>
      <c r="CO117" s="83"/>
      <c r="DD117" s="83"/>
      <c r="DS117" s="83"/>
      <c r="EH117" s="83"/>
      <c r="EW117" s="83"/>
      <c r="FL117" s="83"/>
    </row>
    <row r="118" spans="1:168" x14ac:dyDescent="0.35">
      <c r="A118" s="83">
        <v>43357.865914351853</v>
      </c>
      <c r="B118" s="84" t="s">
        <v>55</v>
      </c>
      <c r="C118" s="85" t="s">
        <v>58</v>
      </c>
      <c r="R118" s="83">
        <v>43357.865914351853</v>
      </c>
      <c r="S118" s="89" t="s">
        <v>55</v>
      </c>
      <c r="AG118" s="83"/>
      <c r="AV118" s="83"/>
      <c r="BK118" s="83"/>
      <c r="BZ118" s="83"/>
      <c r="CO118" s="83"/>
      <c r="DD118" s="83"/>
      <c r="DS118" s="83"/>
      <c r="EH118" s="83"/>
      <c r="EW118" s="83"/>
      <c r="FL118" s="83"/>
    </row>
    <row r="119" spans="1:168" x14ac:dyDescent="0.35">
      <c r="A119" s="83">
        <v>43357.865925925929</v>
      </c>
      <c r="B119" s="84" t="s">
        <v>26</v>
      </c>
      <c r="C119" s="85" t="s">
        <v>59</v>
      </c>
      <c r="R119" s="83">
        <v>43357.865925925929</v>
      </c>
      <c r="S119" s="89" t="s">
        <v>26</v>
      </c>
      <c r="AG119" s="83"/>
      <c r="AV119" s="83"/>
      <c r="BK119" s="83"/>
      <c r="BZ119" s="83"/>
      <c r="CO119" s="83"/>
      <c r="DD119" s="83"/>
      <c r="DS119" s="83"/>
      <c r="EH119" s="83"/>
      <c r="EW119" s="83"/>
      <c r="FL119" s="83"/>
    </row>
    <row r="120" spans="1:168" x14ac:dyDescent="0.35">
      <c r="A120" s="83">
        <v>43357.865937499999</v>
      </c>
      <c r="B120" s="84" t="s">
        <v>118</v>
      </c>
      <c r="C120" s="85" t="s">
        <v>119</v>
      </c>
      <c r="I120" s="86">
        <v>11475.822265625</v>
      </c>
      <c r="J120" s="87">
        <v>11510.5986328125</v>
      </c>
      <c r="K120" s="87">
        <v>11980.81640625</v>
      </c>
      <c r="L120" s="87">
        <v>12017.123046875</v>
      </c>
      <c r="M120" s="87">
        <v>1.0158344507217401</v>
      </c>
      <c r="N120" s="87">
        <v>2.4983358383178702</v>
      </c>
      <c r="O120" s="87">
        <v>2.4983358383178702</v>
      </c>
      <c r="P120" s="88">
        <v>2.4983358383178702</v>
      </c>
      <c r="R120" s="83">
        <v>43357.865937499999</v>
      </c>
      <c r="S120" s="89" t="s">
        <v>118</v>
      </c>
      <c r="T120" s="90">
        <v>2.4983358383178702</v>
      </c>
      <c r="U120" s="84">
        <v>3121.60009765625</v>
      </c>
      <c r="V120" s="84">
        <v>404.12033081054699</v>
      </c>
      <c r="W120" s="84">
        <v>3122.67236328125</v>
      </c>
      <c r="X120" s="84">
        <v>2717.97973632812</v>
      </c>
      <c r="Y120" s="84">
        <v>13.249168395996101</v>
      </c>
      <c r="Z120" s="84">
        <v>200.49833679199199</v>
      </c>
      <c r="AA120" s="84">
        <v>536.49835205078102</v>
      </c>
      <c r="AB120" s="84">
        <v>426.49835205078102</v>
      </c>
      <c r="AG120" s="83"/>
      <c r="AV120" s="83"/>
      <c r="BK120" s="83"/>
      <c r="BZ120" s="83"/>
      <c r="CO120" s="83"/>
      <c r="DD120" s="83"/>
      <c r="DS120" s="83"/>
      <c r="EH120" s="83"/>
      <c r="EW120" s="83"/>
      <c r="FL120" s="83"/>
    </row>
    <row r="121" spans="1:168" x14ac:dyDescent="0.35">
      <c r="A121" s="83">
        <v>43357.865960648145</v>
      </c>
      <c r="B121" s="84" t="s">
        <v>62</v>
      </c>
      <c r="C121" s="85" t="s">
        <v>120</v>
      </c>
      <c r="R121" s="83">
        <v>43357.865960648145</v>
      </c>
      <c r="S121" s="89" t="s">
        <v>62</v>
      </c>
      <c r="AG121" s="83"/>
      <c r="AV121" s="83"/>
      <c r="BK121" s="83"/>
      <c r="BZ121" s="83"/>
      <c r="CO121" s="83"/>
      <c r="DD121" s="83"/>
      <c r="DS121" s="83"/>
      <c r="EH121" s="83"/>
      <c r="EW121" s="83"/>
      <c r="FL121" s="83"/>
    </row>
    <row r="122" spans="1:168" x14ac:dyDescent="0.35">
      <c r="A122" s="83">
        <v>43357.865960648145</v>
      </c>
      <c r="B122" s="84" t="s">
        <v>62</v>
      </c>
      <c r="C122" s="85" t="s">
        <v>104</v>
      </c>
      <c r="R122" s="83">
        <v>43357.865960648145</v>
      </c>
      <c r="S122" s="89" t="s">
        <v>62</v>
      </c>
      <c r="AG122" s="83"/>
      <c r="AV122" s="83"/>
      <c r="BK122" s="83"/>
      <c r="BZ122" s="83"/>
      <c r="CO122" s="83"/>
      <c r="DD122" s="83"/>
      <c r="DS122" s="83"/>
      <c r="EH122" s="83"/>
      <c r="EW122" s="83"/>
      <c r="FL122" s="83"/>
    </row>
    <row r="123" spans="1:168" x14ac:dyDescent="0.35">
      <c r="A123" s="83">
        <v>43357.865960648145</v>
      </c>
      <c r="B123" s="84" t="s">
        <v>26</v>
      </c>
      <c r="C123" s="85" t="s">
        <v>71</v>
      </c>
      <c r="R123" s="83">
        <v>43357.865960648145</v>
      </c>
      <c r="S123" s="89" t="s">
        <v>26</v>
      </c>
      <c r="AG123" s="83"/>
      <c r="AV123" s="83"/>
      <c r="BK123" s="83"/>
      <c r="BZ123" s="83"/>
      <c r="CO123" s="83"/>
      <c r="DD123" s="83"/>
      <c r="DS123" s="83"/>
      <c r="EH123" s="83"/>
      <c r="EW123" s="83"/>
      <c r="FL123" s="83"/>
    </row>
    <row r="124" spans="1:168" x14ac:dyDescent="0.35">
      <c r="A124" s="83">
        <v>43357.865960648145</v>
      </c>
      <c r="B124" s="84" t="s">
        <v>62</v>
      </c>
      <c r="C124" s="85" t="s">
        <v>63</v>
      </c>
      <c r="R124" s="83">
        <v>43357.865960648145</v>
      </c>
      <c r="S124" s="89" t="s">
        <v>62</v>
      </c>
      <c r="AG124" s="83"/>
      <c r="AV124" s="83"/>
      <c r="BK124" s="83"/>
      <c r="BZ124" s="83"/>
      <c r="CO124" s="83"/>
      <c r="DD124" s="83"/>
      <c r="DS124" s="83"/>
      <c r="EH124" s="83"/>
      <c r="EW124" s="83"/>
      <c r="FL124" s="83"/>
    </row>
    <row r="125" spans="1:168" x14ac:dyDescent="0.35">
      <c r="A125" s="83">
        <v>43357.865960648145</v>
      </c>
      <c r="B125" s="84" t="s">
        <v>62</v>
      </c>
      <c r="C125" s="85" t="s">
        <v>70</v>
      </c>
      <c r="R125" s="83">
        <v>43357.865960648145</v>
      </c>
      <c r="S125" s="89" t="s">
        <v>62</v>
      </c>
      <c r="AG125" s="83"/>
      <c r="AV125" s="83"/>
      <c r="BK125" s="83"/>
      <c r="BZ125" s="83"/>
      <c r="CO125" s="83"/>
      <c r="DD125" s="83"/>
      <c r="DS125" s="83"/>
      <c r="EH125" s="83"/>
      <c r="EW125" s="83"/>
      <c r="FL125" s="83"/>
    </row>
    <row r="126" spans="1:168" x14ac:dyDescent="0.35">
      <c r="A126" s="83">
        <v>43357.865960648145</v>
      </c>
      <c r="B126" s="84" t="s">
        <v>62</v>
      </c>
      <c r="C126" s="85" t="s">
        <v>121</v>
      </c>
      <c r="R126" s="83">
        <v>43357.865960648145</v>
      </c>
      <c r="S126" s="89" t="s">
        <v>62</v>
      </c>
      <c r="AG126" s="83"/>
      <c r="AV126" s="83"/>
      <c r="BK126" s="83"/>
      <c r="BZ126" s="83"/>
      <c r="CO126" s="83"/>
      <c r="DD126" s="83"/>
      <c r="DS126" s="83"/>
      <c r="EH126" s="83"/>
      <c r="EW126" s="83"/>
      <c r="FL126" s="83"/>
    </row>
    <row r="127" spans="1:168" x14ac:dyDescent="0.35">
      <c r="A127" s="83">
        <v>43357.865960648145</v>
      </c>
      <c r="B127" s="84" t="s">
        <v>62</v>
      </c>
      <c r="C127" s="85" t="s">
        <v>122</v>
      </c>
      <c r="R127" s="83">
        <v>43357.865960648145</v>
      </c>
      <c r="S127" s="89" t="s">
        <v>62</v>
      </c>
      <c r="AG127" s="83"/>
      <c r="AV127" s="83"/>
      <c r="BK127" s="83"/>
      <c r="BZ127" s="83"/>
      <c r="CO127" s="83"/>
      <c r="DD127" s="83"/>
      <c r="DS127" s="83"/>
      <c r="EH127" s="83"/>
      <c r="EW127" s="83"/>
      <c r="FL127" s="83"/>
    </row>
    <row r="128" spans="1:168" x14ac:dyDescent="0.35">
      <c r="A128" s="83">
        <v>43357.865960648145</v>
      </c>
      <c r="B128" s="84" t="s">
        <v>62</v>
      </c>
      <c r="C128" s="85" t="s">
        <v>123</v>
      </c>
      <c r="R128" s="83">
        <v>43357.865960648145</v>
      </c>
      <c r="S128" s="89" t="s">
        <v>62</v>
      </c>
      <c r="AG128" s="83"/>
      <c r="AV128" s="83"/>
      <c r="BK128" s="83"/>
      <c r="BZ128" s="83"/>
      <c r="CO128" s="83"/>
      <c r="DD128" s="83"/>
      <c r="DS128" s="83"/>
      <c r="EH128" s="83"/>
      <c r="EW128" s="83"/>
      <c r="FL128" s="83"/>
    </row>
    <row r="129" spans="1:168" x14ac:dyDescent="0.35">
      <c r="A129" s="83">
        <v>43357.865960648145</v>
      </c>
      <c r="B129" s="84" t="s">
        <v>62</v>
      </c>
      <c r="C129" s="85" t="s">
        <v>124</v>
      </c>
      <c r="R129" s="83">
        <v>43357.865960648145</v>
      </c>
      <c r="S129" s="89" t="s">
        <v>62</v>
      </c>
      <c r="AG129" s="83"/>
      <c r="AV129" s="83"/>
      <c r="BK129" s="83"/>
      <c r="BZ129" s="83"/>
      <c r="CO129" s="83"/>
      <c r="DD129" s="83"/>
      <c r="DS129" s="83"/>
      <c r="EH129" s="83"/>
      <c r="EW129" s="83"/>
      <c r="FL129" s="83"/>
    </row>
    <row r="130" spans="1:168" x14ac:dyDescent="0.35">
      <c r="A130" s="83">
        <v>43357.865972222222</v>
      </c>
      <c r="B130" s="84" t="s">
        <v>62</v>
      </c>
      <c r="C130" s="85" t="s">
        <v>125</v>
      </c>
      <c r="R130" s="83">
        <v>43357.865972222222</v>
      </c>
      <c r="S130" s="89" t="s">
        <v>62</v>
      </c>
      <c r="AG130" s="83"/>
      <c r="AV130" s="83"/>
      <c r="BK130" s="83"/>
      <c r="BZ130" s="83"/>
      <c r="CO130" s="83"/>
      <c r="DD130" s="83"/>
      <c r="DS130" s="83"/>
      <c r="EH130" s="83"/>
      <c r="EW130" s="83"/>
      <c r="FL130" s="83"/>
    </row>
    <row r="131" spans="1:168" x14ac:dyDescent="0.35">
      <c r="A131" s="83">
        <v>43357.865972222222</v>
      </c>
      <c r="B131" s="84" t="s">
        <v>62</v>
      </c>
      <c r="C131" s="85" t="s">
        <v>126</v>
      </c>
      <c r="R131" s="83">
        <v>43357.865972222222</v>
      </c>
      <c r="S131" s="89" t="s">
        <v>62</v>
      </c>
      <c r="AG131" s="83"/>
      <c r="AV131" s="83"/>
      <c r="BK131" s="83"/>
      <c r="BZ131" s="83"/>
      <c r="CO131" s="83"/>
      <c r="DD131" s="83"/>
      <c r="DS131" s="83"/>
      <c r="EH131" s="83"/>
      <c r="EW131" s="83"/>
      <c r="FL131" s="83"/>
    </row>
    <row r="132" spans="1:168" x14ac:dyDescent="0.35">
      <c r="A132" s="83">
        <v>43357.865983796299</v>
      </c>
      <c r="B132" s="84" t="s">
        <v>26</v>
      </c>
      <c r="C132" s="85" t="s">
        <v>127</v>
      </c>
      <c r="R132" s="83">
        <v>43357.865983796299</v>
      </c>
      <c r="S132" s="89" t="s">
        <v>26</v>
      </c>
      <c r="AG132" s="83"/>
      <c r="AV132" s="83"/>
      <c r="BK132" s="83"/>
      <c r="BZ132" s="83"/>
      <c r="CO132" s="83"/>
      <c r="DD132" s="83"/>
      <c r="DS132" s="83"/>
      <c r="EH132" s="83"/>
      <c r="EW132" s="83"/>
      <c r="FL132" s="83"/>
    </row>
    <row r="133" spans="1:168" x14ac:dyDescent="0.35">
      <c r="A133" s="83">
        <v>43357.865983796299</v>
      </c>
      <c r="B133" s="84" t="s">
        <v>26</v>
      </c>
      <c r="C133" s="85" t="s">
        <v>128</v>
      </c>
      <c r="R133" s="83">
        <v>43357.865983796299</v>
      </c>
      <c r="S133" s="89" t="s">
        <v>26</v>
      </c>
      <c r="AG133" s="83"/>
      <c r="AV133" s="83"/>
      <c r="BK133" s="83"/>
      <c r="BZ133" s="83"/>
      <c r="CO133" s="83"/>
      <c r="DD133" s="83"/>
      <c r="DS133" s="83"/>
      <c r="EH133" s="83"/>
      <c r="EW133" s="83"/>
      <c r="FL133" s="83"/>
    </row>
    <row r="134" spans="1:168" x14ac:dyDescent="0.35">
      <c r="A134" s="83">
        <v>43357.865983796299</v>
      </c>
      <c r="B134" s="84" t="s">
        <v>26</v>
      </c>
      <c r="C134" s="85" t="s">
        <v>129</v>
      </c>
      <c r="R134" s="83">
        <v>43357.865983796299</v>
      </c>
      <c r="S134" s="89" t="s">
        <v>26</v>
      </c>
      <c r="AG134" s="83"/>
      <c r="AV134" s="83"/>
      <c r="BK134" s="83"/>
      <c r="BZ134" s="83"/>
      <c r="CO134" s="83"/>
      <c r="DD134" s="83"/>
      <c r="DS134" s="83"/>
      <c r="EH134" s="83"/>
      <c r="EW134" s="83"/>
      <c r="FL134" s="83"/>
    </row>
    <row r="135" spans="1:168" x14ac:dyDescent="0.35">
      <c r="A135" s="83">
        <v>43357.865983796299</v>
      </c>
      <c r="B135" s="84" t="s">
        <v>26</v>
      </c>
      <c r="C135" s="85" t="s">
        <v>130</v>
      </c>
      <c r="R135" s="83">
        <v>43357.865983796299</v>
      </c>
      <c r="S135" s="89" t="s">
        <v>26</v>
      </c>
      <c r="AG135" s="83"/>
      <c r="AV135" s="83"/>
      <c r="BK135" s="83"/>
      <c r="BZ135" s="83"/>
      <c r="CO135" s="83"/>
      <c r="DD135" s="83"/>
      <c r="DS135" s="83"/>
      <c r="EH135" s="83"/>
      <c r="EW135" s="83"/>
      <c r="FL135" s="83"/>
    </row>
    <row r="136" spans="1:168" x14ac:dyDescent="0.35">
      <c r="A136" s="83">
        <v>43357.865983796299</v>
      </c>
      <c r="B136" s="84" t="s">
        <v>26</v>
      </c>
      <c r="C136" s="85" t="s">
        <v>47</v>
      </c>
      <c r="I136" s="86">
        <v>11475.8212890625</v>
      </c>
      <c r="J136" s="87">
        <v>11513.58984375</v>
      </c>
      <c r="K136" s="87">
        <v>11980.8212890625</v>
      </c>
      <c r="L136" s="87">
        <v>12020.2529296875</v>
      </c>
      <c r="M136" s="87">
        <v>1.01559722423553</v>
      </c>
      <c r="N136" s="87">
        <v>2.7242181301116899</v>
      </c>
      <c r="O136" s="87">
        <v>2.7242181301116899</v>
      </c>
      <c r="P136" s="88">
        <v>2.7242181301116899</v>
      </c>
      <c r="R136" s="83">
        <v>43357.865983796299</v>
      </c>
      <c r="S136" s="89" t="s">
        <v>26</v>
      </c>
      <c r="T136" s="90">
        <v>2.7242181301116899</v>
      </c>
      <c r="U136" s="84">
        <v>3122.17919921875</v>
      </c>
      <c r="V136" s="84">
        <v>401.42373657226602</v>
      </c>
      <c r="W136" s="84">
        <v>3122.83618164063</v>
      </c>
      <c r="X136" s="84">
        <v>2717.90966796875</v>
      </c>
      <c r="Y136" s="84">
        <v>13.362109184265099</v>
      </c>
      <c r="Z136" s="84">
        <v>200.72421264648401</v>
      </c>
      <c r="AA136" s="84">
        <v>536.72424316406295</v>
      </c>
      <c r="AB136" s="84">
        <v>426.72421264648398</v>
      </c>
      <c r="AG136" s="83"/>
      <c r="AV136" s="83"/>
      <c r="BK136" s="83"/>
      <c r="BZ136" s="83"/>
      <c r="CO136" s="83"/>
      <c r="DD136" s="83"/>
      <c r="DS136" s="83"/>
      <c r="EH136" s="83"/>
      <c r="EW136" s="83"/>
      <c r="FL136" s="83"/>
    </row>
    <row r="137" spans="1:168" x14ac:dyDescent="0.35">
      <c r="A137" s="83">
        <v>43357.865995370368</v>
      </c>
      <c r="B137" s="84" t="s">
        <v>49</v>
      </c>
      <c r="C137" s="85" t="s">
        <v>131</v>
      </c>
      <c r="R137" s="83">
        <v>43357.865995370368</v>
      </c>
      <c r="S137" s="89" t="s">
        <v>49</v>
      </c>
      <c r="AG137" s="83"/>
      <c r="AV137" s="83"/>
      <c r="BK137" s="83"/>
      <c r="BZ137" s="83"/>
      <c r="CO137" s="83"/>
      <c r="DD137" s="83"/>
      <c r="DS137" s="83"/>
      <c r="EH137" s="83"/>
      <c r="EW137" s="83"/>
      <c r="FL137" s="83"/>
    </row>
    <row r="138" spans="1:168" x14ac:dyDescent="0.35">
      <c r="A138" s="83">
        <v>43357.866018518522</v>
      </c>
      <c r="B138" s="84" t="s">
        <v>26</v>
      </c>
      <c r="C138" s="85" t="s">
        <v>132</v>
      </c>
      <c r="R138" s="83">
        <v>43357.866018518522</v>
      </c>
      <c r="S138" s="89" t="s">
        <v>26</v>
      </c>
      <c r="AG138" s="83"/>
      <c r="AV138" s="83"/>
      <c r="BK138" s="83"/>
      <c r="BZ138" s="83"/>
      <c r="CO138" s="83"/>
      <c r="DD138" s="83"/>
      <c r="DS138" s="83"/>
      <c r="EH138" s="83"/>
      <c r="EW138" s="83"/>
      <c r="FL138" s="83"/>
    </row>
    <row r="139" spans="1:168" x14ac:dyDescent="0.35">
      <c r="A139" s="83">
        <v>43357.866018518522</v>
      </c>
      <c r="B139" s="84" t="s">
        <v>26</v>
      </c>
      <c r="C139" s="85" t="s">
        <v>133</v>
      </c>
      <c r="R139" s="83">
        <v>43357.866018518522</v>
      </c>
      <c r="S139" s="89" t="s">
        <v>26</v>
      </c>
      <c r="AG139" s="83"/>
      <c r="AV139" s="83"/>
      <c r="BK139" s="83"/>
      <c r="BZ139" s="83"/>
      <c r="CO139" s="83"/>
      <c r="DD139" s="83"/>
      <c r="DS139" s="83"/>
      <c r="EH139" s="83"/>
      <c r="EW139" s="83"/>
      <c r="FL139" s="83"/>
    </row>
    <row r="140" spans="1:168" x14ac:dyDescent="0.35">
      <c r="A140" s="83">
        <v>43357.866018518522</v>
      </c>
      <c r="B140" s="84" t="s">
        <v>26</v>
      </c>
      <c r="C140" s="85" t="s">
        <v>134</v>
      </c>
      <c r="R140" s="83">
        <v>43357.866018518522</v>
      </c>
      <c r="S140" s="89" t="s">
        <v>26</v>
      </c>
      <c r="AG140" s="83"/>
      <c r="AV140" s="83"/>
      <c r="BK140" s="83"/>
      <c r="BZ140" s="83"/>
      <c r="CO140" s="83"/>
      <c r="DD140" s="83"/>
      <c r="DS140" s="83"/>
      <c r="EH140" s="83"/>
      <c r="EW140" s="83"/>
      <c r="FL140" s="83"/>
    </row>
    <row r="141" spans="1:168" x14ac:dyDescent="0.35">
      <c r="A141" s="83">
        <v>43357.866180555553</v>
      </c>
      <c r="B141" s="84" t="s">
        <v>26</v>
      </c>
      <c r="C141" s="85" t="s">
        <v>135</v>
      </c>
      <c r="R141" s="83">
        <v>43357.866180555553</v>
      </c>
      <c r="S141" s="89" t="s">
        <v>26</v>
      </c>
      <c r="AG141" s="83"/>
      <c r="AV141" s="83"/>
      <c r="BK141" s="83"/>
      <c r="BZ141" s="83"/>
      <c r="CO141" s="83"/>
      <c r="DD141" s="83"/>
      <c r="DS141" s="83"/>
      <c r="EH141" s="83"/>
      <c r="EW141" s="83"/>
      <c r="FL141" s="83"/>
    </row>
    <row r="142" spans="1:168" x14ac:dyDescent="0.35">
      <c r="A142" s="83">
        <v>43357.86619212963</v>
      </c>
      <c r="B142" s="84" t="s">
        <v>55</v>
      </c>
      <c r="C142" s="85" t="s">
        <v>56</v>
      </c>
      <c r="R142" s="83">
        <v>43357.86619212963</v>
      </c>
      <c r="S142" s="89" t="s">
        <v>55</v>
      </c>
      <c r="AG142" s="83"/>
      <c r="AV142" s="83"/>
      <c r="BK142" s="83"/>
      <c r="BZ142" s="83"/>
      <c r="CO142" s="83"/>
      <c r="DD142" s="83"/>
      <c r="DS142" s="83"/>
      <c r="EH142" s="83"/>
      <c r="EW142" s="83"/>
      <c r="FL142" s="83"/>
    </row>
    <row r="143" spans="1:168" x14ac:dyDescent="0.35">
      <c r="A143" s="83">
        <v>43357.866203703707</v>
      </c>
      <c r="B143" s="84" t="s">
        <v>55</v>
      </c>
      <c r="C143" s="85" t="s">
        <v>57</v>
      </c>
      <c r="R143" s="83">
        <v>43357.866203703707</v>
      </c>
      <c r="S143" s="89" t="s">
        <v>55</v>
      </c>
      <c r="AG143" s="83"/>
      <c r="AV143" s="83"/>
      <c r="BK143" s="83"/>
      <c r="BZ143" s="83"/>
      <c r="CO143" s="83"/>
      <c r="DD143" s="83"/>
      <c r="DS143" s="83"/>
      <c r="EH143" s="83"/>
      <c r="EW143" s="83"/>
      <c r="FL143" s="83"/>
    </row>
    <row r="144" spans="1:168" x14ac:dyDescent="0.35">
      <c r="A144" s="83">
        <v>43357.866215277776</v>
      </c>
      <c r="B144" s="84" t="s">
        <v>55</v>
      </c>
      <c r="C144" s="85" t="s">
        <v>58</v>
      </c>
      <c r="R144" s="83">
        <v>43357.866215277776</v>
      </c>
      <c r="S144" s="89" t="s">
        <v>55</v>
      </c>
      <c r="AG144" s="83"/>
      <c r="AV144" s="83"/>
      <c r="BK144" s="83"/>
      <c r="BZ144" s="83"/>
      <c r="CO144" s="83"/>
      <c r="DD144" s="83"/>
      <c r="DS144" s="83"/>
      <c r="EH144" s="83"/>
      <c r="EW144" s="83"/>
      <c r="FL144" s="83"/>
    </row>
    <row r="145" spans="1:168" x14ac:dyDescent="0.35">
      <c r="A145" s="83">
        <v>43357.866226851853</v>
      </c>
      <c r="B145" s="84" t="s">
        <v>26</v>
      </c>
      <c r="C145" s="85" t="s">
        <v>59</v>
      </c>
      <c r="R145" s="83">
        <v>43357.866226851853</v>
      </c>
      <c r="S145" s="89" t="s">
        <v>26</v>
      </c>
      <c r="AG145" s="83"/>
      <c r="AV145" s="83"/>
      <c r="BK145" s="83"/>
      <c r="BZ145" s="83"/>
      <c r="CO145" s="83"/>
      <c r="DD145" s="83"/>
      <c r="DS145" s="83"/>
      <c r="EH145" s="83"/>
      <c r="EW145" s="83"/>
      <c r="FL145" s="83"/>
    </row>
    <row r="146" spans="1:168" x14ac:dyDescent="0.35">
      <c r="A146" s="83">
        <v>43357.866238425922</v>
      </c>
      <c r="B146" s="84" t="s">
        <v>136</v>
      </c>
      <c r="C146" s="85" t="s">
        <v>137</v>
      </c>
      <c r="I146" s="86">
        <v>12000.74609375</v>
      </c>
      <c r="J146" s="87">
        <v>12038.087890625</v>
      </c>
      <c r="K146" s="87">
        <v>7200.78369140625</v>
      </c>
      <c r="L146" s="87">
        <v>7223.19384765625</v>
      </c>
      <c r="M146" s="87">
        <v>1.01591396331787</v>
      </c>
      <c r="N146" s="87">
        <v>2.4377207756042498</v>
      </c>
      <c r="O146" s="87">
        <v>2.4377207756042498</v>
      </c>
      <c r="P146" s="88">
        <v>2.4377207756042498</v>
      </c>
      <c r="R146" s="83">
        <v>43357.866238425922</v>
      </c>
      <c r="S146" s="89" t="s">
        <v>136</v>
      </c>
      <c r="T146" s="90">
        <v>2.4377207756042498</v>
      </c>
      <c r="U146" s="84">
        <v>5806.65625</v>
      </c>
      <c r="V146" s="84">
        <v>403.158935546875</v>
      </c>
      <c r="W146" s="84">
        <v>5810.1142578125</v>
      </c>
      <c r="X146" s="84">
        <v>5403.59228515625</v>
      </c>
      <c r="Y146" s="84">
        <v>13.2188606262207</v>
      </c>
      <c r="Z146" s="84">
        <v>200.43771362304699</v>
      </c>
      <c r="AA146" s="84">
        <v>536.437744140625</v>
      </c>
      <c r="AB146" s="84">
        <v>426.43771362304699</v>
      </c>
      <c r="AG146" s="83"/>
      <c r="AV146" s="83"/>
      <c r="BK146" s="83"/>
      <c r="BZ146" s="83"/>
      <c r="CO146" s="83"/>
      <c r="DD146" s="83"/>
      <c r="DS146" s="83"/>
      <c r="EH146" s="83"/>
      <c r="EW146" s="83"/>
      <c r="FL146" s="83"/>
    </row>
    <row r="147" spans="1:168" x14ac:dyDescent="0.35">
      <c r="A147" s="83">
        <v>43357.866261574076</v>
      </c>
      <c r="B147" s="84" t="s">
        <v>62</v>
      </c>
      <c r="C147" s="85" t="s">
        <v>138</v>
      </c>
      <c r="R147" s="83">
        <v>43357.866261574076</v>
      </c>
      <c r="S147" s="89" t="s">
        <v>62</v>
      </c>
      <c r="AG147" s="83"/>
      <c r="AV147" s="83"/>
      <c r="BK147" s="83"/>
      <c r="BZ147" s="83"/>
      <c r="CO147" s="83"/>
      <c r="DD147" s="83"/>
      <c r="DS147" s="83"/>
      <c r="EH147" s="83"/>
      <c r="EW147" s="83"/>
      <c r="FL147" s="83"/>
    </row>
    <row r="148" spans="1:168" x14ac:dyDescent="0.35">
      <c r="A148" s="83">
        <v>43357.866261574076</v>
      </c>
      <c r="B148" s="84" t="s">
        <v>26</v>
      </c>
      <c r="C148" s="85" t="s">
        <v>71</v>
      </c>
      <c r="R148" s="83">
        <v>43357.866261574076</v>
      </c>
      <c r="S148" s="89" t="s">
        <v>26</v>
      </c>
      <c r="AG148" s="83"/>
      <c r="AV148" s="83"/>
      <c r="BK148" s="83"/>
      <c r="BZ148" s="83"/>
      <c r="CO148" s="83"/>
      <c r="DD148" s="83"/>
      <c r="DS148" s="83"/>
      <c r="EH148" s="83"/>
      <c r="EW148" s="83"/>
      <c r="FL148" s="83"/>
    </row>
    <row r="149" spans="1:168" x14ac:dyDescent="0.35">
      <c r="A149" s="83">
        <v>43357.866261574076</v>
      </c>
      <c r="B149" s="84" t="s">
        <v>62</v>
      </c>
      <c r="C149" s="85" t="s">
        <v>139</v>
      </c>
      <c r="R149" s="83">
        <v>43357.866261574076</v>
      </c>
      <c r="S149" s="89" t="s">
        <v>62</v>
      </c>
      <c r="AG149" s="83"/>
      <c r="AV149" s="83"/>
      <c r="BK149" s="83"/>
      <c r="BZ149" s="83"/>
      <c r="CO149" s="83"/>
      <c r="DD149" s="83"/>
      <c r="DS149" s="83"/>
      <c r="EH149" s="83"/>
      <c r="EW149" s="83"/>
      <c r="FL149" s="83"/>
    </row>
    <row r="150" spans="1:168" x14ac:dyDescent="0.35">
      <c r="A150" s="83">
        <v>43357.866261574076</v>
      </c>
      <c r="B150" s="84" t="s">
        <v>62</v>
      </c>
      <c r="C150" s="85" t="s">
        <v>140</v>
      </c>
      <c r="R150" s="83">
        <v>43357.866261574076</v>
      </c>
      <c r="S150" s="89" t="s">
        <v>62</v>
      </c>
      <c r="AG150" s="83"/>
      <c r="AV150" s="83"/>
      <c r="BK150" s="83"/>
      <c r="BZ150" s="83"/>
      <c r="CO150" s="83"/>
      <c r="DD150" s="83"/>
      <c r="DS150" s="83"/>
      <c r="EH150" s="83"/>
      <c r="EW150" s="83"/>
      <c r="FL150" s="83"/>
    </row>
    <row r="151" spans="1:168" x14ac:dyDescent="0.35">
      <c r="A151" s="83">
        <v>43357.866261574076</v>
      </c>
      <c r="B151" s="84" t="s">
        <v>62</v>
      </c>
      <c r="C151" s="85" t="s">
        <v>141</v>
      </c>
      <c r="R151" s="83">
        <v>43357.866261574076</v>
      </c>
      <c r="S151" s="89" t="s">
        <v>62</v>
      </c>
      <c r="AG151" s="83"/>
      <c r="AV151" s="83"/>
      <c r="BK151" s="83"/>
      <c r="BZ151" s="83"/>
      <c r="CO151" s="83"/>
      <c r="DD151" s="83"/>
      <c r="DS151" s="83"/>
      <c r="EH151" s="83"/>
      <c r="EW151" s="83"/>
      <c r="FL151" s="83"/>
    </row>
    <row r="152" spans="1:168" x14ac:dyDescent="0.35">
      <c r="A152" s="83">
        <v>43357.866261574076</v>
      </c>
      <c r="B152" s="84" t="s">
        <v>62</v>
      </c>
      <c r="C152" s="85" t="s">
        <v>70</v>
      </c>
      <c r="R152" s="83">
        <v>43357.866261574076</v>
      </c>
      <c r="S152" s="89" t="s">
        <v>62</v>
      </c>
      <c r="AG152" s="83"/>
      <c r="AV152" s="83"/>
      <c r="BK152" s="83"/>
      <c r="BZ152" s="83"/>
      <c r="CO152" s="83"/>
      <c r="DD152" s="83"/>
      <c r="DS152" s="83"/>
      <c r="EH152" s="83"/>
      <c r="EW152" s="83"/>
      <c r="FL152" s="83"/>
    </row>
    <row r="153" spans="1:168" x14ac:dyDescent="0.35">
      <c r="A153" s="83">
        <v>43357.866261574076</v>
      </c>
      <c r="B153" s="84" t="s">
        <v>62</v>
      </c>
      <c r="C153" s="85" t="s">
        <v>142</v>
      </c>
      <c r="R153" s="83">
        <v>43357.866261574076</v>
      </c>
      <c r="S153" s="89" t="s">
        <v>62</v>
      </c>
      <c r="AG153" s="83"/>
      <c r="AV153" s="83"/>
      <c r="BK153" s="83"/>
      <c r="BZ153" s="83"/>
      <c r="CO153" s="83"/>
      <c r="DD153" s="83"/>
      <c r="DS153" s="83"/>
      <c r="EH153" s="83"/>
      <c r="EW153" s="83"/>
      <c r="FL153" s="83"/>
    </row>
    <row r="154" spans="1:168" x14ac:dyDescent="0.35">
      <c r="A154" s="83">
        <v>43357.866261574076</v>
      </c>
      <c r="B154" s="84" t="s">
        <v>62</v>
      </c>
      <c r="C154" s="85" t="s">
        <v>63</v>
      </c>
      <c r="R154" s="83">
        <v>43357.866261574076</v>
      </c>
      <c r="S154" s="89" t="s">
        <v>62</v>
      </c>
      <c r="AG154" s="83"/>
      <c r="AV154" s="83"/>
      <c r="BK154" s="83"/>
      <c r="BZ154" s="83"/>
      <c r="CO154" s="83"/>
      <c r="DD154" s="83"/>
      <c r="DS154" s="83"/>
      <c r="EH154" s="83"/>
      <c r="EW154" s="83"/>
      <c r="FL154" s="83"/>
    </row>
    <row r="155" spans="1:168" x14ac:dyDescent="0.35">
      <c r="A155" s="83">
        <v>43357.866261574076</v>
      </c>
      <c r="B155" s="84" t="s">
        <v>62</v>
      </c>
      <c r="C155" s="85" t="s">
        <v>143</v>
      </c>
      <c r="R155" s="83">
        <v>43357.866261574076</v>
      </c>
      <c r="S155" s="89" t="s">
        <v>62</v>
      </c>
      <c r="AG155" s="83"/>
      <c r="AV155" s="83"/>
      <c r="BK155" s="83"/>
      <c r="BZ155" s="83"/>
      <c r="CO155" s="83"/>
      <c r="DD155" s="83"/>
      <c r="DS155" s="83"/>
      <c r="EH155" s="83"/>
      <c r="EW155" s="83"/>
      <c r="FL155" s="83"/>
    </row>
    <row r="156" spans="1:168" x14ac:dyDescent="0.35">
      <c r="A156" s="83">
        <v>43357.866284722222</v>
      </c>
      <c r="B156" s="84" t="s">
        <v>62</v>
      </c>
      <c r="C156" s="85" t="s">
        <v>144</v>
      </c>
      <c r="R156" s="83">
        <v>43357.866284722222</v>
      </c>
      <c r="S156" s="89" t="s">
        <v>62</v>
      </c>
      <c r="AG156" s="83"/>
      <c r="AV156" s="83"/>
      <c r="BK156" s="83"/>
      <c r="BZ156" s="83"/>
      <c r="CO156" s="83"/>
      <c r="DD156" s="83"/>
      <c r="DS156" s="83"/>
      <c r="EH156" s="83"/>
      <c r="EW156" s="83"/>
      <c r="FL156" s="83"/>
    </row>
    <row r="157" spans="1:168" x14ac:dyDescent="0.35">
      <c r="A157" s="83">
        <v>43357.866284722222</v>
      </c>
      <c r="B157" s="84" t="s">
        <v>26</v>
      </c>
      <c r="C157" s="85" t="s">
        <v>145</v>
      </c>
      <c r="R157" s="83">
        <v>43357.866284722222</v>
      </c>
      <c r="S157" s="89" t="s">
        <v>26</v>
      </c>
      <c r="AG157" s="83"/>
      <c r="AV157" s="83"/>
      <c r="BK157" s="83"/>
      <c r="BZ157" s="83"/>
      <c r="CO157" s="83"/>
      <c r="DD157" s="83"/>
      <c r="DS157" s="83"/>
      <c r="EH157" s="83"/>
      <c r="EW157" s="83"/>
      <c r="FL157" s="83"/>
    </row>
    <row r="158" spans="1:168" x14ac:dyDescent="0.35">
      <c r="A158" s="83">
        <v>43357.866284722222</v>
      </c>
      <c r="B158" s="84" t="s">
        <v>26</v>
      </c>
      <c r="C158" s="85" t="s">
        <v>47</v>
      </c>
      <c r="I158" s="86">
        <v>12000.7275390625</v>
      </c>
      <c r="J158" s="87">
        <v>12041.0498046875</v>
      </c>
      <c r="K158" s="87">
        <v>7200.73095703125</v>
      </c>
      <c r="L158" s="87">
        <v>7224.91552734375</v>
      </c>
      <c r="M158" s="87">
        <v>1.0163984298706099</v>
      </c>
      <c r="N158" s="87">
        <v>2.62034368515015</v>
      </c>
      <c r="O158" s="87">
        <v>2.62034368515015</v>
      </c>
      <c r="P158" s="88">
        <v>2.62034368515015</v>
      </c>
      <c r="R158" s="83">
        <v>43357.866284722222</v>
      </c>
      <c r="S158" s="89" t="s">
        <v>26</v>
      </c>
      <c r="T158" s="90">
        <v>2.62034368515015</v>
      </c>
      <c r="U158" s="84">
        <v>5806.4140625</v>
      </c>
      <c r="V158" s="84">
        <v>400.53952026367199</v>
      </c>
      <c r="W158" s="84">
        <v>5811.5419921875</v>
      </c>
      <c r="X158" s="84">
        <v>5403.6474609375</v>
      </c>
      <c r="Y158" s="84">
        <v>13.3101720809937</v>
      </c>
      <c r="Z158" s="84">
        <v>200.62034606933599</v>
      </c>
      <c r="AA158" s="84">
        <v>536.620361328125</v>
      </c>
      <c r="AB158" s="84">
        <v>426.62033081054699</v>
      </c>
      <c r="AG158" s="83"/>
      <c r="AV158" s="83"/>
      <c r="BK158" s="83"/>
      <c r="BZ158" s="83"/>
      <c r="CO158" s="83"/>
      <c r="DD158" s="83"/>
      <c r="DS158" s="83"/>
      <c r="EH158" s="83"/>
      <c r="EW158" s="83"/>
      <c r="FL158" s="83"/>
    </row>
    <row r="159" spans="1:168" x14ac:dyDescent="0.35">
      <c r="A159" s="83">
        <v>43357.866284722222</v>
      </c>
      <c r="B159" s="84" t="s">
        <v>26</v>
      </c>
      <c r="C159" s="85" t="s">
        <v>146</v>
      </c>
      <c r="R159" s="83">
        <v>43357.866284722222</v>
      </c>
      <c r="S159" s="89" t="s">
        <v>26</v>
      </c>
      <c r="AG159" s="83"/>
      <c r="AV159" s="83"/>
      <c r="BK159" s="83"/>
      <c r="BZ159" s="83"/>
      <c r="CO159" s="83"/>
      <c r="DD159" s="83"/>
      <c r="DS159" s="83"/>
      <c r="EH159" s="83"/>
      <c r="EW159" s="83"/>
      <c r="FL159" s="83"/>
    </row>
    <row r="160" spans="1:168" x14ac:dyDescent="0.35">
      <c r="A160" s="83">
        <v>43357.866284722222</v>
      </c>
      <c r="B160" s="84" t="s">
        <v>26</v>
      </c>
      <c r="C160" s="85" t="s">
        <v>147</v>
      </c>
      <c r="R160" s="83">
        <v>43357.866284722222</v>
      </c>
      <c r="S160" s="89" t="s">
        <v>26</v>
      </c>
      <c r="AG160" s="83"/>
      <c r="AV160" s="83"/>
      <c r="BK160" s="83"/>
      <c r="BZ160" s="83"/>
      <c r="CO160" s="83"/>
      <c r="DD160" s="83"/>
      <c r="DS160" s="83"/>
      <c r="EH160" s="83"/>
      <c r="EW160" s="83"/>
      <c r="FL160" s="83"/>
    </row>
    <row r="161" spans="1:168" x14ac:dyDescent="0.35">
      <c r="A161" s="83">
        <v>43357.866284722222</v>
      </c>
      <c r="B161" s="84" t="s">
        <v>26</v>
      </c>
      <c r="C161" s="85" t="s">
        <v>148</v>
      </c>
      <c r="R161" s="83">
        <v>43357.866284722222</v>
      </c>
      <c r="S161" s="89" t="s">
        <v>26</v>
      </c>
      <c r="AG161" s="83"/>
      <c r="AV161" s="83"/>
      <c r="BK161" s="83"/>
      <c r="BZ161" s="83"/>
      <c r="CO161" s="83"/>
      <c r="DD161" s="83"/>
      <c r="DS161" s="83"/>
      <c r="EH161" s="83"/>
      <c r="EW161" s="83"/>
      <c r="FL161" s="83"/>
    </row>
    <row r="162" spans="1:168" x14ac:dyDescent="0.35">
      <c r="A162" s="83">
        <v>43357.866284722222</v>
      </c>
      <c r="B162" s="84" t="s">
        <v>26</v>
      </c>
      <c r="C162" s="85" t="s">
        <v>149</v>
      </c>
      <c r="R162" s="83">
        <v>43357.866284722222</v>
      </c>
      <c r="S162" s="89" t="s">
        <v>26</v>
      </c>
      <c r="AG162" s="83"/>
      <c r="AV162" s="83"/>
      <c r="BK162" s="83"/>
      <c r="BZ162" s="83"/>
      <c r="CO162" s="83"/>
      <c r="DD162" s="83"/>
      <c r="DS162" s="83"/>
      <c r="EH162" s="83"/>
      <c r="EW162" s="83"/>
      <c r="FL162" s="83"/>
    </row>
    <row r="163" spans="1:168" x14ac:dyDescent="0.35">
      <c r="A163" s="83">
        <v>43357.866296296299</v>
      </c>
      <c r="B163" s="84" t="s">
        <v>49</v>
      </c>
      <c r="C163" s="85" t="s">
        <v>150</v>
      </c>
      <c r="R163" s="83">
        <v>43357.866296296299</v>
      </c>
      <c r="S163" s="89" t="s">
        <v>49</v>
      </c>
      <c r="AG163" s="83"/>
      <c r="AV163" s="83"/>
      <c r="BK163" s="83"/>
      <c r="BZ163" s="83"/>
      <c r="CO163" s="83"/>
      <c r="DD163" s="83"/>
      <c r="DS163" s="83"/>
      <c r="EH163" s="83"/>
      <c r="EW163" s="83"/>
      <c r="FL163" s="83"/>
    </row>
    <row r="164" spans="1:168" x14ac:dyDescent="0.35">
      <c r="A164" s="83">
        <v>43357.866307870368</v>
      </c>
      <c r="B164" s="84" t="s">
        <v>26</v>
      </c>
      <c r="C164" s="85" t="s">
        <v>151</v>
      </c>
      <c r="R164" s="83">
        <v>43357.866307870368</v>
      </c>
      <c r="S164" s="89" t="s">
        <v>26</v>
      </c>
      <c r="AG164" s="83"/>
      <c r="AV164" s="83"/>
      <c r="BK164" s="83"/>
      <c r="BZ164" s="83"/>
      <c r="CO164" s="83"/>
      <c r="DD164" s="83"/>
      <c r="DS164" s="83"/>
      <c r="EH164" s="83"/>
      <c r="EW164" s="83"/>
      <c r="FL164" s="83"/>
    </row>
    <row r="165" spans="1:168" x14ac:dyDescent="0.35">
      <c r="A165" s="83">
        <v>43357.866307870368</v>
      </c>
      <c r="B165" s="84" t="s">
        <v>26</v>
      </c>
      <c r="C165" s="85" t="s">
        <v>152</v>
      </c>
      <c r="R165" s="83">
        <v>43357.866307870368</v>
      </c>
      <c r="S165" s="89" t="s">
        <v>26</v>
      </c>
      <c r="AG165" s="83"/>
      <c r="AV165" s="83"/>
      <c r="BK165" s="83"/>
      <c r="BZ165" s="83"/>
      <c r="CO165" s="83"/>
      <c r="DD165" s="83"/>
      <c r="DS165" s="83"/>
      <c r="EH165" s="83"/>
      <c r="EW165" s="83"/>
      <c r="FL165" s="83"/>
    </row>
    <row r="166" spans="1:168" x14ac:dyDescent="0.35">
      <c r="A166" s="83">
        <v>43357.866307870368</v>
      </c>
      <c r="B166" s="84" t="s">
        <v>26</v>
      </c>
      <c r="C166" s="85" t="s">
        <v>153</v>
      </c>
      <c r="R166" s="83">
        <v>43357.866307870368</v>
      </c>
      <c r="S166" s="89" t="s">
        <v>26</v>
      </c>
      <c r="AG166" s="83"/>
      <c r="AV166" s="83"/>
      <c r="BK166" s="83"/>
      <c r="BZ166" s="83"/>
      <c r="CO166" s="83"/>
      <c r="DD166" s="83"/>
      <c r="DS166" s="83"/>
      <c r="EH166" s="83"/>
      <c r="EW166" s="83"/>
      <c r="FL166" s="83"/>
    </row>
    <row r="167" spans="1:168" x14ac:dyDescent="0.35">
      <c r="A167" s="83">
        <v>43357.866412037038</v>
      </c>
      <c r="B167" s="84" t="s">
        <v>55</v>
      </c>
      <c r="C167" s="85" t="s">
        <v>82</v>
      </c>
      <c r="R167" s="83">
        <v>43357.866412037038</v>
      </c>
      <c r="S167" s="89" t="s">
        <v>55</v>
      </c>
      <c r="AG167" s="83"/>
      <c r="AV167" s="83"/>
      <c r="BK167" s="83"/>
      <c r="BZ167" s="83"/>
      <c r="CO167" s="83"/>
      <c r="DD167" s="83"/>
      <c r="DS167" s="83"/>
      <c r="EH167" s="83"/>
      <c r="EW167" s="83"/>
      <c r="FL167" s="83"/>
    </row>
    <row r="168" spans="1:168" x14ac:dyDescent="0.35">
      <c r="A168" s="83">
        <v>43357.866412037038</v>
      </c>
      <c r="B168" s="84" t="s">
        <v>26</v>
      </c>
      <c r="C168" s="85" t="s">
        <v>154</v>
      </c>
      <c r="R168" s="83">
        <v>43357.866412037038</v>
      </c>
      <c r="S168" s="89" t="s">
        <v>26</v>
      </c>
      <c r="AG168" s="83"/>
      <c r="AV168" s="83"/>
      <c r="BK168" s="83"/>
      <c r="BZ168" s="83"/>
      <c r="CO168" s="83"/>
      <c r="DD168" s="83"/>
      <c r="DS168" s="83"/>
      <c r="EH168" s="83"/>
      <c r="EW168" s="83"/>
      <c r="FL168" s="83"/>
    </row>
    <row r="169" spans="1:168" x14ac:dyDescent="0.35">
      <c r="A169" s="83">
        <v>43357.866423611114</v>
      </c>
      <c r="B169" s="84" t="s">
        <v>55</v>
      </c>
      <c r="C169" s="85" t="s">
        <v>58</v>
      </c>
      <c r="R169" s="83">
        <v>43357.866423611114</v>
      </c>
      <c r="S169" s="89" t="s">
        <v>55</v>
      </c>
      <c r="AG169" s="83"/>
      <c r="AV169" s="83"/>
      <c r="BK169" s="83"/>
      <c r="BZ169" s="83"/>
      <c r="CO169" s="83"/>
      <c r="DD169" s="83"/>
      <c r="DS169" s="83"/>
      <c r="EH169" s="83"/>
      <c r="EW169" s="83"/>
      <c r="FL169" s="83"/>
    </row>
    <row r="170" spans="1:168" x14ac:dyDescent="0.35">
      <c r="A170" s="83">
        <v>43357.866435185184</v>
      </c>
      <c r="B170" s="84" t="s">
        <v>26</v>
      </c>
      <c r="C170" s="85" t="s">
        <v>59</v>
      </c>
      <c r="R170" s="83">
        <v>43357.866435185184</v>
      </c>
      <c r="S170" s="89" t="s">
        <v>26</v>
      </c>
      <c r="AG170" s="83"/>
      <c r="AV170" s="83"/>
      <c r="BK170" s="83"/>
      <c r="BZ170" s="83"/>
      <c r="CO170" s="83"/>
      <c r="DD170" s="83"/>
      <c r="DS170" s="83"/>
      <c r="EH170" s="83"/>
      <c r="EW170" s="83"/>
      <c r="FL170" s="83"/>
    </row>
    <row r="171" spans="1:168" x14ac:dyDescent="0.35">
      <c r="A171" s="83">
        <v>43357.866446759261</v>
      </c>
      <c r="B171" s="84" t="s">
        <v>155</v>
      </c>
      <c r="C171" s="85" t="s">
        <v>156</v>
      </c>
      <c r="I171" s="86">
        <v>11970.93359375</v>
      </c>
      <c r="J171" s="87">
        <v>12005.5498046875</v>
      </c>
      <c r="K171" s="87">
        <v>9602.90234375</v>
      </c>
      <c r="L171" s="87">
        <v>9630.6630859375</v>
      </c>
      <c r="M171" s="87">
        <v>1.0159566402435301</v>
      </c>
      <c r="N171" s="87">
        <v>2.7548036575317401</v>
      </c>
      <c r="O171" s="87">
        <v>2.7548036575317401</v>
      </c>
      <c r="P171" s="88">
        <v>2.7548036575317401</v>
      </c>
      <c r="R171" s="83">
        <v>43357.866446759261</v>
      </c>
      <c r="S171" s="89" t="s">
        <v>155</v>
      </c>
      <c r="T171" s="90">
        <v>2.7548036575317401</v>
      </c>
      <c r="U171" s="84">
        <v>5906.50341796875</v>
      </c>
      <c r="V171" s="84">
        <v>405.45739746093699</v>
      </c>
      <c r="W171" s="84">
        <v>5908.33935546875</v>
      </c>
      <c r="X171" s="84">
        <v>5500.4833984375</v>
      </c>
      <c r="Y171" s="84">
        <v>13.3774013519287</v>
      </c>
      <c r="Z171" s="84">
        <v>200.754806518555</v>
      </c>
      <c r="AA171" s="84">
        <v>536.75482177734398</v>
      </c>
      <c r="AB171" s="84">
        <v>426.75479125976602</v>
      </c>
      <c r="AG171" s="83"/>
      <c r="AV171" s="83"/>
      <c r="BK171" s="83"/>
      <c r="BZ171" s="83"/>
      <c r="CO171" s="83"/>
      <c r="DD171" s="83"/>
      <c r="DS171" s="83"/>
      <c r="EH171" s="83"/>
      <c r="EW171" s="83"/>
      <c r="FL171" s="83"/>
    </row>
    <row r="172" spans="1:168" x14ac:dyDescent="0.35">
      <c r="A172" s="83">
        <v>43357.866469907407</v>
      </c>
      <c r="B172" s="84" t="s">
        <v>62</v>
      </c>
      <c r="C172" s="85" t="s">
        <v>157</v>
      </c>
      <c r="R172" s="83">
        <v>43357.866469907407</v>
      </c>
      <c r="S172" s="89" t="s">
        <v>62</v>
      </c>
      <c r="AG172" s="83"/>
      <c r="AV172" s="83"/>
      <c r="BK172" s="83"/>
      <c r="BZ172" s="83"/>
      <c r="CO172" s="83"/>
      <c r="DD172" s="83"/>
      <c r="DS172" s="83"/>
      <c r="EH172" s="83"/>
      <c r="EW172" s="83"/>
      <c r="FL172" s="83"/>
    </row>
    <row r="173" spans="1:168" x14ac:dyDescent="0.35">
      <c r="A173" s="83">
        <v>43357.866469907407</v>
      </c>
      <c r="B173" s="84" t="s">
        <v>62</v>
      </c>
      <c r="C173" s="85" t="s">
        <v>158</v>
      </c>
      <c r="R173" s="83">
        <v>43357.866469907407</v>
      </c>
      <c r="S173" s="89" t="s">
        <v>62</v>
      </c>
      <c r="AG173" s="83"/>
      <c r="AV173" s="83"/>
      <c r="BK173" s="83"/>
      <c r="BZ173" s="83"/>
      <c r="CO173" s="83"/>
      <c r="DD173" s="83"/>
      <c r="DS173" s="83"/>
      <c r="EH173" s="83"/>
      <c r="EW173" s="83"/>
      <c r="FL173" s="83"/>
    </row>
    <row r="174" spans="1:168" x14ac:dyDescent="0.35">
      <c r="A174" s="83">
        <v>43357.866469907407</v>
      </c>
      <c r="B174" s="84" t="s">
        <v>62</v>
      </c>
      <c r="C174" s="85" t="s">
        <v>159</v>
      </c>
      <c r="R174" s="83">
        <v>43357.866469907407</v>
      </c>
      <c r="S174" s="89" t="s">
        <v>62</v>
      </c>
      <c r="AG174" s="83"/>
      <c r="AV174" s="83"/>
      <c r="BK174" s="83"/>
      <c r="BZ174" s="83"/>
      <c r="CO174" s="83"/>
      <c r="DD174" s="83"/>
      <c r="DS174" s="83"/>
      <c r="EH174" s="83"/>
      <c r="EW174" s="83"/>
      <c r="FL174" s="83"/>
    </row>
    <row r="175" spans="1:168" x14ac:dyDescent="0.35">
      <c r="A175" s="83">
        <v>43357.866469907407</v>
      </c>
      <c r="B175" s="84" t="s">
        <v>62</v>
      </c>
      <c r="C175" s="85" t="s">
        <v>63</v>
      </c>
      <c r="R175" s="83">
        <v>43357.866469907407</v>
      </c>
      <c r="S175" s="89" t="s">
        <v>62</v>
      </c>
      <c r="AG175" s="83"/>
      <c r="AV175" s="83"/>
      <c r="BK175" s="83"/>
      <c r="BZ175" s="83"/>
      <c r="CO175" s="83"/>
      <c r="DD175" s="83"/>
      <c r="DS175" s="83"/>
      <c r="EH175" s="83"/>
      <c r="EW175" s="83"/>
      <c r="FL175" s="83"/>
    </row>
    <row r="176" spans="1:168" x14ac:dyDescent="0.35">
      <c r="A176" s="83">
        <v>43357.866469907407</v>
      </c>
      <c r="B176" s="84" t="s">
        <v>62</v>
      </c>
      <c r="C176" s="85" t="s">
        <v>160</v>
      </c>
      <c r="R176" s="83">
        <v>43357.866469907407</v>
      </c>
      <c r="S176" s="89" t="s">
        <v>62</v>
      </c>
      <c r="AG176" s="83"/>
      <c r="AV176" s="83"/>
      <c r="BK176" s="83"/>
      <c r="BZ176" s="83"/>
      <c r="CO176" s="83"/>
      <c r="DD176" s="83"/>
      <c r="DS176" s="83"/>
      <c r="EH176" s="83"/>
      <c r="EW176" s="83"/>
      <c r="FL176" s="83"/>
    </row>
    <row r="177" spans="1:168" x14ac:dyDescent="0.35">
      <c r="A177" s="83">
        <v>43357.866469907407</v>
      </c>
      <c r="B177" s="84" t="s">
        <v>62</v>
      </c>
      <c r="C177" s="85" t="s">
        <v>161</v>
      </c>
      <c r="R177" s="83">
        <v>43357.866469907407</v>
      </c>
      <c r="S177" s="89" t="s">
        <v>62</v>
      </c>
      <c r="AG177" s="83"/>
      <c r="AV177" s="83"/>
      <c r="BK177" s="83"/>
      <c r="BZ177" s="83"/>
      <c r="CO177" s="83"/>
      <c r="DD177" s="83"/>
      <c r="DS177" s="83"/>
      <c r="EH177" s="83"/>
      <c r="EW177" s="83"/>
      <c r="FL177" s="83"/>
    </row>
    <row r="178" spans="1:168" x14ac:dyDescent="0.35">
      <c r="A178" s="83">
        <v>43357.866469907407</v>
      </c>
      <c r="B178" s="84" t="s">
        <v>62</v>
      </c>
      <c r="C178" s="85" t="s">
        <v>162</v>
      </c>
      <c r="R178" s="83">
        <v>43357.866469907407</v>
      </c>
      <c r="S178" s="89" t="s">
        <v>62</v>
      </c>
      <c r="AG178" s="83"/>
      <c r="AV178" s="83"/>
      <c r="BK178" s="83"/>
      <c r="BZ178" s="83"/>
      <c r="CO178" s="83"/>
      <c r="DD178" s="83"/>
      <c r="DS178" s="83"/>
      <c r="EH178" s="83"/>
      <c r="EW178" s="83"/>
      <c r="FL178" s="83"/>
    </row>
    <row r="179" spans="1:168" x14ac:dyDescent="0.35">
      <c r="A179" s="83">
        <v>43357.866469907407</v>
      </c>
      <c r="B179" s="84" t="s">
        <v>62</v>
      </c>
      <c r="C179" s="85" t="s">
        <v>163</v>
      </c>
      <c r="R179" s="83">
        <v>43357.866469907407</v>
      </c>
      <c r="S179" s="89" t="s">
        <v>62</v>
      </c>
      <c r="AG179" s="83"/>
      <c r="AV179" s="83"/>
      <c r="BK179" s="83"/>
      <c r="BZ179" s="83"/>
      <c r="CO179" s="83"/>
      <c r="DD179" s="83"/>
      <c r="DS179" s="83"/>
      <c r="EH179" s="83"/>
      <c r="EW179" s="83"/>
      <c r="FL179" s="83"/>
    </row>
    <row r="180" spans="1:168" x14ac:dyDescent="0.35">
      <c r="A180" s="83">
        <v>43357.866469907407</v>
      </c>
      <c r="B180" s="84" t="s">
        <v>26</v>
      </c>
      <c r="C180" s="85" t="s">
        <v>71</v>
      </c>
      <c r="R180" s="83">
        <v>43357.866469907407</v>
      </c>
      <c r="S180" s="89" t="s">
        <v>26</v>
      </c>
      <c r="AG180" s="83"/>
      <c r="AV180" s="83"/>
      <c r="BK180" s="83"/>
      <c r="BZ180" s="83"/>
      <c r="CO180" s="83"/>
      <c r="DD180" s="83"/>
      <c r="DS180" s="83"/>
      <c r="EH180" s="83"/>
      <c r="EW180" s="83"/>
      <c r="FL180" s="83"/>
    </row>
    <row r="181" spans="1:168" x14ac:dyDescent="0.35">
      <c r="A181" s="83">
        <v>43357.866481481484</v>
      </c>
      <c r="B181" s="84" t="s">
        <v>62</v>
      </c>
      <c r="C181" s="85" t="s">
        <v>164</v>
      </c>
      <c r="R181" s="83">
        <v>43357.866481481484</v>
      </c>
      <c r="S181" s="89" t="s">
        <v>62</v>
      </c>
      <c r="AG181" s="83"/>
      <c r="AV181" s="83"/>
      <c r="BK181" s="83"/>
      <c r="BZ181" s="83"/>
      <c r="CO181" s="83"/>
      <c r="DD181" s="83"/>
      <c r="DS181" s="83"/>
      <c r="EH181" s="83"/>
      <c r="EW181" s="83"/>
      <c r="FL181" s="83"/>
    </row>
    <row r="182" spans="1:168" x14ac:dyDescent="0.35">
      <c r="A182" s="83">
        <v>43357.866493055553</v>
      </c>
      <c r="B182" s="84" t="s">
        <v>26</v>
      </c>
      <c r="C182" s="85" t="s">
        <v>165</v>
      </c>
      <c r="R182" s="83">
        <v>43357.866493055553</v>
      </c>
      <c r="S182" s="89" t="s">
        <v>26</v>
      </c>
      <c r="AG182" s="83"/>
      <c r="AV182" s="83"/>
      <c r="BK182" s="83"/>
      <c r="BZ182" s="83"/>
      <c r="CO182" s="83"/>
      <c r="DD182" s="83"/>
      <c r="DS182" s="83"/>
      <c r="EH182" s="83"/>
      <c r="EW182" s="83"/>
      <c r="FL182" s="83"/>
    </row>
    <row r="183" spans="1:168" x14ac:dyDescent="0.35">
      <c r="A183" s="83">
        <v>43357.866493055553</v>
      </c>
      <c r="B183" s="84" t="s">
        <v>26</v>
      </c>
      <c r="C183" s="85" t="s">
        <v>166</v>
      </c>
      <c r="R183" s="83">
        <v>43357.866493055553</v>
      </c>
      <c r="S183" s="89" t="s">
        <v>26</v>
      </c>
      <c r="AG183" s="83"/>
      <c r="AV183" s="83"/>
      <c r="BK183" s="83"/>
      <c r="BZ183" s="83"/>
      <c r="CO183" s="83"/>
      <c r="DD183" s="83"/>
      <c r="DS183" s="83"/>
      <c r="EH183" s="83"/>
      <c r="EW183" s="83"/>
      <c r="FL183" s="83"/>
    </row>
    <row r="184" spans="1:168" x14ac:dyDescent="0.35">
      <c r="A184" s="83">
        <v>43357.866493055553</v>
      </c>
      <c r="B184" s="84" t="s">
        <v>26</v>
      </c>
      <c r="C184" s="85" t="s">
        <v>47</v>
      </c>
      <c r="I184" s="86">
        <v>11970.869140625</v>
      </c>
      <c r="J184" s="87">
        <v>12007.384765625</v>
      </c>
      <c r="K184" s="87">
        <v>9602.8681640625</v>
      </c>
      <c r="L184" s="87">
        <v>9632.15234375</v>
      </c>
      <c r="M184" s="87">
        <v>1.01583135128021</v>
      </c>
      <c r="N184" s="87">
        <v>2.77297735214233</v>
      </c>
      <c r="O184" s="87">
        <v>2.77297735214233</v>
      </c>
      <c r="P184" s="88">
        <v>2.77297735214233</v>
      </c>
      <c r="R184" s="83">
        <v>43357.866493055553</v>
      </c>
      <c r="S184" s="89" t="s">
        <v>26</v>
      </c>
      <c r="T184" s="90">
        <v>2.77297735214233</v>
      </c>
      <c r="U184" s="84">
        <v>5905.046875</v>
      </c>
      <c r="V184" s="84">
        <v>403.2734375</v>
      </c>
      <c r="W184" s="84">
        <v>5908.4013671875</v>
      </c>
      <c r="X184" s="84">
        <v>5497.54541015625</v>
      </c>
      <c r="Y184" s="84">
        <v>13.3864889144897</v>
      </c>
      <c r="Z184" s="84">
        <v>200.77297973632801</v>
      </c>
      <c r="AA184" s="84">
        <v>536.77294921875</v>
      </c>
      <c r="AB184" s="84">
        <v>426.77297973632801</v>
      </c>
      <c r="AG184" s="83"/>
      <c r="AV184" s="83"/>
      <c r="BK184" s="83"/>
      <c r="BZ184" s="83"/>
      <c r="CO184" s="83"/>
      <c r="DD184" s="83"/>
      <c r="DS184" s="83"/>
      <c r="EH184" s="83"/>
      <c r="EW184" s="83"/>
      <c r="FL184" s="83"/>
    </row>
    <row r="185" spans="1:168" x14ac:dyDescent="0.35">
      <c r="A185" s="83">
        <v>43357.866493055553</v>
      </c>
      <c r="B185" s="84" t="s">
        <v>26</v>
      </c>
      <c r="C185" s="85" t="s">
        <v>167</v>
      </c>
      <c r="R185" s="83">
        <v>43357.866493055553</v>
      </c>
      <c r="S185" s="89" t="s">
        <v>26</v>
      </c>
      <c r="AG185" s="83"/>
      <c r="AV185" s="83"/>
      <c r="BK185" s="83"/>
      <c r="BZ185" s="83"/>
      <c r="CO185" s="83"/>
      <c r="DD185" s="83"/>
      <c r="DS185" s="83"/>
      <c r="EH185" s="83"/>
      <c r="EW185" s="83"/>
      <c r="FL185" s="83"/>
    </row>
    <row r="186" spans="1:168" x14ac:dyDescent="0.35">
      <c r="A186" s="83">
        <v>43357.866493055553</v>
      </c>
      <c r="B186" s="84" t="s">
        <v>26</v>
      </c>
      <c r="C186" s="85" t="s">
        <v>147</v>
      </c>
      <c r="R186" s="83">
        <v>43357.866493055553</v>
      </c>
      <c r="S186" s="89" t="s">
        <v>26</v>
      </c>
      <c r="AG186" s="83"/>
      <c r="AV186" s="83"/>
      <c r="BK186" s="83"/>
      <c r="BZ186" s="83"/>
      <c r="CO186" s="83"/>
      <c r="DD186" s="83"/>
      <c r="DS186" s="83"/>
      <c r="EH186" s="83"/>
      <c r="EW186" s="83"/>
      <c r="FL186" s="83"/>
    </row>
    <row r="187" spans="1:168" x14ac:dyDescent="0.35">
      <c r="A187" s="83">
        <v>43357.86650462963</v>
      </c>
      <c r="B187" s="84" t="s">
        <v>49</v>
      </c>
      <c r="C187" s="85" t="s">
        <v>168</v>
      </c>
      <c r="R187" s="83">
        <v>43357.86650462963</v>
      </c>
      <c r="S187" s="89" t="s">
        <v>49</v>
      </c>
      <c r="AG187" s="83"/>
      <c r="AV187" s="83"/>
      <c r="BK187" s="83"/>
      <c r="BZ187" s="83"/>
      <c r="CO187" s="83"/>
      <c r="DD187" s="83"/>
      <c r="DS187" s="83"/>
      <c r="EH187" s="83"/>
      <c r="EW187" s="83"/>
      <c r="FL187" s="83"/>
    </row>
    <row r="188" spans="1:168" x14ac:dyDescent="0.35">
      <c r="A188" s="83">
        <v>43357.866516203707</v>
      </c>
      <c r="B188" s="84" t="s">
        <v>26</v>
      </c>
      <c r="C188" s="85" t="s">
        <v>169</v>
      </c>
      <c r="R188" s="83">
        <v>43357.866516203707</v>
      </c>
      <c r="S188" s="89" t="s">
        <v>26</v>
      </c>
      <c r="AG188" s="83"/>
      <c r="AV188" s="83"/>
      <c r="BK188" s="83"/>
      <c r="BZ188" s="83"/>
      <c r="CO188" s="83"/>
      <c r="DD188" s="83"/>
      <c r="DS188" s="83"/>
      <c r="EH188" s="83"/>
      <c r="EW188" s="83"/>
      <c r="FL188" s="83"/>
    </row>
    <row r="189" spans="1:168" x14ac:dyDescent="0.35">
      <c r="A189" s="83">
        <v>43357.866516203707</v>
      </c>
      <c r="B189" s="84" t="s">
        <v>26</v>
      </c>
      <c r="C189" s="85" t="s">
        <v>170</v>
      </c>
      <c r="R189" s="83">
        <v>43357.866516203707</v>
      </c>
      <c r="S189" s="89" t="s">
        <v>26</v>
      </c>
      <c r="AG189" s="83"/>
      <c r="AV189" s="83"/>
      <c r="BK189" s="83"/>
      <c r="BZ189" s="83"/>
      <c r="CO189" s="83"/>
      <c r="DD189" s="83"/>
      <c r="DS189" s="83"/>
      <c r="EH189" s="83"/>
      <c r="EW189" s="83"/>
      <c r="FL189" s="83"/>
    </row>
    <row r="190" spans="1:168" x14ac:dyDescent="0.35">
      <c r="A190" s="83">
        <v>43357.866516203707</v>
      </c>
      <c r="B190" s="84" t="s">
        <v>26</v>
      </c>
      <c r="C190" s="85" t="s">
        <v>171</v>
      </c>
      <c r="R190" s="83">
        <v>43357.866516203707</v>
      </c>
      <c r="S190" s="89" t="s">
        <v>26</v>
      </c>
      <c r="AG190" s="83"/>
      <c r="AV190" s="83"/>
      <c r="BK190" s="83"/>
      <c r="BZ190" s="83"/>
      <c r="CO190" s="83"/>
      <c r="DD190" s="83"/>
      <c r="DS190" s="83"/>
      <c r="EH190" s="83"/>
      <c r="EW190" s="83"/>
      <c r="FL190" s="83"/>
    </row>
    <row r="191" spans="1:168" x14ac:dyDescent="0.35">
      <c r="A191" s="83">
        <v>43357.866608796299</v>
      </c>
      <c r="B191" s="84" t="s">
        <v>26</v>
      </c>
      <c r="C191" s="85" t="s">
        <v>172</v>
      </c>
      <c r="R191" s="83">
        <v>43357.866608796299</v>
      </c>
      <c r="S191" s="89" t="s">
        <v>26</v>
      </c>
      <c r="AG191" s="83"/>
      <c r="AV191" s="83"/>
      <c r="BK191" s="83"/>
      <c r="BZ191" s="83"/>
      <c r="CO191" s="83"/>
      <c r="DD191" s="83"/>
      <c r="DS191" s="83"/>
      <c r="EH191" s="83"/>
      <c r="EW191" s="83"/>
      <c r="FL191" s="83"/>
    </row>
    <row r="192" spans="1:168" x14ac:dyDescent="0.35">
      <c r="A192" s="83">
        <v>43357.866620370369</v>
      </c>
      <c r="B192" s="84" t="s">
        <v>26</v>
      </c>
      <c r="C192" s="85" t="s">
        <v>173</v>
      </c>
      <c r="R192" s="83">
        <v>43357.866620370369</v>
      </c>
      <c r="S192" s="89" t="s">
        <v>26</v>
      </c>
      <c r="AG192" s="83"/>
      <c r="AV192" s="83"/>
      <c r="BK192" s="83"/>
      <c r="BZ192" s="83"/>
      <c r="CO192" s="83"/>
      <c r="DD192" s="83"/>
      <c r="DS192" s="83"/>
      <c r="EH192" s="83"/>
      <c r="EW192" s="83"/>
      <c r="FL192" s="83"/>
    </row>
    <row r="193" spans="1:168" x14ac:dyDescent="0.35">
      <c r="A193" s="83">
        <v>43357.866620370369</v>
      </c>
      <c r="B193" s="84" t="s">
        <v>55</v>
      </c>
      <c r="C193" s="85" t="s">
        <v>82</v>
      </c>
      <c r="R193" s="83">
        <v>43357.866620370369</v>
      </c>
      <c r="S193" s="89" t="s">
        <v>55</v>
      </c>
      <c r="AG193" s="83"/>
      <c r="AV193" s="83"/>
      <c r="BK193" s="83"/>
      <c r="BZ193" s="83"/>
      <c r="CO193" s="83"/>
      <c r="DD193" s="83"/>
      <c r="DS193" s="83"/>
      <c r="EH193" s="83"/>
      <c r="EW193" s="83"/>
      <c r="FL193" s="83"/>
    </row>
    <row r="194" spans="1:168" x14ac:dyDescent="0.35">
      <c r="A194" s="83">
        <v>43357.866631944446</v>
      </c>
      <c r="B194" s="84" t="s">
        <v>55</v>
      </c>
      <c r="C194" s="85" t="s">
        <v>58</v>
      </c>
      <c r="R194" s="83">
        <v>43357.866631944446</v>
      </c>
      <c r="S194" s="89" t="s">
        <v>55</v>
      </c>
      <c r="AG194" s="83"/>
      <c r="AV194" s="83"/>
      <c r="BK194" s="83"/>
      <c r="BZ194" s="83"/>
      <c r="CO194" s="83"/>
      <c r="DD194" s="83"/>
      <c r="DS194" s="83"/>
      <c r="EH194" s="83"/>
      <c r="EW194" s="83"/>
      <c r="FL194" s="83"/>
    </row>
    <row r="195" spans="1:168" x14ac:dyDescent="0.35">
      <c r="A195" s="83">
        <v>43357.866643518515</v>
      </c>
      <c r="B195" s="84" t="s">
        <v>26</v>
      </c>
      <c r="C195" s="85" t="s">
        <v>59</v>
      </c>
      <c r="R195" s="83">
        <v>43357.866643518515</v>
      </c>
      <c r="S195" s="89" t="s">
        <v>26</v>
      </c>
      <c r="AG195" s="83"/>
      <c r="AV195" s="83"/>
      <c r="BK195" s="83"/>
      <c r="BZ195" s="83"/>
      <c r="CO195" s="83"/>
      <c r="DD195" s="83"/>
      <c r="DS195" s="83"/>
      <c r="EH195" s="83"/>
      <c r="EW195" s="83"/>
      <c r="FL195" s="83"/>
    </row>
    <row r="196" spans="1:168" x14ac:dyDescent="0.35">
      <c r="A196" s="83">
        <v>43357.866655092592</v>
      </c>
      <c r="B196" s="84" t="s">
        <v>174</v>
      </c>
      <c r="C196" s="85" t="s">
        <v>175</v>
      </c>
      <c r="I196" s="86">
        <v>11980.6943359375</v>
      </c>
      <c r="J196" s="87">
        <v>12017.87890625</v>
      </c>
      <c r="K196" s="87">
        <v>12001.6630859375</v>
      </c>
      <c r="L196" s="87">
        <v>12038.91015625</v>
      </c>
      <c r="M196" s="87">
        <v>1.0158257484436</v>
      </c>
      <c r="N196" s="87">
        <v>2.4501607418060298</v>
      </c>
      <c r="O196" s="87">
        <v>2.4501607418060298</v>
      </c>
      <c r="P196" s="88">
        <v>2.4501607418060298</v>
      </c>
      <c r="R196" s="83">
        <v>43357.866655092592</v>
      </c>
      <c r="S196" s="89" t="s">
        <v>174</v>
      </c>
      <c r="T196" s="90">
        <v>2.4501607418060298</v>
      </c>
      <c r="U196" s="84">
        <v>5140.84326171875</v>
      </c>
      <c r="V196" s="84">
        <v>403.29840087890602</v>
      </c>
      <c r="W196" s="84">
        <v>5143.24609375</v>
      </c>
      <c r="X196" s="84">
        <v>4737.85693359375</v>
      </c>
      <c r="Y196" s="84">
        <v>13.225080490112299</v>
      </c>
      <c r="Z196" s="84">
        <v>200.45016479492199</v>
      </c>
      <c r="AA196" s="84">
        <v>536.4501953125</v>
      </c>
      <c r="AB196" s="84">
        <v>426.45016479492199</v>
      </c>
      <c r="AG196" s="83"/>
      <c r="AV196" s="83"/>
      <c r="BK196" s="83"/>
      <c r="BZ196" s="83"/>
      <c r="CO196" s="83"/>
      <c r="DD196" s="83"/>
      <c r="DS196" s="83"/>
      <c r="EH196" s="83"/>
      <c r="EW196" s="83"/>
      <c r="FL196" s="83"/>
    </row>
    <row r="197" spans="1:168" x14ac:dyDescent="0.35">
      <c r="A197" s="83">
        <v>43357.866678240738</v>
      </c>
      <c r="B197" s="84" t="s">
        <v>62</v>
      </c>
      <c r="C197" s="85" t="s">
        <v>176</v>
      </c>
      <c r="R197" s="83">
        <v>43357.866678240738</v>
      </c>
      <c r="S197" s="89" t="s">
        <v>62</v>
      </c>
      <c r="AG197" s="83"/>
      <c r="AV197" s="83"/>
      <c r="BK197" s="83"/>
      <c r="BZ197" s="83"/>
      <c r="CO197" s="83"/>
      <c r="DD197" s="83"/>
      <c r="DS197" s="83"/>
      <c r="EH197" s="83"/>
      <c r="EW197" s="83"/>
      <c r="FL197" s="83"/>
    </row>
    <row r="198" spans="1:168" x14ac:dyDescent="0.35">
      <c r="A198" s="83">
        <v>43357.866678240738</v>
      </c>
      <c r="B198" s="84" t="s">
        <v>62</v>
      </c>
      <c r="C198" s="85" t="s">
        <v>177</v>
      </c>
      <c r="R198" s="83">
        <v>43357.866678240738</v>
      </c>
      <c r="S198" s="89" t="s">
        <v>62</v>
      </c>
      <c r="AG198" s="83"/>
      <c r="AV198" s="83"/>
      <c r="BK198" s="83"/>
      <c r="BZ198" s="83"/>
      <c r="CO198" s="83"/>
      <c r="DD198" s="83"/>
      <c r="DS198" s="83"/>
      <c r="EH198" s="83"/>
      <c r="EW198" s="83"/>
      <c r="FL198" s="83"/>
    </row>
    <row r="199" spans="1:168" x14ac:dyDescent="0.35">
      <c r="A199" s="83">
        <v>43357.866678240738</v>
      </c>
      <c r="B199" s="84" t="s">
        <v>62</v>
      </c>
      <c r="C199" s="85" t="s">
        <v>178</v>
      </c>
      <c r="R199" s="83">
        <v>43357.866678240738</v>
      </c>
      <c r="S199" s="89" t="s">
        <v>62</v>
      </c>
      <c r="AG199" s="83"/>
      <c r="AV199" s="83"/>
      <c r="BK199" s="83"/>
      <c r="BZ199" s="83"/>
      <c r="CO199" s="83"/>
      <c r="DD199" s="83"/>
      <c r="DS199" s="83"/>
      <c r="EH199" s="83"/>
      <c r="EW199" s="83"/>
      <c r="FL199" s="83"/>
    </row>
    <row r="200" spans="1:168" x14ac:dyDescent="0.35">
      <c r="A200" s="83">
        <v>43357.866678240738</v>
      </c>
      <c r="B200" s="84" t="s">
        <v>62</v>
      </c>
      <c r="C200" s="85" t="s">
        <v>179</v>
      </c>
      <c r="R200" s="83">
        <v>43357.866678240738</v>
      </c>
      <c r="S200" s="89" t="s">
        <v>62</v>
      </c>
      <c r="AG200" s="83"/>
      <c r="AV200" s="83"/>
      <c r="BK200" s="83"/>
      <c r="BZ200" s="83"/>
      <c r="CO200" s="83"/>
      <c r="DD200" s="83"/>
      <c r="DS200" s="83"/>
      <c r="EH200" s="83"/>
      <c r="EW200" s="83"/>
      <c r="FL200" s="83"/>
    </row>
    <row r="201" spans="1:168" x14ac:dyDescent="0.35">
      <c r="A201" s="83">
        <v>43357.866678240738</v>
      </c>
      <c r="B201" s="84" t="s">
        <v>62</v>
      </c>
      <c r="C201" s="85" t="s">
        <v>180</v>
      </c>
      <c r="R201" s="83">
        <v>43357.866678240738</v>
      </c>
      <c r="S201" s="89" t="s">
        <v>62</v>
      </c>
      <c r="AG201" s="83"/>
      <c r="AV201" s="83"/>
      <c r="BK201" s="83"/>
      <c r="BZ201" s="83"/>
      <c r="CO201" s="83"/>
      <c r="DD201" s="83"/>
      <c r="DS201" s="83"/>
      <c r="EH201" s="83"/>
      <c r="EW201" s="83"/>
      <c r="FL201" s="83"/>
    </row>
    <row r="202" spans="1:168" x14ac:dyDescent="0.35">
      <c r="A202" s="83">
        <v>43357.866678240738</v>
      </c>
      <c r="B202" s="84" t="s">
        <v>62</v>
      </c>
      <c r="C202" s="85" t="s">
        <v>181</v>
      </c>
      <c r="R202" s="83">
        <v>43357.866678240738</v>
      </c>
      <c r="S202" s="89" t="s">
        <v>62</v>
      </c>
      <c r="AG202" s="83"/>
      <c r="AV202" s="83"/>
      <c r="BK202" s="83"/>
      <c r="BZ202" s="83"/>
      <c r="CO202" s="83"/>
      <c r="DD202" s="83"/>
      <c r="DS202" s="83"/>
      <c r="EH202" s="83"/>
      <c r="EW202" s="83"/>
      <c r="FL202" s="83"/>
    </row>
    <row r="203" spans="1:168" x14ac:dyDescent="0.35">
      <c r="A203" s="83">
        <v>43357.866678240738</v>
      </c>
      <c r="B203" s="84" t="s">
        <v>62</v>
      </c>
      <c r="C203" s="85" t="s">
        <v>70</v>
      </c>
      <c r="R203" s="83">
        <v>43357.866678240738</v>
      </c>
      <c r="S203" s="89" t="s">
        <v>62</v>
      </c>
      <c r="AG203" s="83"/>
      <c r="AV203" s="83"/>
      <c r="BK203" s="83"/>
      <c r="BZ203" s="83"/>
      <c r="CO203" s="83"/>
      <c r="DD203" s="83"/>
      <c r="DS203" s="83"/>
      <c r="EH203" s="83"/>
      <c r="EW203" s="83"/>
      <c r="FL203" s="83"/>
    </row>
    <row r="204" spans="1:168" x14ac:dyDescent="0.35">
      <c r="A204" s="83">
        <v>43357.866678240738</v>
      </c>
      <c r="B204" s="84" t="s">
        <v>62</v>
      </c>
      <c r="C204" s="85" t="s">
        <v>63</v>
      </c>
      <c r="R204" s="83">
        <v>43357.866678240738</v>
      </c>
      <c r="S204" s="89" t="s">
        <v>62</v>
      </c>
      <c r="AG204" s="83"/>
      <c r="AV204" s="83"/>
      <c r="BK204" s="83"/>
      <c r="BZ204" s="83"/>
      <c r="CO204" s="83"/>
      <c r="DD204" s="83"/>
      <c r="DS204" s="83"/>
      <c r="EH204" s="83"/>
      <c r="EW204" s="83"/>
      <c r="FL204" s="83"/>
    </row>
    <row r="205" spans="1:168" x14ac:dyDescent="0.35">
      <c r="A205" s="83">
        <v>43357.866689814815</v>
      </c>
      <c r="B205" s="84" t="s">
        <v>26</v>
      </c>
      <c r="C205" s="85" t="s">
        <v>71</v>
      </c>
      <c r="R205" s="83">
        <v>43357.866689814815</v>
      </c>
      <c r="S205" s="89" t="s">
        <v>26</v>
      </c>
      <c r="AG205" s="83"/>
      <c r="AV205" s="83"/>
      <c r="BK205" s="83"/>
      <c r="BZ205" s="83"/>
      <c r="CO205" s="83"/>
      <c r="DD205" s="83"/>
      <c r="DS205" s="83"/>
      <c r="EH205" s="83"/>
      <c r="EW205" s="83"/>
      <c r="FL205" s="83"/>
    </row>
    <row r="206" spans="1:168" x14ac:dyDescent="0.35">
      <c r="A206" s="83">
        <v>43357.866701388892</v>
      </c>
      <c r="B206" s="84" t="s">
        <v>62</v>
      </c>
      <c r="C206" s="85" t="s">
        <v>182</v>
      </c>
      <c r="R206" s="83">
        <v>43357.866701388892</v>
      </c>
      <c r="S206" s="89" t="s">
        <v>62</v>
      </c>
      <c r="AG206" s="83"/>
      <c r="AV206" s="83"/>
      <c r="BK206" s="83"/>
      <c r="BZ206" s="83"/>
      <c r="CO206" s="83"/>
      <c r="DD206" s="83"/>
      <c r="DS206" s="83"/>
      <c r="EH206" s="83"/>
      <c r="EW206" s="83"/>
      <c r="FL206" s="83"/>
    </row>
    <row r="207" spans="1:168" x14ac:dyDescent="0.35">
      <c r="A207" s="83">
        <v>43357.866701388892</v>
      </c>
      <c r="B207" s="84" t="s">
        <v>62</v>
      </c>
      <c r="C207" s="85" t="s">
        <v>183</v>
      </c>
      <c r="R207" s="83">
        <v>43357.866701388892</v>
      </c>
      <c r="S207" s="89" t="s">
        <v>62</v>
      </c>
      <c r="AG207" s="83"/>
      <c r="AV207" s="83"/>
      <c r="BK207" s="83"/>
      <c r="BZ207" s="83"/>
      <c r="CO207" s="83"/>
      <c r="DD207" s="83"/>
      <c r="DS207" s="83"/>
      <c r="EH207" s="83"/>
      <c r="EW207" s="83"/>
      <c r="FL207" s="83"/>
    </row>
    <row r="208" spans="1:168" x14ac:dyDescent="0.35">
      <c r="A208" s="83">
        <v>43357.866701388892</v>
      </c>
      <c r="B208" s="84" t="s">
        <v>26</v>
      </c>
      <c r="C208" s="85" t="s">
        <v>184</v>
      </c>
      <c r="R208" s="83">
        <v>43357.866701388892</v>
      </c>
      <c r="S208" s="89" t="s">
        <v>26</v>
      </c>
      <c r="AG208" s="83"/>
      <c r="AV208" s="83"/>
      <c r="BK208" s="83"/>
      <c r="BZ208" s="83"/>
      <c r="CO208" s="83"/>
      <c r="DD208" s="83"/>
      <c r="DS208" s="83"/>
      <c r="EH208" s="83"/>
      <c r="EW208" s="83"/>
      <c r="FL208" s="83"/>
    </row>
    <row r="209" spans="1:168" x14ac:dyDescent="0.35">
      <c r="A209" s="83">
        <v>43357.866701388892</v>
      </c>
      <c r="B209" s="84" t="s">
        <v>26</v>
      </c>
      <c r="C209" s="85" t="s">
        <v>185</v>
      </c>
      <c r="R209" s="83">
        <v>43357.866701388892</v>
      </c>
      <c r="S209" s="89" t="s">
        <v>26</v>
      </c>
      <c r="AG209" s="83"/>
      <c r="AV209" s="83"/>
      <c r="BK209" s="83"/>
      <c r="BZ209" s="83"/>
      <c r="CO209" s="83"/>
      <c r="DD209" s="83"/>
      <c r="DS209" s="83"/>
      <c r="EH209" s="83"/>
      <c r="EW209" s="83"/>
      <c r="FL209" s="83"/>
    </row>
    <row r="210" spans="1:168" x14ac:dyDescent="0.35">
      <c r="A210" s="83">
        <v>43357.866701388892</v>
      </c>
      <c r="B210" s="84" t="s">
        <v>26</v>
      </c>
      <c r="C210" s="85" t="s">
        <v>186</v>
      </c>
      <c r="R210" s="83">
        <v>43357.866701388892</v>
      </c>
      <c r="S210" s="89" t="s">
        <v>26</v>
      </c>
      <c r="AG210" s="83"/>
      <c r="AV210" s="83"/>
      <c r="BK210" s="83"/>
      <c r="BZ210" s="83"/>
      <c r="CO210" s="83"/>
      <c r="DD210" s="83"/>
      <c r="DS210" s="83"/>
      <c r="EH210" s="83"/>
      <c r="EW210" s="83"/>
      <c r="FL210" s="83"/>
    </row>
    <row r="211" spans="1:168" x14ac:dyDescent="0.35">
      <c r="A211" s="83">
        <v>43357.866701388892</v>
      </c>
      <c r="B211" s="84" t="s">
        <v>26</v>
      </c>
      <c r="C211" s="85" t="s">
        <v>187</v>
      </c>
      <c r="R211" s="83">
        <v>43357.866701388892</v>
      </c>
      <c r="S211" s="89" t="s">
        <v>26</v>
      </c>
      <c r="AG211" s="83"/>
      <c r="AV211" s="83"/>
      <c r="BK211" s="83"/>
      <c r="BZ211" s="83"/>
      <c r="CO211" s="83"/>
      <c r="DD211" s="83"/>
      <c r="DS211" s="83"/>
      <c r="EH211" s="83"/>
      <c r="EW211" s="83"/>
      <c r="FL211" s="83"/>
    </row>
    <row r="212" spans="1:168" x14ac:dyDescent="0.35">
      <c r="A212" s="83">
        <v>43357.866712962961</v>
      </c>
      <c r="B212" s="84" t="s">
        <v>49</v>
      </c>
      <c r="C212" s="85" t="s">
        <v>188</v>
      </c>
      <c r="R212" s="83">
        <v>43357.866712962961</v>
      </c>
      <c r="S212" s="89" t="s">
        <v>49</v>
      </c>
      <c r="AG212" s="83"/>
      <c r="AV212" s="83"/>
      <c r="BK212" s="83"/>
      <c r="BZ212" s="83"/>
      <c r="CO212" s="83"/>
      <c r="DD212" s="83"/>
      <c r="DS212" s="83"/>
      <c r="EH212" s="83"/>
      <c r="EW212" s="83"/>
      <c r="FL212" s="83"/>
    </row>
    <row r="213" spans="1:168" x14ac:dyDescent="0.35">
      <c r="A213" s="83">
        <v>43357.866712962961</v>
      </c>
      <c r="B213" s="84" t="s">
        <v>26</v>
      </c>
      <c r="C213" s="85" t="s">
        <v>47</v>
      </c>
      <c r="I213" s="86">
        <v>11980.7060546875</v>
      </c>
      <c r="J213" s="87">
        <v>12015.2998046875</v>
      </c>
      <c r="K213" s="87">
        <v>12001.7060546875</v>
      </c>
      <c r="L213" s="87">
        <v>12036.3603515625</v>
      </c>
      <c r="M213" s="87">
        <v>1.0156061649322501</v>
      </c>
      <c r="N213" s="87">
        <v>2.4702575206756601</v>
      </c>
      <c r="O213" s="87">
        <v>2.4702575206756601</v>
      </c>
      <c r="P213" s="88">
        <v>2.4702575206756601</v>
      </c>
      <c r="R213" s="83">
        <v>43357.866712962961</v>
      </c>
      <c r="S213" s="89" t="s">
        <v>26</v>
      </c>
      <c r="T213" s="90">
        <v>2.4702575206756601</v>
      </c>
      <c r="U213" s="84">
        <v>5134.548828125</v>
      </c>
      <c r="V213" s="84">
        <v>405.01901245117199</v>
      </c>
      <c r="W213" s="84">
        <v>5142.06396484375</v>
      </c>
      <c r="X213" s="84">
        <v>4734.02099609375</v>
      </c>
      <c r="Y213" s="84">
        <v>13.23512840271</v>
      </c>
      <c r="Z213" s="84">
        <v>200.47026062011699</v>
      </c>
      <c r="AA213" s="84">
        <v>536.47027587890602</v>
      </c>
      <c r="AB213" s="84">
        <v>426.47024536132801</v>
      </c>
      <c r="AG213" s="83"/>
      <c r="AV213" s="83"/>
      <c r="BK213" s="83"/>
      <c r="BZ213" s="83"/>
      <c r="CO213" s="83"/>
      <c r="DD213" s="83"/>
      <c r="DS213" s="83"/>
      <c r="EH213" s="83"/>
      <c r="EW213" s="83"/>
      <c r="FL213" s="83"/>
    </row>
    <row r="214" spans="1:168" x14ac:dyDescent="0.35">
      <c r="A214" s="83">
        <v>43357.866724537038</v>
      </c>
      <c r="B214" s="84" t="s">
        <v>26</v>
      </c>
      <c r="C214" s="85" t="s">
        <v>189</v>
      </c>
      <c r="R214" s="83">
        <v>43357.866724537038</v>
      </c>
      <c r="S214" s="89" t="s">
        <v>26</v>
      </c>
      <c r="AG214" s="83"/>
      <c r="AV214" s="83"/>
      <c r="BK214" s="83"/>
      <c r="BZ214" s="83"/>
      <c r="CO214" s="83"/>
      <c r="DD214" s="83"/>
      <c r="DS214" s="83"/>
      <c r="EH214" s="83"/>
      <c r="EW214" s="83"/>
      <c r="FL214" s="83"/>
    </row>
    <row r="215" spans="1:168" x14ac:dyDescent="0.35">
      <c r="A215" s="83">
        <v>43357.866724537038</v>
      </c>
      <c r="B215" s="84" t="s">
        <v>26</v>
      </c>
      <c r="C215" s="85" t="s">
        <v>190</v>
      </c>
      <c r="R215" s="83">
        <v>43357.866724537038</v>
      </c>
      <c r="S215" s="89" t="s">
        <v>26</v>
      </c>
      <c r="AG215" s="83"/>
      <c r="AV215" s="83"/>
      <c r="BK215" s="83"/>
      <c r="BZ215" s="83"/>
      <c r="CO215" s="83"/>
      <c r="DD215" s="83"/>
      <c r="DS215" s="83"/>
      <c r="EH215" s="83"/>
      <c r="EW215" s="83"/>
      <c r="FL215" s="83"/>
    </row>
    <row r="216" spans="1:168" x14ac:dyDescent="0.35">
      <c r="A216" s="83">
        <v>43357.866736111115</v>
      </c>
      <c r="B216" s="84" t="s">
        <v>26</v>
      </c>
      <c r="C216" s="85" t="s">
        <v>191</v>
      </c>
      <c r="R216" s="83">
        <v>43357.866736111115</v>
      </c>
      <c r="S216" s="89" t="s">
        <v>26</v>
      </c>
      <c r="AG216" s="83"/>
      <c r="AV216" s="83"/>
      <c r="BK216" s="83"/>
      <c r="BZ216" s="83"/>
      <c r="CO216" s="83"/>
      <c r="DD216" s="83"/>
      <c r="DS216" s="83"/>
      <c r="EH216" s="83"/>
      <c r="EW216" s="83"/>
      <c r="FL216" s="83"/>
    </row>
    <row r="217" spans="1:168" x14ac:dyDescent="0.35">
      <c r="A217" s="83">
        <v>43357.866828703707</v>
      </c>
      <c r="B217" s="84" t="s">
        <v>55</v>
      </c>
      <c r="C217" s="85" t="s">
        <v>56</v>
      </c>
      <c r="R217" s="83">
        <v>43357.866828703707</v>
      </c>
      <c r="S217" s="89" t="s">
        <v>55</v>
      </c>
      <c r="AG217" s="83"/>
      <c r="AV217" s="83"/>
      <c r="BK217" s="83"/>
      <c r="BZ217" s="83"/>
      <c r="CO217" s="83"/>
      <c r="DD217" s="83"/>
      <c r="DS217" s="83"/>
      <c r="EH217" s="83"/>
      <c r="EW217" s="83"/>
      <c r="FL217" s="83"/>
    </row>
    <row r="218" spans="1:168" x14ac:dyDescent="0.35">
      <c r="A218" s="83">
        <v>43357.866828703707</v>
      </c>
      <c r="B218" s="84" t="s">
        <v>26</v>
      </c>
      <c r="C218" s="85" t="s">
        <v>192</v>
      </c>
      <c r="R218" s="83">
        <v>43357.866828703707</v>
      </c>
      <c r="S218" s="89" t="s">
        <v>26</v>
      </c>
      <c r="AG218" s="83"/>
      <c r="AV218" s="83"/>
      <c r="BK218" s="83"/>
      <c r="BZ218" s="83"/>
      <c r="CO218" s="83"/>
      <c r="DD218" s="83"/>
      <c r="DS218" s="83"/>
      <c r="EH218" s="83"/>
      <c r="EW218" s="83"/>
      <c r="FL218" s="83"/>
    </row>
    <row r="219" spans="1:168" x14ac:dyDescent="0.35">
      <c r="A219" s="83">
        <v>43357.866840277777</v>
      </c>
      <c r="B219" s="84" t="s">
        <v>55</v>
      </c>
      <c r="C219" s="85" t="s">
        <v>57</v>
      </c>
      <c r="R219" s="83">
        <v>43357.866840277777</v>
      </c>
      <c r="S219" s="89" t="s">
        <v>55</v>
      </c>
      <c r="AG219" s="83"/>
      <c r="AV219" s="83"/>
      <c r="BK219" s="83"/>
      <c r="BZ219" s="83"/>
      <c r="CO219" s="83"/>
      <c r="DD219" s="83"/>
      <c r="DS219" s="83"/>
      <c r="EH219" s="83"/>
      <c r="EW219" s="83"/>
      <c r="FL219" s="83"/>
    </row>
    <row r="220" spans="1:168" x14ac:dyDescent="0.35">
      <c r="A220" s="83">
        <v>43357.866851851853</v>
      </c>
      <c r="B220" s="84" t="s">
        <v>55</v>
      </c>
      <c r="C220" s="85" t="s">
        <v>58</v>
      </c>
      <c r="R220" s="83">
        <v>43357.866851851853</v>
      </c>
      <c r="S220" s="89" t="s">
        <v>55</v>
      </c>
      <c r="AG220" s="83"/>
      <c r="AV220" s="83"/>
      <c r="BK220" s="83"/>
      <c r="BZ220" s="83"/>
      <c r="CO220" s="83"/>
      <c r="DD220" s="83"/>
      <c r="DS220" s="83"/>
      <c r="EH220" s="83"/>
      <c r="EW220" s="83"/>
      <c r="FL220" s="83"/>
    </row>
    <row r="221" spans="1:168" x14ac:dyDescent="0.35">
      <c r="A221" s="83">
        <v>43357.866863425923</v>
      </c>
      <c r="B221" s="84" t="s">
        <v>26</v>
      </c>
      <c r="C221" s="85" t="s">
        <v>59</v>
      </c>
      <c r="R221" s="83">
        <v>43357.866863425923</v>
      </c>
      <c r="S221" s="89" t="s">
        <v>26</v>
      </c>
      <c r="AG221" s="83"/>
      <c r="AV221" s="83"/>
      <c r="BK221" s="83"/>
      <c r="BZ221" s="83"/>
      <c r="CO221" s="83"/>
      <c r="DD221" s="83"/>
      <c r="DS221" s="83"/>
      <c r="EH221" s="83"/>
      <c r="EW221" s="83"/>
      <c r="FL221" s="83"/>
    </row>
    <row r="222" spans="1:168" x14ac:dyDescent="0.35">
      <c r="A222" s="83">
        <v>43357.866886574076</v>
      </c>
      <c r="B222" s="84" t="s">
        <v>193</v>
      </c>
      <c r="C222" s="85" t="s">
        <v>194</v>
      </c>
      <c r="I222" s="86">
        <v>12490.865234375</v>
      </c>
      <c r="J222" s="87">
        <v>12528.5126953125</v>
      </c>
      <c r="K222" s="87">
        <v>5981.89990234375</v>
      </c>
      <c r="L222" s="87">
        <v>5999.9345703125</v>
      </c>
      <c r="M222" s="87">
        <v>1.0156708955764799</v>
      </c>
      <c r="N222" s="87">
        <v>2.5127739906311</v>
      </c>
      <c r="O222" s="87">
        <v>2.5127739906311</v>
      </c>
      <c r="P222" s="88">
        <v>2.5127739906311</v>
      </c>
      <c r="R222" s="83">
        <v>43357.866886574076</v>
      </c>
      <c r="S222" s="89" t="s">
        <v>193</v>
      </c>
      <c r="T222" s="90">
        <v>2.5127739906311</v>
      </c>
      <c r="U222" s="84">
        <v>6767.396484375</v>
      </c>
      <c r="V222" s="84">
        <v>404.16882324218801</v>
      </c>
      <c r="W222" s="84">
        <v>6771.04150390625</v>
      </c>
      <c r="X222" s="84">
        <v>6363.34814453125</v>
      </c>
      <c r="Y222" s="84">
        <v>13.256386756896999</v>
      </c>
      <c r="Z222" s="84">
        <v>200.512771606445</v>
      </c>
      <c r="AA222" s="84">
        <v>536.51275634765602</v>
      </c>
      <c r="AB222" s="84">
        <v>426.51278686523398</v>
      </c>
      <c r="AG222" s="83"/>
      <c r="AV222" s="83"/>
      <c r="BK222" s="83"/>
      <c r="BZ222" s="83"/>
      <c r="CO222" s="83"/>
      <c r="DD222" s="83"/>
      <c r="DS222" s="83"/>
      <c r="EH222" s="83"/>
      <c r="EW222" s="83"/>
      <c r="FL222" s="83"/>
    </row>
    <row r="223" spans="1:168" x14ac:dyDescent="0.35">
      <c r="A223" s="83">
        <v>43357.866898148146</v>
      </c>
      <c r="B223" s="84" t="s">
        <v>62</v>
      </c>
      <c r="C223" s="85" t="s">
        <v>63</v>
      </c>
      <c r="R223" s="83">
        <v>43357.866898148146</v>
      </c>
      <c r="S223" s="89" t="s">
        <v>62</v>
      </c>
      <c r="AG223" s="83"/>
      <c r="AV223" s="83"/>
      <c r="BK223" s="83"/>
      <c r="BZ223" s="83"/>
      <c r="CO223" s="83"/>
      <c r="DD223" s="83"/>
      <c r="DS223" s="83"/>
      <c r="EH223" s="83"/>
      <c r="EW223" s="83"/>
      <c r="FL223" s="83"/>
    </row>
    <row r="224" spans="1:168" x14ac:dyDescent="0.35">
      <c r="A224" s="83">
        <v>43357.866898148146</v>
      </c>
      <c r="B224" s="84" t="s">
        <v>62</v>
      </c>
      <c r="C224" s="85" t="s">
        <v>195</v>
      </c>
      <c r="R224" s="83">
        <v>43357.866898148146</v>
      </c>
      <c r="S224" s="89" t="s">
        <v>62</v>
      </c>
      <c r="AG224" s="83"/>
      <c r="AV224" s="83"/>
      <c r="BK224" s="83"/>
      <c r="BZ224" s="83"/>
      <c r="CO224" s="83"/>
      <c r="DD224" s="83"/>
      <c r="DS224" s="83"/>
      <c r="EH224" s="83"/>
      <c r="EW224" s="83"/>
      <c r="FL224" s="83"/>
    </row>
    <row r="225" spans="1:168" x14ac:dyDescent="0.35">
      <c r="A225" s="83">
        <v>43357.866898148146</v>
      </c>
      <c r="B225" s="84" t="s">
        <v>62</v>
      </c>
      <c r="C225" s="85" t="s">
        <v>196</v>
      </c>
      <c r="R225" s="83">
        <v>43357.866898148146</v>
      </c>
      <c r="S225" s="89" t="s">
        <v>62</v>
      </c>
      <c r="AG225" s="83"/>
      <c r="AV225" s="83"/>
      <c r="BK225" s="83"/>
      <c r="BZ225" s="83"/>
      <c r="CO225" s="83"/>
      <c r="DD225" s="83"/>
      <c r="DS225" s="83"/>
      <c r="EH225" s="83"/>
      <c r="EW225" s="83"/>
      <c r="FL225" s="83"/>
    </row>
    <row r="226" spans="1:168" x14ac:dyDescent="0.35">
      <c r="A226" s="83">
        <v>43357.866898148146</v>
      </c>
      <c r="B226" s="84" t="s">
        <v>62</v>
      </c>
      <c r="C226" s="85" t="s">
        <v>163</v>
      </c>
      <c r="R226" s="83">
        <v>43357.866898148146</v>
      </c>
      <c r="S226" s="89" t="s">
        <v>62</v>
      </c>
      <c r="AG226" s="83"/>
      <c r="AV226" s="83"/>
      <c r="BK226" s="83"/>
      <c r="BZ226" s="83"/>
      <c r="CO226" s="83"/>
      <c r="DD226" s="83"/>
      <c r="DS226" s="83"/>
      <c r="EH226" s="83"/>
      <c r="EW226" s="83"/>
      <c r="FL226" s="83"/>
    </row>
    <row r="227" spans="1:168" x14ac:dyDescent="0.35">
      <c r="A227" s="83">
        <v>43357.866898148146</v>
      </c>
      <c r="B227" s="84" t="s">
        <v>62</v>
      </c>
      <c r="C227" s="85" t="s">
        <v>67</v>
      </c>
      <c r="R227" s="83">
        <v>43357.866898148146</v>
      </c>
      <c r="S227" s="89" t="s">
        <v>62</v>
      </c>
      <c r="AG227" s="83"/>
      <c r="AV227" s="83"/>
      <c r="BK227" s="83"/>
      <c r="BZ227" s="83"/>
      <c r="CO227" s="83"/>
      <c r="DD227" s="83"/>
      <c r="DS227" s="83"/>
      <c r="EH227" s="83"/>
      <c r="EW227" s="83"/>
      <c r="FL227" s="83"/>
    </row>
    <row r="228" spans="1:168" x14ac:dyDescent="0.35">
      <c r="A228" s="83">
        <v>43357.866898148146</v>
      </c>
      <c r="B228" s="84" t="s">
        <v>62</v>
      </c>
      <c r="C228" s="85" t="s">
        <v>197</v>
      </c>
      <c r="R228" s="83">
        <v>43357.866898148146</v>
      </c>
      <c r="S228" s="89" t="s">
        <v>62</v>
      </c>
      <c r="AG228" s="83"/>
      <c r="AV228" s="83"/>
      <c r="BK228" s="83"/>
      <c r="BZ228" s="83"/>
      <c r="CO228" s="83"/>
      <c r="DD228" s="83"/>
      <c r="DS228" s="83"/>
      <c r="EH228" s="83"/>
      <c r="EW228" s="83"/>
      <c r="FL228" s="83"/>
    </row>
    <row r="229" spans="1:168" x14ac:dyDescent="0.35">
      <c r="A229" s="83">
        <v>43357.866898148146</v>
      </c>
      <c r="B229" s="84" t="s">
        <v>62</v>
      </c>
      <c r="C229" s="85" t="s">
        <v>198</v>
      </c>
      <c r="R229" s="83">
        <v>43357.866898148146</v>
      </c>
      <c r="S229" s="89" t="s">
        <v>62</v>
      </c>
      <c r="AG229" s="83"/>
      <c r="AV229" s="83"/>
      <c r="BK229" s="83"/>
      <c r="BZ229" s="83"/>
      <c r="CO229" s="83"/>
      <c r="DD229" s="83"/>
      <c r="DS229" s="83"/>
      <c r="EH229" s="83"/>
      <c r="EW229" s="83"/>
      <c r="FL229" s="83"/>
    </row>
    <row r="230" spans="1:168" x14ac:dyDescent="0.35">
      <c r="A230" s="83">
        <v>43357.866898148146</v>
      </c>
      <c r="B230" s="84" t="s">
        <v>62</v>
      </c>
      <c r="C230" s="85" t="s">
        <v>199</v>
      </c>
      <c r="R230" s="83">
        <v>43357.866898148146</v>
      </c>
      <c r="S230" s="89" t="s">
        <v>62</v>
      </c>
      <c r="AG230" s="83"/>
      <c r="AV230" s="83"/>
      <c r="BK230" s="83"/>
      <c r="BZ230" s="83"/>
      <c r="CO230" s="83"/>
      <c r="DD230" s="83"/>
      <c r="DS230" s="83"/>
      <c r="EH230" s="83"/>
      <c r="EW230" s="83"/>
      <c r="FL230" s="83"/>
    </row>
    <row r="231" spans="1:168" x14ac:dyDescent="0.35">
      <c r="A231" s="83">
        <v>43357.866909722223</v>
      </c>
      <c r="B231" s="84" t="s">
        <v>26</v>
      </c>
      <c r="C231" s="85" t="s">
        <v>71</v>
      </c>
      <c r="R231" s="83">
        <v>43357.866909722223</v>
      </c>
      <c r="S231" s="89" t="s">
        <v>26</v>
      </c>
      <c r="AG231" s="83"/>
      <c r="AV231" s="83"/>
      <c r="BK231" s="83"/>
      <c r="BZ231" s="83"/>
      <c r="CO231" s="83"/>
      <c r="DD231" s="83"/>
      <c r="DS231" s="83"/>
      <c r="EH231" s="83"/>
      <c r="EW231" s="83"/>
      <c r="FL231" s="83"/>
    </row>
    <row r="232" spans="1:168" x14ac:dyDescent="0.35">
      <c r="A232" s="83">
        <v>43357.8669212963</v>
      </c>
      <c r="B232" s="84" t="s">
        <v>62</v>
      </c>
      <c r="C232" s="85" t="s">
        <v>200</v>
      </c>
      <c r="R232" s="83">
        <v>43357.8669212963</v>
      </c>
      <c r="S232" s="89" t="s">
        <v>62</v>
      </c>
      <c r="AG232" s="83"/>
      <c r="AV232" s="83"/>
      <c r="BK232" s="83"/>
      <c r="BZ232" s="83"/>
      <c r="CO232" s="83"/>
      <c r="DD232" s="83"/>
      <c r="DS232" s="83"/>
      <c r="EH232" s="83"/>
      <c r="EW232" s="83"/>
      <c r="FL232" s="83"/>
    </row>
    <row r="233" spans="1:168" x14ac:dyDescent="0.35">
      <c r="A233" s="83">
        <v>43357.8669212963</v>
      </c>
      <c r="B233" s="84" t="s">
        <v>26</v>
      </c>
      <c r="C233" s="85" t="s">
        <v>201</v>
      </c>
      <c r="R233" s="83">
        <v>43357.8669212963</v>
      </c>
      <c r="S233" s="89" t="s">
        <v>26</v>
      </c>
      <c r="AG233" s="83"/>
      <c r="AV233" s="83"/>
      <c r="BK233" s="83"/>
      <c r="BZ233" s="83"/>
      <c r="CO233" s="83"/>
      <c r="DD233" s="83"/>
      <c r="DS233" s="83"/>
      <c r="EH233" s="83"/>
      <c r="EW233" s="83"/>
      <c r="FL233" s="83"/>
    </row>
    <row r="234" spans="1:168" x14ac:dyDescent="0.35">
      <c r="A234" s="83">
        <v>43357.8669212963</v>
      </c>
      <c r="B234" s="84" t="s">
        <v>26</v>
      </c>
      <c r="C234" s="85" t="s">
        <v>47</v>
      </c>
      <c r="I234" s="86">
        <v>12490.884765625</v>
      </c>
      <c r="J234" s="87">
        <v>12527.0859375</v>
      </c>
      <c r="K234" s="87">
        <v>5981.8857421875</v>
      </c>
      <c r="L234" s="87">
        <v>5999.26220703125</v>
      </c>
      <c r="M234" s="87">
        <v>1.0163704156875599</v>
      </c>
      <c r="N234" s="87">
        <v>2.0537698268890399</v>
      </c>
      <c r="O234" s="87">
        <v>2.0537698268890399</v>
      </c>
      <c r="P234" s="88">
        <v>2.0537698268890399</v>
      </c>
      <c r="R234" s="83">
        <v>43357.8669212963</v>
      </c>
      <c r="S234" s="89" t="s">
        <v>26</v>
      </c>
      <c r="T234" s="90">
        <v>2.0537698268890399</v>
      </c>
      <c r="U234" s="84">
        <v>6774.49951171875</v>
      </c>
      <c r="V234" s="84">
        <v>405.35198974609398</v>
      </c>
      <c r="W234" s="84">
        <v>6773.49951171875</v>
      </c>
      <c r="X234" s="84">
        <v>6367.650390625</v>
      </c>
      <c r="Y234" s="84">
        <v>13.0268850326538</v>
      </c>
      <c r="Z234" s="84">
        <v>200.05377197265599</v>
      </c>
      <c r="AA234" s="84">
        <v>536.05377197265602</v>
      </c>
      <c r="AB234" s="84">
        <v>426.05377197265602</v>
      </c>
      <c r="AG234" s="83"/>
      <c r="AV234" s="83"/>
      <c r="BK234" s="83"/>
      <c r="BZ234" s="83"/>
      <c r="CO234" s="83"/>
      <c r="DD234" s="83"/>
      <c r="DS234" s="83"/>
      <c r="EH234" s="83"/>
      <c r="EW234" s="83"/>
      <c r="FL234" s="83"/>
    </row>
    <row r="235" spans="1:168" x14ac:dyDescent="0.35">
      <c r="A235" s="83">
        <v>43357.8669212963</v>
      </c>
      <c r="B235" s="84" t="s">
        <v>26</v>
      </c>
      <c r="C235" s="85" t="s">
        <v>202</v>
      </c>
      <c r="R235" s="83">
        <v>43357.8669212963</v>
      </c>
      <c r="S235" s="89" t="s">
        <v>26</v>
      </c>
      <c r="AG235" s="83"/>
      <c r="AV235" s="83"/>
      <c r="BK235" s="83"/>
      <c r="BZ235" s="83"/>
      <c r="CO235" s="83"/>
      <c r="DD235" s="83"/>
      <c r="DS235" s="83"/>
      <c r="EH235" s="83"/>
      <c r="EW235" s="83"/>
      <c r="FL235" s="83"/>
    </row>
    <row r="236" spans="1:168" x14ac:dyDescent="0.35">
      <c r="A236" s="83">
        <v>43357.8669212963</v>
      </c>
      <c r="B236" s="84" t="s">
        <v>26</v>
      </c>
      <c r="C236" s="85" t="s">
        <v>75</v>
      </c>
      <c r="R236" s="83">
        <v>43357.8669212963</v>
      </c>
      <c r="S236" s="89" t="s">
        <v>26</v>
      </c>
      <c r="AG236" s="83"/>
      <c r="AV236" s="83"/>
      <c r="BK236" s="83"/>
      <c r="BZ236" s="83"/>
      <c r="CO236" s="83"/>
      <c r="DD236" s="83"/>
      <c r="DS236" s="83"/>
      <c r="EH236" s="83"/>
      <c r="EW236" s="83"/>
      <c r="FL236" s="83"/>
    </row>
    <row r="237" spans="1:168" x14ac:dyDescent="0.35">
      <c r="A237" s="83">
        <v>43357.8669212963</v>
      </c>
      <c r="B237" s="84" t="s">
        <v>26</v>
      </c>
      <c r="C237" s="85" t="s">
        <v>203</v>
      </c>
      <c r="R237" s="83">
        <v>43357.8669212963</v>
      </c>
      <c r="S237" s="89" t="s">
        <v>26</v>
      </c>
      <c r="AG237" s="83"/>
      <c r="AV237" s="83"/>
      <c r="BK237" s="83"/>
      <c r="BZ237" s="83"/>
      <c r="CO237" s="83"/>
      <c r="DD237" s="83"/>
      <c r="DS237" s="83"/>
      <c r="EH237" s="83"/>
      <c r="EW237" s="83"/>
      <c r="FL237" s="83"/>
    </row>
    <row r="238" spans="1:168" x14ac:dyDescent="0.35">
      <c r="A238" s="83">
        <v>43357.866932870369</v>
      </c>
      <c r="B238" s="84" t="s">
        <v>49</v>
      </c>
      <c r="C238" s="85" t="s">
        <v>204</v>
      </c>
      <c r="R238" s="83">
        <v>43357.866932870369</v>
      </c>
      <c r="S238" s="89" t="s">
        <v>49</v>
      </c>
      <c r="AG238" s="83"/>
      <c r="AV238" s="83"/>
      <c r="BK238" s="83"/>
      <c r="BZ238" s="83"/>
      <c r="CO238" s="83"/>
      <c r="DD238" s="83"/>
      <c r="DS238" s="83"/>
      <c r="EH238" s="83"/>
      <c r="EW238" s="83"/>
      <c r="FL238" s="83"/>
    </row>
    <row r="239" spans="1:168" x14ac:dyDescent="0.35">
      <c r="A239" s="83">
        <v>43357.866944444446</v>
      </c>
      <c r="B239" s="84" t="s">
        <v>26</v>
      </c>
      <c r="C239" s="85" t="s">
        <v>205</v>
      </c>
      <c r="R239" s="83">
        <v>43357.866944444446</v>
      </c>
      <c r="S239" s="89" t="s">
        <v>26</v>
      </c>
      <c r="AG239" s="83"/>
      <c r="AV239" s="83"/>
      <c r="BK239" s="83"/>
      <c r="BZ239" s="83"/>
      <c r="CO239" s="83"/>
      <c r="DD239" s="83"/>
      <c r="DS239" s="83"/>
      <c r="EH239" s="83"/>
      <c r="EW239" s="83"/>
      <c r="FL239" s="83"/>
    </row>
    <row r="240" spans="1:168" x14ac:dyDescent="0.35">
      <c r="A240" s="83">
        <v>43357.866944444446</v>
      </c>
      <c r="B240" s="84" t="s">
        <v>26</v>
      </c>
      <c r="C240" s="85" t="s">
        <v>206</v>
      </c>
      <c r="R240" s="83">
        <v>43357.866944444446</v>
      </c>
      <c r="S240" s="89" t="s">
        <v>26</v>
      </c>
      <c r="AG240" s="83"/>
      <c r="AV240" s="83"/>
      <c r="BK240" s="83"/>
      <c r="BZ240" s="83"/>
      <c r="CO240" s="83"/>
      <c r="DD240" s="83"/>
      <c r="DS240" s="83"/>
      <c r="EH240" s="83"/>
      <c r="EW240" s="83"/>
      <c r="FL240" s="83"/>
    </row>
    <row r="241" spans="1:168" x14ac:dyDescent="0.35">
      <c r="A241" s="83">
        <v>43357.866944444446</v>
      </c>
      <c r="B241" s="84" t="s">
        <v>26</v>
      </c>
      <c r="C241" s="85" t="s">
        <v>207</v>
      </c>
      <c r="R241" s="83">
        <v>43357.866944444446</v>
      </c>
      <c r="S241" s="89" t="s">
        <v>26</v>
      </c>
      <c r="AG241" s="83"/>
      <c r="AV241" s="83"/>
      <c r="BK241" s="83"/>
      <c r="BZ241" s="83"/>
      <c r="CO241" s="83"/>
      <c r="DD241" s="83"/>
      <c r="DS241" s="83"/>
      <c r="EH241" s="83"/>
      <c r="EW241" s="83"/>
      <c r="FL241" s="83"/>
    </row>
    <row r="242" spans="1:168" x14ac:dyDescent="0.35">
      <c r="A242" s="83">
        <v>43357.867048611108</v>
      </c>
      <c r="B242" s="84" t="s">
        <v>55</v>
      </c>
      <c r="C242" s="85" t="s">
        <v>82</v>
      </c>
      <c r="R242" s="83">
        <v>43357.867048611108</v>
      </c>
      <c r="S242" s="89" t="s">
        <v>55</v>
      </c>
      <c r="AG242" s="83"/>
      <c r="AV242" s="83"/>
      <c r="BK242" s="83"/>
      <c r="BZ242" s="83"/>
      <c r="CO242" s="83"/>
      <c r="DD242" s="83"/>
      <c r="DS242" s="83"/>
      <c r="EH242" s="83"/>
      <c r="EW242" s="83"/>
      <c r="FL242" s="83"/>
    </row>
    <row r="243" spans="1:168" x14ac:dyDescent="0.35">
      <c r="A243" s="83">
        <v>43357.867048611108</v>
      </c>
      <c r="B243" s="84" t="s">
        <v>26</v>
      </c>
      <c r="C243" s="85" t="s">
        <v>208</v>
      </c>
      <c r="R243" s="83">
        <v>43357.867048611108</v>
      </c>
      <c r="S243" s="89" t="s">
        <v>26</v>
      </c>
      <c r="AG243" s="83"/>
      <c r="AV243" s="83"/>
      <c r="BK243" s="83"/>
      <c r="BZ243" s="83"/>
      <c r="CO243" s="83"/>
      <c r="DD243" s="83"/>
      <c r="DS243" s="83"/>
      <c r="EH243" s="83"/>
      <c r="EW243" s="83"/>
      <c r="FL243" s="83"/>
    </row>
    <row r="244" spans="1:168" x14ac:dyDescent="0.35">
      <c r="A244" s="83">
        <v>43357.867060185185</v>
      </c>
      <c r="B244" s="84" t="s">
        <v>55</v>
      </c>
      <c r="C244" s="85" t="s">
        <v>58</v>
      </c>
      <c r="R244" s="83">
        <v>43357.867060185185</v>
      </c>
      <c r="S244" s="89" t="s">
        <v>55</v>
      </c>
      <c r="AG244" s="83"/>
      <c r="AV244" s="83"/>
      <c r="BK244" s="83"/>
      <c r="BZ244" s="83"/>
      <c r="CO244" s="83"/>
      <c r="DD244" s="83"/>
      <c r="DS244" s="83"/>
      <c r="EH244" s="83"/>
      <c r="EW244" s="83"/>
      <c r="FL244" s="83"/>
    </row>
    <row r="245" spans="1:168" x14ac:dyDescent="0.35">
      <c r="A245" s="83">
        <v>43357.867071759261</v>
      </c>
      <c r="B245" s="84" t="s">
        <v>26</v>
      </c>
      <c r="C245" s="85" t="s">
        <v>59</v>
      </c>
      <c r="R245" s="83">
        <v>43357.867071759261</v>
      </c>
      <c r="S245" s="89" t="s">
        <v>26</v>
      </c>
      <c r="AG245" s="83"/>
      <c r="AV245" s="83"/>
      <c r="BK245" s="83"/>
      <c r="BZ245" s="83"/>
      <c r="CO245" s="83"/>
      <c r="DD245" s="83"/>
      <c r="DS245" s="83"/>
      <c r="EH245" s="83"/>
      <c r="EW245" s="83"/>
      <c r="FL245" s="83"/>
    </row>
    <row r="246" spans="1:168" x14ac:dyDescent="0.35">
      <c r="A246" s="83">
        <v>43357.867083333331</v>
      </c>
      <c r="B246" s="84" t="s">
        <v>209</v>
      </c>
      <c r="C246" s="85" t="s">
        <v>210</v>
      </c>
      <c r="I246" s="86">
        <v>12505.8603515625</v>
      </c>
      <c r="J246" s="87">
        <v>12543.9169921875</v>
      </c>
      <c r="K246" s="87">
        <v>8401.8291015625</v>
      </c>
      <c r="L246" s="87">
        <v>8427.3974609375</v>
      </c>
      <c r="M246" s="87">
        <v>1.0162377357482899</v>
      </c>
      <c r="N246" s="87">
        <v>2.4783699512481698</v>
      </c>
      <c r="O246" s="87">
        <v>2.4783699512481698</v>
      </c>
      <c r="P246" s="88">
        <v>2.4783699512481698</v>
      </c>
      <c r="R246" s="83">
        <v>43357.867083333331</v>
      </c>
      <c r="S246" s="89" t="s">
        <v>209</v>
      </c>
      <c r="T246" s="90">
        <v>2.4783699512481698</v>
      </c>
      <c r="U246" s="84">
        <v>7768.98486328125</v>
      </c>
      <c r="V246" s="84">
        <v>403.79705810546898</v>
      </c>
      <c r="W246" s="84">
        <v>7769.6103515625</v>
      </c>
      <c r="X246" s="84">
        <v>7364.35400390625</v>
      </c>
      <c r="Y246" s="84">
        <v>13.239185333251999</v>
      </c>
      <c r="Z246" s="84">
        <v>200.47836303710901</v>
      </c>
      <c r="AA246" s="84">
        <v>536.47833251953102</v>
      </c>
      <c r="AB246" s="84">
        <v>426.47836303710898</v>
      </c>
      <c r="AG246" s="83"/>
      <c r="AV246" s="83"/>
      <c r="BK246" s="83"/>
      <c r="BZ246" s="83"/>
      <c r="CO246" s="83"/>
      <c r="DD246" s="83"/>
      <c r="DS246" s="83"/>
      <c r="EH246" s="83"/>
      <c r="EW246" s="83"/>
      <c r="FL246" s="83"/>
    </row>
    <row r="247" spans="1:168" x14ac:dyDescent="0.35">
      <c r="A247" s="83">
        <v>43357.867106481484</v>
      </c>
      <c r="B247" s="84" t="s">
        <v>62</v>
      </c>
      <c r="C247" s="85" t="s">
        <v>63</v>
      </c>
      <c r="R247" s="83">
        <v>43357.867106481484</v>
      </c>
      <c r="S247" s="89" t="s">
        <v>62</v>
      </c>
      <c r="AG247" s="83"/>
      <c r="AV247" s="83"/>
      <c r="BK247" s="83"/>
      <c r="BZ247" s="83"/>
      <c r="CO247" s="83"/>
      <c r="DD247" s="83"/>
      <c r="DS247" s="83"/>
      <c r="EH247" s="83"/>
      <c r="EW247" s="83"/>
      <c r="FL247" s="83"/>
    </row>
    <row r="248" spans="1:168" x14ac:dyDescent="0.35">
      <c r="A248" s="83">
        <v>43357.867106481484</v>
      </c>
      <c r="B248" s="84" t="s">
        <v>62</v>
      </c>
      <c r="C248" s="85" t="s">
        <v>211</v>
      </c>
      <c r="R248" s="83">
        <v>43357.867106481484</v>
      </c>
      <c r="S248" s="89" t="s">
        <v>62</v>
      </c>
      <c r="AG248" s="83"/>
      <c r="AV248" s="83"/>
      <c r="BK248" s="83"/>
      <c r="BZ248" s="83"/>
      <c r="CO248" s="83"/>
      <c r="DD248" s="83"/>
      <c r="DS248" s="83"/>
      <c r="EH248" s="83"/>
      <c r="EW248" s="83"/>
      <c r="FL248" s="83"/>
    </row>
    <row r="249" spans="1:168" x14ac:dyDescent="0.35">
      <c r="A249" s="83">
        <v>43357.867106481484</v>
      </c>
      <c r="B249" s="84" t="s">
        <v>62</v>
      </c>
      <c r="C249" s="85" t="s">
        <v>212</v>
      </c>
      <c r="R249" s="83">
        <v>43357.867106481484</v>
      </c>
      <c r="S249" s="89" t="s">
        <v>62</v>
      </c>
      <c r="AG249" s="83"/>
      <c r="AV249" s="83"/>
      <c r="BK249" s="83"/>
      <c r="BZ249" s="83"/>
      <c r="CO249" s="83"/>
      <c r="DD249" s="83"/>
      <c r="DS249" s="83"/>
      <c r="EH249" s="83"/>
      <c r="EW249" s="83"/>
      <c r="FL249" s="83"/>
    </row>
    <row r="250" spans="1:168" x14ac:dyDescent="0.35">
      <c r="A250" s="83">
        <v>43357.867106481484</v>
      </c>
      <c r="B250" s="84" t="s">
        <v>62</v>
      </c>
      <c r="C250" s="85" t="s">
        <v>213</v>
      </c>
      <c r="R250" s="83">
        <v>43357.867106481484</v>
      </c>
      <c r="S250" s="89" t="s">
        <v>62</v>
      </c>
      <c r="AG250" s="83"/>
      <c r="AV250" s="83"/>
      <c r="BK250" s="83"/>
      <c r="BZ250" s="83"/>
      <c r="CO250" s="83"/>
      <c r="DD250" s="83"/>
      <c r="DS250" s="83"/>
      <c r="EH250" s="83"/>
      <c r="EW250" s="83"/>
      <c r="FL250" s="83"/>
    </row>
    <row r="251" spans="1:168" x14ac:dyDescent="0.35">
      <c r="A251" s="83">
        <v>43357.867106481484</v>
      </c>
      <c r="B251" s="84" t="s">
        <v>26</v>
      </c>
      <c r="C251" s="85" t="s">
        <v>71</v>
      </c>
      <c r="R251" s="83">
        <v>43357.867106481484</v>
      </c>
      <c r="S251" s="89" t="s">
        <v>26</v>
      </c>
      <c r="AG251" s="83"/>
      <c r="AV251" s="83"/>
      <c r="BK251" s="83"/>
      <c r="BZ251" s="83"/>
      <c r="CO251" s="83"/>
      <c r="DD251" s="83"/>
      <c r="DS251" s="83"/>
      <c r="EH251" s="83"/>
      <c r="EW251" s="83"/>
      <c r="FL251" s="83"/>
    </row>
    <row r="252" spans="1:168" x14ac:dyDescent="0.35">
      <c r="A252" s="83">
        <v>43357.867106481484</v>
      </c>
      <c r="B252" s="84" t="s">
        <v>62</v>
      </c>
      <c r="C252" s="85" t="s">
        <v>214</v>
      </c>
      <c r="R252" s="83">
        <v>43357.867106481484</v>
      </c>
      <c r="S252" s="89" t="s">
        <v>62</v>
      </c>
      <c r="AG252" s="83"/>
      <c r="AV252" s="83"/>
      <c r="BK252" s="83"/>
      <c r="BZ252" s="83"/>
      <c r="CO252" s="83"/>
      <c r="DD252" s="83"/>
      <c r="DS252" s="83"/>
      <c r="EH252" s="83"/>
      <c r="EW252" s="83"/>
      <c r="FL252" s="83"/>
    </row>
    <row r="253" spans="1:168" x14ac:dyDescent="0.35">
      <c r="A253" s="83">
        <v>43357.867106481484</v>
      </c>
      <c r="B253" s="84" t="s">
        <v>62</v>
      </c>
      <c r="C253" s="85" t="s">
        <v>215</v>
      </c>
      <c r="R253" s="83">
        <v>43357.867106481484</v>
      </c>
      <c r="S253" s="89" t="s">
        <v>62</v>
      </c>
      <c r="AG253" s="83"/>
      <c r="AV253" s="83"/>
      <c r="BK253" s="83"/>
      <c r="BZ253" s="83"/>
      <c r="CO253" s="83"/>
      <c r="DD253" s="83"/>
      <c r="DS253" s="83"/>
      <c r="EH253" s="83"/>
      <c r="EW253" s="83"/>
      <c r="FL253" s="83"/>
    </row>
    <row r="254" spans="1:168" x14ac:dyDescent="0.35">
      <c r="A254" s="83">
        <v>43357.867106481484</v>
      </c>
      <c r="B254" s="84" t="s">
        <v>62</v>
      </c>
      <c r="C254" s="85" t="s">
        <v>163</v>
      </c>
      <c r="R254" s="83">
        <v>43357.867106481484</v>
      </c>
      <c r="S254" s="89" t="s">
        <v>62</v>
      </c>
      <c r="AG254" s="83"/>
      <c r="AV254" s="83"/>
      <c r="BK254" s="83"/>
      <c r="BZ254" s="83"/>
      <c r="CO254" s="83"/>
      <c r="DD254" s="83"/>
      <c r="DS254" s="83"/>
      <c r="EH254" s="83"/>
      <c r="EW254" s="83"/>
      <c r="FL254" s="83"/>
    </row>
    <row r="255" spans="1:168" x14ac:dyDescent="0.35">
      <c r="A255" s="83">
        <v>43357.867106481484</v>
      </c>
      <c r="B255" s="84" t="s">
        <v>62</v>
      </c>
      <c r="C255" s="85" t="s">
        <v>216</v>
      </c>
      <c r="R255" s="83">
        <v>43357.867106481484</v>
      </c>
      <c r="S255" s="89" t="s">
        <v>62</v>
      </c>
      <c r="AG255" s="83"/>
      <c r="AV255" s="83"/>
      <c r="BK255" s="83"/>
      <c r="BZ255" s="83"/>
      <c r="CO255" s="83"/>
      <c r="DD255" s="83"/>
      <c r="DS255" s="83"/>
      <c r="EH255" s="83"/>
      <c r="EW255" s="83"/>
      <c r="FL255" s="83"/>
    </row>
    <row r="256" spans="1:168" x14ac:dyDescent="0.35">
      <c r="A256" s="83">
        <v>43357.867118055554</v>
      </c>
      <c r="B256" s="84" t="s">
        <v>62</v>
      </c>
      <c r="C256" s="85" t="s">
        <v>217</v>
      </c>
      <c r="R256" s="83">
        <v>43357.867118055554</v>
      </c>
      <c r="S256" s="89" t="s">
        <v>62</v>
      </c>
      <c r="AG256" s="83"/>
      <c r="AV256" s="83"/>
      <c r="BK256" s="83"/>
      <c r="BZ256" s="83"/>
      <c r="CO256" s="83"/>
      <c r="DD256" s="83"/>
      <c r="DS256" s="83"/>
      <c r="EH256" s="83"/>
      <c r="EW256" s="83"/>
      <c r="FL256" s="83"/>
    </row>
    <row r="257" spans="1:168" x14ac:dyDescent="0.35">
      <c r="A257" s="83">
        <v>43357.867129629631</v>
      </c>
      <c r="B257" s="84" t="s">
        <v>26</v>
      </c>
      <c r="C257" s="85" t="s">
        <v>218</v>
      </c>
      <c r="R257" s="83">
        <v>43357.867129629631</v>
      </c>
      <c r="S257" s="89" t="s">
        <v>26</v>
      </c>
      <c r="AG257" s="83"/>
      <c r="AV257" s="83"/>
      <c r="BK257" s="83"/>
      <c r="BZ257" s="83"/>
      <c r="CO257" s="83"/>
      <c r="DD257" s="83"/>
      <c r="DS257" s="83"/>
      <c r="EH257" s="83"/>
      <c r="EW257" s="83"/>
      <c r="FL257" s="83"/>
    </row>
    <row r="258" spans="1:168" x14ac:dyDescent="0.35">
      <c r="A258" s="83">
        <v>43357.867129629631</v>
      </c>
      <c r="B258" s="84" t="s">
        <v>26</v>
      </c>
      <c r="C258" s="85" t="s">
        <v>219</v>
      </c>
      <c r="R258" s="83">
        <v>43357.867129629631</v>
      </c>
      <c r="S258" s="89" t="s">
        <v>26</v>
      </c>
      <c r="AG258" s="83"/>
      <c r="AV258" s="83"/>
      <c r="BK258" s="83"/>
      <c r="BZ258" s="83"/>
      <c r="CO258" s="83"/>
      <c r="DD258" s="83"/>
      <c r="DS258" s="83"/>
      <c r="EH258" s="83"/>
      <c r="EW258" s="83"/>
      <c r="FL258" s="83"/>
    </row>
    <row r="259" spans="1:168" x14ac:dyDescent="0.35">
      <c r="A259" s="83">
        <v>43357.867129629631</v>
      </c>
      <c r="B259" s="84" t="s">
        <v>49</v>
      </c>
      <c r="C259" s="85" t="s">
        <v>220</v>
      </c>
      <c r="R259" s="83">
        <v>43357.867129629631</v>
      </c>
      <c r="S259" s="89" t="s">
        <v>49</v>
      </c>
      <c r="AG259" s="83"/>
      <c r="AV259" s="83"/>
      <c r="BK259" s="83"/>
      <c r="BZ259" s="83"/>
      <c r="CO259" s="83"/>
      <c r="DD259" s="83"/>
      <c r="DS259" s="83"/>
      <c r="EH259" s="83"/>
      <c r="EW259" s="83"/>
      <c r="FL259" s="83"/>
    </row>
    <row r="260" spans="1:168" x14ac:dyDescent="0.35">
      <c r="A260" s="83">
        <v>43357.867129629631</v>
      </c>
      <c r="B260" s="84" t="s">
        <v>26</v>
      </c>
      <c r="C260" s="85" t="s">
        <v>47</v>
      </c>
      <c r="I260" s="86">
        <v>12505.771484375</v>
      </c>
      <c r="J260" s="87">
        <v>12540.619140625</v>
      </c>
      <c r="K260" s="87">
        <v>8401.7705078125</v>
      </c>
      <c r="L260" s="87">
        <v>8425.1611328125</v>
      </c>
      <c r="M260" s="87">
        <v>1.01570332050323</v>
      </c>
      <c r="N260" s="87">
        <v>2.90522289276123</v>
      </c>
      <c r="O260" s="87">
        <v>2.90522289276123</v>
      </c>
      <c r="P260" s="88">
        <v>2.90522289276123</v>
      </c>
      <c r="R260" s="83">
        <v>43357.867129629631</v>
      </c>
      <c r="S260" s="89" t="s">
        <v>26</v>
      </c>
      <c r="T260" s="90">
        <v>2.90522289276123</v>
      </c>
      <c r="U260" s="84">
        <v>7763.5078125</v>
      </c>
      <c r="V260" s="84">
        <v>405.41671752929699</v>
      </c>
      <c r="W260" s="84">
        <v>7765.173828125</v>
      </c>
      <c r="X260" s="84">
        <v>7361.4150390625</v>
      </c>
      <c r="Y260" s="84">
        <v>13.4526109695435</v>
      </c>
      <c r="Z260" s="84">
        <v>200.90522766113301</v>
      </c>
      <c r="AA260" s="84">
        <v>536.90521240234398</v>
      </c>
      <c r="AB260" s="84">
        <v>426.90521240234398</v>
      </c>
      <c r="AG260" s="83"/>
      <c r="AV260" s="83"/>
      <c r="BK260" s="83"/>
      <c r="BZ260" s="83"/>
      <c r="CO260" s="83"/>
      <c r="DD260" s="83"/>
      <c r="DS260" s="83"/>
      <c r="EH260" s="83"/>
      <c r="EW260" s="83"/>
      <c r="FL260" s="83"/>
    </row>
    <row r="261" spans="1:168" x14ac:dyDescent="0.35">
      <c r="A261" s="83">
        <v>43357.867129629631</v>
      </c>
      <c r="B261" s="84" t="s">
        <v>26</v>
      </c>
      <c r="C261" s="85" t="s">
        <v>92</v>
      </c>
      <c r="R261" s="83">
        <v>43357.867129629631</v>
      </c>
      <c r="S261" s="89" t="s">
        <v>26</v>
      </c>
      <c r="AG261" s="83"/>
      <c r="AV261" s="83"/>
      <c r="BK261" s="83"/>
      <c r="BZ261" s="83"/>
      <c r="CO261" s="83"/>
      <c r="DD261" s="83"/>
      <c r="DS261" s="83"/>
      <c r="EH261" s="83"/>
      <c r="EW261" s="83"/>
      <c r="FL261" s="83"/>
    </row>
    <row r="262" spans="1:168" x14ac:dyDescent="0.35">
      <c r="A262" s="83">
        <v>43357.867129629631</v>
      </c>
      <c r="B262" s="84" t="s">
        <v>26</v>
      </c>
      <c r="C262" s="85" t="s">
        <v>202</v>
      </c>
      <c r="R262" s="83">
        <v>43357.867129629631</v>
      </c>
      <c r="S262" s="89" t="s">
        <v>26</v>
      </c>
      <c r="AG262" s="83"/>
      <c r="AV262" s="83"/>
      <c r="BK262" s="83"/>
      <c r="BZ262" s="83"/>
      <c r="CO262" s="83"/>
      <c r="DD262" s="83"/>
      <c r="DS262" s="83"/>
      <c r="EH262" s="83"/>
      <c r="EW262" s="83"/>
      <c r="FL262" s="83"/>
    </row>
    <row r="263" spans="1:168" x14ac:dyDescent="0.35">
      <c r="A263" s="83">
        <v>43357.867152777777</v>
      </c>
      <c r="B263" s="84" t="s">
        <v>26</v>
      </c>
      <c r="C263" s="85" t="s">
        <v>221</v>
      </c>
      <c r="R263" s="83">
        <v>43357.867152777777</v>
      </c>
      <c r="S263" s="89" t="s">
        <v>26</v>
      </c>
      <c r="AG263" s="83"/>
      <c r="AV263" s="83"/>
      <c r="BK263" s="83"/>
      <c r="BZ263" s="83"/>
      <c r="CO263" s="83"/>
      <c r="DD263" s="83"/>
      <c r="DS263" s="83"/>
      <c r="EH263" s="83"/>
      <c r="EW263" s="83"/>
      <c r="FL263" s="83"/>
    </row>
    <row r="264" spans="1:168" x14ac:dyDescent="0.35">
      <c r="A264" s="83">
        <v>43357.867152777777</v>
      </c>
      <c r="B264" s="84" t="s">
        <v>26</v>
      </c>
      <c r="C264" s="85" t="s">
        <v>222</v>
      </c>
      <c r="R264" s="83">
        <v>43357.867152777777</v>
      </c>
      <c r="S264" s="89" t="s">
        <v>26</v>
      </c>
      <c r="AG264" s="83"/>
      <c r="AV264" s="83"/>
      <c r="BK264" s="83"/>
      <c r="BZ264" s="83"/>
      <c r="CO264" s="83"/>
      <c r="DD264" s="83"/>
      <c r="DS264" s="83"/>
      <c r="EH264" s="83"/>
      <c r="EW264" s="83"/>
      <c r="FL264" s="83"/>
    </row>
    <row r="265" spans="1:168" x14ac:dyDescent="0.35">
      <c r="A265" s="83">
        <v>43357.867152777777</v>
      </c>
      <c r="B265" s="84" t="s">
        <v>26</v>
      </c>
      <c r="C265" s="85" t="s">
        <v>223</v>
      </c>
      <c r="R265" s="83">
        <v>43357.867152777777</v>
      </c>
      <c r="S265" s="89" t="s">
        <v>26</v>
      </c>
      <c r="AG265" s="83"/>
      <c r="AV265" s="83"/>
      <c r="BK265" s="83"/>
      <c r="BZ265" s="83"/>
      <c r="CO265" s="83"/>
      <c r="DD265" s="83"/>
      <c r="DS265" s="83"/>
      <c r="EH265" s="83"/>
      <c r="EW265" s="83"/>
      <c r="FL265" s="83"/>
    </row>
    <row r="266" spans="1:168" x14ac:dyDescent="0.35">
      <c r="A266" s="83">
        <v>43357.867245370369</v>
      </c>
      <c r="B266" s="84" t="s">
        <v>55</v>
      </c>
      <c r="C266" s="85" t="s">
        <v>82</v>
      </c>
      <c r="R266" s="83">
        <v>43357.867245370369</v>
      </c>
      <c r="S266" s="89" t="s">
        <v>55</v>
      </c>
      <c r="AG266" s="83"/>
      <c r="AV266" s="83"/>
      <c r="BK266" s="83"/>
      <c r="BZ266" s="83"/>
      <c r="CO266" s="83"/>
      <c r="DD266" s="83"/>
      <c r="DS266" s="83"/>
      <c r="EH266" s="83"/>
      <c r="EW266" s="83"/>
      <c r="FL266" s="83"/>
    </row>
    <row r="267" spans="1:168" x14ac:dyDescent="0.35">
      <c r="A267" s="83">
        <v>43357.867245370369</v>
      </c>
      <c r="B267" s="84" t="s">
        <v>26</v>
      </c>
      <c r="C267" s="85" t="s">
        <v>224</v>
      </c>
      <c r="R267" s="83">
        <v>43357.867245370369</v>
      </c>
      <c r="S267" s="89" t="s">
        <v>26</v>
      </c>
      <c r="AG267" s="83"/>
      <c r="AV267" s="83"/>
      <c r="BK267" s="83"/>
      <c r="BZ267" s="83"/>
      <c r="CO267" s="83"/>
      <c r="DD267" s="83"/>
      <c r="DS267" s="83"/>
      <c r="EH267" s="83"/>
      <c r="EW267" s="83"/>
      <c r="FL267" s="83"/>
    </row>
    <row r="268" spans="1:168" x14ac:dyDescent="0.35">
      <c r="A268" s="83">
        <v>43357.867268518516</v>
      </c>
      <c r="B268" s="84" t="s">
        <v>55</v>
      </c>
      <c r="C268" s="85" t="s">
        <v>58</v>
      </c>
      <c r="R268" s="83">
        <v>43357.867268518516</v>
      </c>
      <c r="S268" s="89" t="s">
        <v>55</v>
      </c>
      <c r="AG268" s="83"/>
      <c r="AV268" s="83"/>
      <c r="BK268" s="83"/>
      <c r="BZ268" s="83"/>
      <c r="CO268" s="83"/>
      <c r="DD268" s="83"/>
      <c r="DS268" s="83"/>
      <c r="EH268" s="83"/>
      <c r="EW268" s="83"/>
      <c r="FL268" s="83"/>
    </row>
    <row r="269" spans="1:168" x14ac:dyDescent="0.35">
      <c r="A269" s="83">
        <v>43357.867280092592</v>
      </c>
      <c r="B269" s="84" t="s">
        <v>26</v>
      </c>
      <c r="C269" s="85" t="s">
        <v>59</v>
      </c>
      <c r="R269" s="83">
        <v>43357.867280092592</v>
      </c>
      <c r="S269" s="89" t="s">
        <v>26</v>
      </c>
      <c r="AG269" s="83"/>
      <c r="AV269" s="83"/>
      <c r="BK269" s="83"/>
      <c r="BZ269" s="83"/>
      <c r="CO269" s="83"/>
      <c r="DD269" s="83"/>
      <c r="DS269" s="83"/>
      <c r="EH269" s="83"/>
      <c r="EW269" s="83"/>
      <c r="FL269" s="83"/>
    </row>
    <row r="270" spans="1:168" x14ac:dyDescent="0.35">
      <c r="A270" s="83">
        <v>43357.867291666669</v>
      </c>
      <c r="B270" s="84" t="s">
        <v>225</v>
      </c>
      <c r="C270" s="85" t="s">
        <v>226</v>
      </c>
      <c r="I270" s="86">
        <v>12510.78125</v>
      </c>
      <c r="J270" s="87">
        <v>12548.912109375</v>
      </c>
      <c r="K270" s="87">
        <v>10801.7509765625</v>
      </c>
      <c r="L270" s="87">
        <v>10834.669921875</v>
      </c>
      <c r="M270" s="87">
        <v>1.0156506299972501</v>
      </c>
      <c r="N270" s="87">
        <v>2.5309205055236799</v>
      </c>
      <c r="O270" s="87">
        <v>2.5309205055236799</v>
      </c>
      <c r="P270" s="88">
        <v>2.5309205055236799</v>
      </c>
      <c r="R270" s="83">
        <v>43357.867291666669</v>
      </c>
      <c r="S270" s="89" t="s">
        <v>225</v>
      </c>
      <c r="T270" s="90">
        <v>2.5309205055236799</v>
      </c>
      <c r="U270" s="84">
        <v>7692.75</v>
      </c>
      <c r="V270" s="84">
        <v>403.8916015625</v>
      </c>
      <c r="W270" s="84">
        <v>7697.66015625</v>
      </c>
      <c r="X270" s="84">
        <v>7288.65380859375</v>
      </c>
      <c r="Y270" s="84">
        <v>13.265460014343301</v>
      </c>
      <c r="Z270" s="84">
        <v>200.53091430664099</v>
      </c>
      <c r="AA270" s="84">
        <v>536.53094482421898</v>
      </c>
      <c r="AB270" s="84">
        <v>426.53091430664102</v>
      </c>
      <c r="AG270" s="83"/>
      <c r="AV270" s="83"/>
      <c r="BK270" s="83"/>
      <c r="BZ270" s="83"/>
      <c r="CO270" s="83"/>
      <c r="DD270" s="83"/>
      <c r="DS270" s="83"/>
      <c r="EH270" s="83"/>
      <c r="EW270" s="83"/>
      <c r="FL270" s="83"/>
    </row>
    <row r="271" spans="1:168" x14ac:dyDescent="0.35">
      <c r="A271" s="83">
        <v>43357.867303240739</v>
      </c>
      <c r="B271" s="84" t="s">
        <v>62</v>
      </c>
      <c r="C271" s="85" t="s">
        <v>63</v>
      </c>
      <c r="R271" s="83">
        <v>43357.867303240739</v>
      </c>
      <c r="S271" s="89" t="s">
        <v>62</v>
      </c>
      <c r="AG271" s="83"/>
      <c r="AV271" s="83"/>
      <c r="BK271" s="83"/>
      <c r="BZ271" s="83"/>
      <c r="CO271" s="83"/>
      <c r="DD271" s="83"/>
      <c r="DS271" s="83"/>
      <c r="EH271" s="83"/>
      <c r="EW271" s="83"/>
      <c r="FL271" s="83"/>
    </row>
    <row r="272" spans="1:168" x14ac:dyDescent="0.35">
      <c r="A272" s="83">
        <v>43357.867303240739</v>
      </c>
      <c r="B272" s="84" t="s">
        <v>62</v>
      </c>
      <c r="C272" s="85" t="s">
        <v>227</v>
      </c>
      <c r="R272" s="83">
        <v>43357.867303240739</v>
      </c>
      <c r="S272" s="89" t="s">
        <v>62</v>
      </c>
      <c r="AG272" s="83"/>
      <c r="AV272" s="83"/>
      <c r="BK272" s="83"/>
      <c r="BZ272" s="83"/>
      <c r="CO272" s="83"/>
      <c r="DD272" s="83"/>
      <c r="DS272" s="83"/>
      <c r="EH272" s="83"/>
      <c r="EW272" s="83"/>
      <c r="FL272" s="83"/>
    </row>
    <row r="273" spans="1:168" x14ac:dyDescent="0.35">
      <c r="A273" s="83">
        <v>43357.867303240739</v>
      </c>
      <c r="B273" s="84" t="s">
        <v>62</v>
      </c>
      <c r="C273" s="85" t="s">
        <v>228</v>
      </c>
      <c r="R273" s="83">
        <v>43357.867303240739</v>
      </c>
      <c r="S273" s="89" t="s">
        <v>62</v>
      </c>
      <c r="AG273" s="83"/>
      <c r="AV273" s="83"/>
      <c r="BK273" s="83"/>
      <c r="BZ273" s="83"/>
      <c r="CO273" s="83"/>
      <c r="DD273" s="83"/>
      <c r="DS273" s="83"/>
      <c r="EH273" s="83"/>
      <c r="EW273" s="83"/>
      <c r="FL273" s="83"/>
    </row>
    <row r="274" spans="1:168" x14ac:dyDescent="0.35">
      <c r="A274" s="83">
        <v>43357.867314814815</v>
      </c>
      <c r="B274" s="84" t="s">
        <v>62</v>
      </c>
      <c r="C274" s="85" t="s">
        <v>229</v>
      </c>
      <c r="R274" s="83">
        <v>43357.867314814815</v>
      </c>
      <c r="S274" s="89" t="s">
        <v>62</v>
      </c>
      <c r="AG274" s="83"/>
      <c r="AV274" s="83"/>
      <c r="BK274" s="83"/>
      <c r="BZ274" s="83"/>
      <c r="CO274" s="83"/>
      <c r="DD274" s="83"/>
      <c r="DS274" s="83"/>
      <c r="EH274" s="83"/>
      <c r="EW274" s="83"/>
      <c r="FL274" s="83"/>
    </row>
    <row r="275" spans="1:168" x14ac:dyDescent="0.35">
      <c r="A275" s="83">
        <v>43357.867314814815</v>
      </c>
      <c r="B275" s="84" t="s">
        <v>62</v>
      </c>
      <c r="C275" s="85" t="s">
        <v>230</v>
      </c>
      <c r="R275" s="83">
        <v>43357.867314814815</v>
      </c>
      <c r="S275" s="89" t="s">
        <v>62</v>
      </c>
      <c r="AG275" s="83"/>
      <c r="AV275" s="83"/>
      <c r="BK275" s="83"/>
      <c r="BZ275" s="83"/>
      <c r="CO275" s="83"/>
      <c r="DD275" s="83"/>
      <c r="DS275" s="83"/>
      <c r="EH275" s="83"/>
      <c r="EW275" s="83"/>
      <c r="FL275" s="83"/>
    </row>
    <row r="276" spans="1:168" x14ac:dyDescent="0.35">
      <c r="A276" s="83">
        <v>43357.867314814815</v>
      </c>
      <c r="B276" s="84" t="s">
        <v>62</v>
      </c>
      <c r="C276" s="85" t="s">
        <v>231</v>
      </c>
      <c r="R276" s="83">
        <v>43357.867314814815</v>
      </c>
      <c r="S276" s="89" t="s">
        <v>62</v>
      </c>
      <c r="AG276" s="83"/>
      <c r="AV276" s="83"/>
      <c r="BK276" s="83"/>
      <c r="BZ276" s="83"/>
      <c r="CO276" s="83"/>
      <c r="DD276" s="83"/>
      <c r="DS276" s="83"/>
      <c r="EH276" s="83"/>
      <c r="EW276" s="83"/>
      <c r="FL276" s="83"/>
    </row>
    <row r="277" spans="1:168" x14ac:dyDescent="0.35">
      <c r="A277" s="83">
        <v>43357.867314814815</v>
      </c>
      <c r="B277" s="84" t="s">
        <v>62</v>
      </c>
      <c r="C277" s="85" t="s">
        <v>70</v>
      </c>
      <c r="R277" s="83">
        <v>43357.867314814815</v>
      </c>
      <c r="S277" s="89" t="s">
        <v>62</v>
      </c>
      <c r="AG277" s="83"/>
      <c r="AV277" s="83"/>
      <c r="BK277" s="83"/>
      <c r="BZ277" s="83"/>
      <c r="CO277" s="83"/>
      <c r="DD277" s="83"/>
      <c r="DS277" s="83"/>
      <c r="EH277" s="83"/>
      <c r="EW277" s="83"/>
      <c r="FL277" s="83"/>
    </row>
    <row r="278" spans="1:168" x14ac:dyDescent="0.35">
      <c r="A278" s="83">
        <v>43357.867314814815</v>
      </c>
      <c r="B278" s="84" t="s">
        <v>26</v>
      </c>
      <c r="C278" s="85" t="s">
        <v>71</v>
      </c>
      <c r="R278" s="83">
        <v>43357.867314814815</v>
      </c>
      <c r="S278" s="89" t="s">
        <v>26</v>
      </c>
      <c r="AG278" s="83"/>
      <c r="AV278" s="83"/>
      <c r="BK278" s="83"/>
      <c r="BZ278" s="83"/>
      <c r="CO278" s="83"/>
      <c r="DD278" s="83"/>
      <c r="DS278" s="83"/>
      <c r="EH278" s="83"/>
      <c r="EW278" s="83"/>
      <c r="FL278" s="83"/>
    </row>
    <row r="279" spans="1:168" x14ac:dyDescent="0.35">
      <c r="A279" s="83">
        <v>43357.867314814815</v>
      </c>
      <c r="B279" s="84" t="s">
        <v>62</v>
      </c>
      <c r="C279" s="85" t="s">
        <v>232</v>
      </c>
      <c r="R279" s="83">
        <v>43357.867314814815</v>
      </c>
      <c r="S279" s="89" t="s">
        <v>62</v>
      </c>
      <c r="AG279" s="83"/>
      <c r="AV279" s="83"/>
      <c r="BK279" s="83"/>
      <c r="BZ279" s="83"/>
      <c r="CO279" s="83"/>
      <c r="DD279" s="83"/>
      <c r="DS279" s="83"/>
      <c r="EH279" s="83"/>
      <c r="EW279" s="83"/>
      <c r="FL279" s="83"/>
    </row>
    <row r="280" spans="1:168" x14ac:dyDescent="0.35">
      <c r="A280" s="83">
        <v>43357.867326388892</v>
      </c>
      <c r="B280" s="84" t="s">
        <v>26</v>
      </c>
      <c r="C280" s="85" t="s">
        <v>233</v>
      </c>
      <c r="R280" s="83">
        <v>43357.867326388892</v>
      </c>
      <c r="S280" s="89" t="s">
        <v>26</v>
      </c>
      <c r="AG280" s="83"/>
      <c r="AV280" s="83"/>
      <c r="BK280" s="83"/>
      <c r="BZ280" s="83"/>
      <c r="CO280" s="83"/>
      <c r="DD280" s="83"/>
      <c r="DS280" s="83"/>
      <c r="EH280" s="83"/>
      <c r="EW280" s="83"/>
      <c r="FL280" s="83"/>
    </row>
    <row r="281" spans="1:168" x14ac:dyDescent="0.35">
      <c r="A281" s="83">
        <v>43357.867326388892</v>
      </c>
      <c r="B281" s="84" t="s">
        <v>62</v>
      </c>
      <c r="C281" s="85" t="s">
        <v>234</v>
      </c>
      <c r="R281" s="83">
        <v>43357.867326388892</v>
      </c>
      <c r="S281" s="89" t="s">
        <v>62</v>
      </c>
      <c r="AG281" s="83"/>
      <c r="AV281" s="83"/>
      <c r="BK281" s="83"/>
      <c r="BZ281" s="83"/>
      <c r="CO281" s="83"/>
      <c r="DD281" s="83"/>
      <c r="DS281" s="83"/>
      <c r="EH281" s="83"/>
      <c r="EW281" s="83"/>
      <c r="FL281" s="83"/>
    </row>
    <row r="282" spans="1:168" x14ac:dyDescent="0.35">
      <c r="A282" s="83">
        <v>43357.867337962962</v>
      </c>
      <c r="B282" s="84" t="s">
        <v>26</v>
      </c>
      <c r="C282" s="85" t="s">
        <v>111</v>
      </c>
      <c r="R282" s="83">
        <v>43357.867337962962</v>
      </c>
      <c r="S282" s="89" t="s">
        <v>26</v>
      </c>
      <c r="AG282" s="83"/>
      <c r="AV282" s="83"/>
      <c r="BK282" s="83"/>
      <c r="BZ282" s="83"/>
      <c r="CO282" s="83"/>
      <c r="DD282" s="83"/>
      <c r="DS282" s="83"/>
      <c r="EH282" s="83"/>
      <c r="EW282" s="83"/>
      <c r="FL282" s="83"/>
    </row>
    <row r="283" spans="1:168" x14ac:dyDescent="0.35">
      <c r="A283" s="83">
        <v>43357.867337962962</v>
      </c>
      <c r="B283" s="84" t="s">
        <v>26</v>
      </c>
      <c r="C283" s="85" t="s">
        <v>47</v>
      </c>
      <c r="I283" s="86">
        <v>12510.71875</v>
      </c>
      <c r="J283" s="87">
        <v>12550.45703125</v>
      </c>
      <c r="K283" s="87">
        <v>10801.7177734375</v>
      </c>
      <c r="L283" s="87">
        <v>10836.0302734375</v>
      </c>
      <c r="M283" s="87">
        <v>1.01585829257965</v>
      </c>
      <c r="N283" s="87">
        <v>2.3065826892852801</v>
      </c>
      <c r="O283" s="87">
        <v>2.3065826892852801</v>
      </c>
      <c r="P283" s="88">
        <v>2.3065826892852801</v>
      </c>
      <c r="R283" s="83">
        <v>43357.867337962962</v>
      </c>
      <c r="S283" s="89" t="s">
        <v>26</v>
      </c>
      <c r="T283" s="90">
        <v>2.3065826892852801</v>
      </c>
      <c r="U283" s="84">
        <v>7688.02685546875</v>
      </c>
      <c r="V283" s="84">
        <v>402.62982177734398</v>
      </c>
      <c r="W283" s="84">
        <v>7692.68701171875</v>
      </c>
      <c r="X283" s="84">
        <v>7284.51123046875</v>
      </c>
      <c r="Y283" s="84">
        <v>13.153291702270501</v>
      </c>
      <c r="Z283" s="84">
        <v>200.30657958984401</v>
      </c>
      <c r="AA283" s="84">
        <v>536.30657958984398</v>
      </c>
      <c r="AB283" s="84">
        <v>426.30657958984398</v>
      </c>
      <c r="AG283" s="83"/>
      <c r="AV283" s="83"/>
      <c r="BK283" s="83"/>
      <c r="BZ283" s="83"/>
      <c r="CO283" s="83"/>
      <c r="DD283" s="83"/>
      <c r="DS283" s="83"/>
      <c r="EH283" s="83"/>
      <c r="EW283" s="83"/>
      <c r="FL283" s="83"/>
    </row>
    <row r="284" spans="1:168" x14ac:dyDescent="0.35">
      <c r="A284" s="83">
        <v>43357.867337962962</v>
      </c>
      <c r="B284" s="84" t="s">
        <v>49</v>
      </c>
      <c r="C284" s="85" t="s">
        <v>235</v>
      </c>
      <c r="R284" s="83">
        <v>43357.867337962962</v>
      </c>
      <c r="S284" s="89" t="s">
        <v>49</v>
      </c>
      <c r="AG284" s="83"/>
      <c r="AV284" s="83"/>
      <c r="BK284" s="83"/>
      <c r="BZ284" s="83"/>
      <c r="CO284" s="83"/>
      <c r="DD284" s="83"/>
      <c r="DS284" s="83"/>
      <c r="EH284" s="83"/>
      <c r="EW284" s="83"/>
      <c r="FL284" s="83"/>
    </row>
    <row r="285" spans="1:168" x14ac:dyDescent="0.35">
      <c r="A285" s="83">
        <v>43357.867337962962</v>
      </c>
      <c r="B285" s="84" t="s">
        <v>26</v>
      </c>
      <c r="C285" s="85" t="s">
        <v>236</v>
      </c>
      <c r="R285" s="83">
        <v>43357.867337962962</v>
      </c>
      <c r="S285" s="89" t="s">
        <v>26</v>
      </c>
      <c r="AG285" s="83"/>
      <c r="AV285" s="83"/>
      <c r="BK285" s="83"/>
      <c r="BZ285" s="83"/>
      <c r="CO285" s="83"/>
      <c r="DD285" s="83"/>
      <c r="DS285" s="83"/>
      <c r="EH285" s="83"/>
      <c r="EW285" s="83"/>
      <c r="FL285" s="83"/>
    </row>
    <row r="286" spans="1:168" x14ac:dyDescent="0.35">
      <c r="A286" s="83">
        <v>43357.867337962962</v>
      </c>
      <c r="B286" s="84" t="s">
        <v>26</v>
      </c>
      <c r="C286" s="85" t="s">
        <v>202</v>
      </c>
      <c r="R286" s="83">
        <v>43357.867337962962</v>
      </c>
      <c r="S286" s="89" t="s">
        <v>26</v>
      </c>
      <c r="AG286" s="83"/>
      <c r="AV286" s="83"/>
      <c r="BK286" s="83"/>
      <c r="BZ286" s="83"/>
      <c r="CO286" s="83"/>
      <c r="DD286" s="83"/>
      <c r="DS286" s="83"/>
      <c r="EH286" s="83"/>
      <c r="EW286" s="83"/>
      <c r="FL286" s="83"/>
    </row>
    <row r="287" spans="1:168" x14ac:dyDescent="0.35">
      <c r="A287" s="83">
        <v>43357.867361111108</v>
      </c>
      <c r="B287" s="84" t="s">
        <v>26</v>
      </c>
      <c r="C287" s="85" t="s">
        <v>237</v>
      </c>
      <c r="R287" s="83">
        <v>43357.867361111108</v>
      </c>
      <c r="S287" s="89" t="s">
        <v>26</v>
      </c>
      <c r="AG287" s="83"/>
      <c r="AV287" s="83"/>
      <c r="BK287" s="83"/>
      <c r="BZ287" s="83"/>
      <c r="CO287" s="83"/>
      <c r="DD287" s="83"/>
      <c r="DS287" s="83"/>
      <c r="EH287" s="83"/>
      <c r="EW287" s="83"/>
      <c r="FL287" s="83"/>
    </row>
    <row r="288" spans="1:168" x14ac:dyDescent="0.35">
      <c r="A288" s="83">
        <v>43357.867361111108</v>
      </c>
      <c r="B288" s="84" t="s">
        <v>26</v>
      </c>
      <c r="C288" s="85" t="s">
        <v>238</v>
      </c>
      <c r="R288" s="83">
        <v>43357.867361111108</v>
      </c>
      <c r="S288" s="89" t="s">
        <v>26</v>
      </c>
      <c r="AG288" s="83"/>
      <c r="AV288" s="83"/>
      <c r="BK288" s="83"/>
      <c r="BZ288" s="83"/>
      <c r="CO288" s="83"/>
      <c r="DD288" s="83"/>
      <c r="DS288" s="83"/>
      <c r="EH288" s="83"/>
      <c r="EW288" s="83"/>
      <c r="FL288" s="83"/>
    </row>
    <row r="289" spans="1:168" x14ac:dyDescent="0.35">
      <c r="A289" s="83">
        <v>43357.867361111108</v>
      </c>
      <c r="B289" s="84" t="s">
        <v>26</v>
      </c>
      <c r="C289" s="85" t="s">
        <v>239</v>
      </c>
      <c r="R289" s="83">
        <v>43357.867361111108</v>
      </c>
      <c r="S289" s="89" t="s">
        <v>26</v>
      </c>
      <c r="AG289" s="83"/>
      <c r="AV289" s="83"/>
      <c r="BK289" s="83"/>
      <c r="BZ289" s="83"/>
      <c r="CO289" s="83"/>
      <c r="DD289" s="83"/>
      <c r="DS289" s="83"/>
      <c r="EH289" s="83"/>
      <c r="EW289" s="83"/>
      <c r="FL289" s="83"/>
    </row>
    <row r="290" spans="1:168" x14ac:dyDescent="0.35">
      <c r="A290" s="83">
        <v>43357.867395833331</v>
      </c>
      <c r="B290" s="84" t="s">
        <v>26</v>
      </c>
      <c r="C290" s="85" t="s">
        <v>172</v>
      </c>
      <c r="R290" s="83">
        <v>43357.867395833331</v>
      </c>
      <c r="S290" s="89" t="s">
        <v>26</v>
      </c>
      <c r="AG290" s="83"/>
      <c r="AV290" s="83"/>
      <c r="BK290" s="83"/>
      <c r="BZ290" s="83"/>
      <c r="CO290" s="83"/>
      <c r="DD290" s="83"/>
      <c r="DS290" s="83"/>
      <c r="EH290" s="83"/>
      <c r="EW290" s="83"/>
      <c r="FL290" s="83"/>
    </row>
    <row r="291" spans="1:168" x14ac:dyDescent="0.35">
      <c r="A291" s="83">
        <v>43357.8674537037</v>
      </c>
      <c r="B291" s="84" t="s">
        <v>55</v>
      </c>
      <c r="C291" s="85" t="s">
        <v>82</v>
      </c>
      <c r="R291" s="83">
        <v>43357.8674537037</v>
      </c>
      <c r="S291" s="89" t="s">
        <v>55</v>
      </c>
      <c r="AG291" s="83"/>
      <c r="AV291" s="83"/>
      <c r="BK291" s="83"/>
      <c r="BZ291" s="83"/>
      <c r="CO291" s="83"/>
      <c r="DD291" s="83"/>
      <c r="DS291" s="83"/>
      <c r="EH291" s="83"/>
      <c r="EW291" s="83"/>
      <c r="FL291" s="83"/>
    </row>
    <row r="292" spans="1:168" x14ac:dyDescent="0.35">
      <c r="A292" s="83">
        <v>43357.8674537037</v>
      </c>
      <c r="B292" s="84" t="s">
        <v>26</v>
      </c>
      <c r="C292" s="85" t="s">
        <v>240</v>
      </c>
      <c r="R292" s="83">
        <v>43357.8674537037</v>
      </c>
      <c r="S292" s="89" t="s">
        <v>26</v>
      </c>
      <c r="AG292" s="83"/>
      <c r="AV292" s="83"/>
      <c r="BK292" s="83"/>
      <c r="BZ292" s="83"/>
      <c r="CO292" s="83"/>
      <c r="DD292" s="83"/>
      <c r="DS292" s="83"/>
      <c r="EH292" s="83"/>
      <c r="EW292" s="83"/>
      <c r="FL292" s="83"/>
    </row>
    <row r="293" spans="1:168" x14ac:dyDescent="0.35">
      <c r="A293" s="83">
        <v>43357.867465277777</v>
      </c>
      <c r="B293" s="84" t="s">
        <v>55</v>
      </c>
      <c r="C293" s="85" t="s">
        <v>58</v>
      </c>
      <c r="R293" s="83">
        <v>43357.867465277777</v>
      </c>
      <c r="S293" s="89" t="s">
        <v>55</v>
      </c>
      <c r="AG293" s="83"/>
      <c r="AV293" s="83"/>
      <c r="BK293" s="83"/>
      <c r="BZ293" s="83"/>
      <c r="CO293" s="83"/>
      <c r="DD293" s="83"/>
      <c r="DS293" s="83"/>
      <c r="EH293" s="83"/>
      <c r="EW293" s="83"/>
      <c r="FL293" s="83"/>
    </row>
    <row r="294" spans="1:168" x14ac:dyDescent="0.35">
      <c r="A294" s="83">
        <v>43357.867488425924</v>
      </c>
      <c r="B294" s="84" t="s">
        <v>26</v>
      </c>
      <c r="C294" s="85" t="s">
        <v>59</v>
      </c>
      <c r="R294" s="83">
        <v>43357.867488425924</v>
      </c>
      <c r="S294" s="89" t="s">
        <v>26</v>
      </c>
      <c r="AG294" s="83"/>
      <c r="AV294" s="83"/>
      <c r="BK294" s="83"/>
      <c r="BZ294" s="83"/>
      <c r="CO294" s="83"/>
      <c r="DD294" s="83"/>
      <c r="DS294" s="83"/>
      <c r="EH294" s="83"/>
      <c r="EW294" s="83"/>
      <c r="FL294" s="83"/>
    </row>
    <row r="295" spans="1:168" x14ac:dyDescent="0.35">
      <c r="A295" s="83">
        <v>43357.8675</v>
      </c>
      <c r="B295" s="84" t="s">
        <v>241</v>
      </c>
      <c r="C295" s="85" t="s">
        <v>242</v>
      </c>
      <c r="I295" s="86">
        <v>12500.841796875</v>
      </c>
      <c r="J295" s="87">
        <v>12538.578125</v>
      </c>
      <c r="K295" s="87">
        <v>12051.830078125</v>
      </c>
      <c r="L295" s="87">
        <v>12088.208984375</v>
      </c>
      <c r="M295" s="87">
        <v>1.01572048664093</v>
      </c>
      <c r="N295" s="87">
        <v>2.6145973205566402</v>
      </c>
      <c r="O295" s="87">
        <v>2.6145973205566402</v>
      </c>
      <c r="P295" s="88">
        <v>2.6145973205566402</v>
      </c>
      <c r="R295" s="83">
        <v>43357.8675</v>
      </c>
      <c r="S295" s="89" t="s">
        <v>241</v>
      </c>
      <c r="T295" s="90">
        <v>2.6145973205566402</v>
      </c>
      <c r="U295" s="84">
        <v>7331.8828125</v>
      </c>
      <c r="V295" s="84">
        <v>404.25930786132801</v>
      </c>
      <c r="W295" s="84">
        <v>7337.8671875</v>
      </c>
      <c r="X295" s="84">
        <v>6927.6083984375</v>
      </c>
      <c r="Y295" s="84">
        <v>13.307298660278301</v>
      </c>
      <c r="Z295" s="84">
        <v>200.61459350585901</v>
      </c>
      <c r="AA295" s="84">
        <v>536.61462402343795</v>
      </c>
      <c r="AB295" s="84">
        <v>426.61459350585898</v>
      </c>
      <c r="AG295" s="83"/>
      <c r="AV295" s="83"/>
      <c r="BK295" s="83"/>
      <c r="BZ295" s="83"/>
      <c r="CO295" s="83"/>
      <c r="DD295" s="83"/>
      <c r="DS295" s="83"/>
      <c r="EH295" s="83"/>
      <c r="EW295" s="83"/>
      <c r="FL295" s="83"/>
    </row>
    <row r="296" spans="1:168" x14ac:dyDescent="0.35">
      <c r="A296" s="83">
        <v>43357.867511574077</v>
      </c>
      <c r="B296" s="84" t="s">
        <v>62</v>
      </c>
      <c r="C296" s="85" t="s">
        <v>63</v>
      </c>
      <c r="R296" s="83">
        <v>43357.867511574077</v>
      </c>
      <c r="S296" s="89" t="s">
        <v>62</v>
      </c>
      <c r="AG296" s="83"/>
      <c r="AV296" s="83"/>
      <c r="BK296" s="83"/>
      <c r="BZ296" s="83"/>
      <c r="CO296" s="83"/>
      <c r="DD296" s="83"/>
      <c r="DS296" s="83"/>
      <c r="EH296" s="83"/>
      <c r="EW296" s="83"/>
      <c r="FL296" s="83"/>
    </row>
    <row r="297" spans="1:168" x14ac:dyDescent="0.35">
      <c r="A297" s="83">
        <v>43357.867511574077</v>
      </c>
      <c r="B297" s="84" t="s">
        <v>62</v>
      </c>
      <c r="C297" s="85" t="s">
        <v>243</v>
      </c>
      <c r="R297" s="83">
        <v>43357.867511574077</v>
      </c>
      <c r="S297" s="89" t="s">
        <v>62</v>
      </c>
      <c r="AG297" s="83"/>
      <c r="AV297" s="83"/>
      <c r="BK297" s="83"/>
      <c r="BZ297" s="83"/>
      <c r="CO297" s="83"/>
      <c r="DD297" s="83"/>
      <c r="DS297" s="83"/>
      <c r="EH297" s="83"/>
      <c r="EW297" s="83"/>
      <c r="FL297" s="83"/>
    </row>
    <row r="298" spans="1:168" x14ac:dyDescent="0.35">
      <c r="A298" s="83">
        <v>43357.867511574077</v>
      </c>
      <c r="B298" s="84" t="s">
        <v>62</v>
      </c>
      <c r="C298" s="85" t="s">
        <v>244</v>
      </c>
      <c r="R298" s="83">
        <v>43357.867511574077</v>
      </c>
      <c r="S298" s="89" t="s">
        <v>62</v>
      </c>
      <c r="AG298" s="83"/>
      <c r="AV298" s="83"/>
      <c r="BK298" s="83"/>
      <c r="BZ298" s="83"/>
      <c r="CO298" s="83"/>
      <c r="DD298" s="83"/>
      <c r="DS298" s="83"/>
      <c r="EH298" s="83"/>
      <c r="EW298" s="83"/>
      <c r="FL298" s="83"/>
    </row>
    <row r="299" spans="1:168" x14ac:dyDescent="0.35">
      <c r="A299" s="83">
        <v>43357.867511574077</v>
      </c>
      <c r="B299" s="84" t="s">
        <v>62</v>
      </c>
      <c r="C299" s="85" t="s">
        <v>179</v>
      </c>
      <c r="R299" s="83">
        <v>43357.867511574077</v>
      </c>
      <c r="S299" s="89" t="s">
        <v>62</v>
      </c>
      <c r="AG299" s="83"/>
      <c r="AV299" s="83"/>
      <c r="BK299" s="83"/>
      <c r="BZ299" s="83"/>
      <c r="CO299" s="83"/>
      <c r="DD299" s="83"/>
      <c r="DS299" s="83"/>
      <c r="EH299" s="83"/>
      <c r="EW299" s="83"/>
      <c r="FL299" s="83"/>
    </row>
    <row r="300" spans="1:168" x14ac:dyDescent="0.35">
      <c r="A300" s="83">
        <v>43357.867523148147</v>
      </c>
      <c r="B300" s="84" t="s">
        <v>26</v>
      </c>
      <c r="C300" s="85" t="s">
        <v>71</v>
      </c>
      <c r="R300" s="83">
        <v>43357.867523148147</v>
      </c>
      <c r="S300" s="89" t="s">
        <v>26</v>
      </c>
      <c r="AG300" s="83"/>
      <c r="AV300" s="83"/>
      <c r="BK300" s="83"/>
      <c r="BZ300" s="83"/>
      <c r="CO300" s="83"/>
      <c r="DD300" s="83"/>
      <c r="DS300" s="83"/>
      <c r="EH300" s="83"/>
      <c r="EW300" s="83"/>
      <c r="FL300" s="83"/>
    </row>
    <row r="301" spans="1:168" x14ac:dyDescent="0.35">
      <c r="A301" s="83">
        <v>43357.867523148147</v>
      </c>
      <c r="B301" s="84" t="s">
        <v>62</v>
      </c>
      <c r="C301" s="85" t="s">
        <v>70</v>
      </c>
      <c r="R301" s="83">
        <v>43357.867523148147</v>
      </c>
      <c r="S301" s="89" t="s">
        <v>62</v>
      </c>
      <c r="AG301" s="83"/>
      <c r="AV301" s="83"/>
      <c r="BK301" s="83"/>
      <c r="BZ301" s="83"/>
      <c r="CO301" s="83"/>
      <c r="DD301" s="83"/>
      <c r="DS301" s="83"/>
      <c r="EH301" s="83"/>
      <c r="EW301" s="83"/>
      <c r="FL301" s="83"/>
    </row>
    <row r="302" spans="1:168" x14ac:dyDescent="0.35">
      <c r="A302" s="83">
        <v>43357.867523148147</v>
      </c>
      <c r="B302" s="84" t="s">
        <v>62</v>
      </c>
      <c r="C302" s="85" t="s">
        <v>245</v>
      </c>
      <c r="R302" s="83">
        <v>43357.867523148147</v>
      </c>
      <c r="S302" s="89" t="s">
        <v>62</v>
      </c>
      <c r="AG302" s="83"/>
      <c r="AV302" s="83"/>
      <c r="BK302" s="83"/>
      <c r="BZ302" s="83"/>
      <c r="CO302" s="83"/>
      <c r="DD302" s="83"/>
      <c r="DS302" s="83"/>
      <c r="EH302" s="83"/>
      <c r="EW302" s="83"/>
      <c r="FL302" s="83"/>
    </row>
    <row r="303" spans="1:168" x14ac:dyDescent="0.35">
      <c r="A303" s="83">
        <v>43357.867523148147</v>
      </c>
      <c r="B303" s="84" t="s">
        <v>62</v>
      </c>
      <c r="C303" s="85" t="s">
        <v>246</v>
      </c>
      <c r="R303" s="83">
        <v>43357.867523148147</v>
      </c>
      <c r="S303" s="89" t="s">
        <v>62</v>
      </c>
      <c r="AG303" s="83"/>
      <c r="AV303" s="83"/>
      <c r="BK303" s="83"/>
      <c r="BZ303" s="83"/>
      <c r="CO303" s="83"/>
      <c r="DD303" s="83"/>
      <c r="DS303" s="83"/>
      <c r="EH303" s="83"/>
      <c r="EW303" s="83"/>
      <c r="FL303" s="83"/>
    </row>
    <row r="304" spans="1:168" x14ac:dyDescent="0.35">
      <c r="A304" s="83">
        <v>43357.867523148147</v>
      </c>
      <c r="B304" s="84" t="s">
        <v>62</v>
      </c>
      <c r="C304" s="85" t="s">
        <v>247</v>
      </c>
      <c r="R304" s="83">
        <v>43357.867523148147</v>
      </c>
      <c r="S304" s="89" t="s">
        <v>62</v>
      </c>
      <c r="AG304" s="83"/>
      <c r="AV304" s="83"/>
      <c r="BK304" s="83"/>
      <c r="BZ304" s="83"/>
      <c r="CO304" s="83"/>
      <c r="DD304" s="83"/>
      <c r="DS304" s="83"/>
      <c r="EH304" s="83"/>
      <c r="EW304" s="83"/>
      <c r="FL304" s="83"/>
    </row>
    <row r="305" spans="1:168" x14ac:dyDescent="0.35">
      <c r="A305" s="83">
        <v>43357.867534722223</v>
      </c>
      <c r="B305" s="84" t="s">
        <v>62</v>
      </c>
      <c r="C305" s="85" t="s">
        <v>248</v>
      </c>
      <c r="R305" s="83">
        <v>43357.867534722223</v>
      </c>
      <c r="S305" s="89" t="s">
        <v>62</v>
      </c>
      <c r="AG305" s="83"/>
      <c r="AV305" s="83"/>
      <c r="BK305" s="83"/>
      <c r="BZ305" s="83"/>
      <c r="CO305" s="83"/>
      <c r="DD305" s="83"/>
      <c r="DS305" s="83"/>
      <c r="EH305" s="83"/>
      <c r="EW305" s="83"/>
      <c r="FL305" s="83"/>
    </row>
    <row r="306" spans="1:168" x14ac:dyDescent="0.35">
      <c r="A306" s="83">
        <v>43357.867534722223</v>
      </c>
      <c r="B306" s="84" t="s">
        <v>26</v>
      </c>
      <c r="C306" s="85" t="s">
        <v>249</v>
      </c>
      <c r="R306" s="83">
        <v>43357.867534722223</v>
      </c>
      <c r="S306" s="89" t="s">
        <v>26</v>
      </c>
      <c r="AG306" s="83"/>
      <c r="AV306" s="83"/>
      <c r="BK306" s="83"/>
      <c r="BZ306" s="83"/>
      <c r="CO306" s="83"/>
      <c r="DD306" s="83"/>
      <c r="DS306" s="83"/>
      <c r="EH306" s="83"/>
      <c r="EW306" s="83"/>
      <c r="FL306" s="83"/>
    </row>
    <row r="307" spans="1:168" x14ac:dyDescent="0.35">
      <c r="A307" s="83">
        <v>43357.867534722223</v>
      </c>
      <c r="B307" s="84" t="s">
        <v>26</v>
      </c>
      <c r="C307" s="85" t="s">
        <v>250</v>
      </c>
      <c r="R307" s="83">
        <v>43357.867534722223</v>
      </c>
      <c r="S307" s="89" t="s">
        <v>26</v>
      </c>
      <c r="AG307" s="83"/>
      <c r="AV307" s="83"/>
      <c r="BK307" s="83"/>
      <c r="BZ307" s="83"/>
      <c r="CO307" s="83"/>
      <c r="DD307" s="83"/>
      <c r="DS307" s="83"/>
      <c r="EH307" s="83"/>
      <c r="EW307" s="83"/>
      <c r="FL307" s="83"/>
    </row>
    <row r="308" spans="1:168" x14ac:dyDescent="0.35">
      <c r="A308" s="83">
        <v>43357.867534722223</v>
      </c>
      <c r="B308" s="84" t="s">
        <v>62</v>
      </c>
      <c r="C308" s="85" t="s">
        <v>251</v>
      </c>
      <c r="R308" s="83">
        <v>43357.867534722223</v>
      </c>
      <c r="S308" s="89" t="s">
        <v>62</v>
      </c>
      <c r="AG308" s="83"/>
      <c r="AV308" s="83"/>
      <c r="BK308" s="83"/>
      <c r="BZ308" s="83"/>
      <c r="CO308" s="83"/>
      <c r="DD308" s="83"/>
      <c r="DS308" s="83"/>
      <c r="EH308" s="83"/>
      <c r="EW308" s="83"/>
      <c r="FL308" s="83"/>
    </row>
    <row r="309" spans="1:168" x14ac:dyDescent="0.35">
      <c r="A309" s="83">
        <v>43357.867546296293</v>
      </c>
      <c r="B309" s="84" t="s">
        <v>26</v>
      </c>
      <c r="C309" s="85" t="s">
        <v>47</v>
      </c>
      <c r="I309" s="86">
        <v>12500.7890625</v>
      </c>
      <c r="J309" s="87">
        <v>12538.845703125</v>
      </c>
      <c r="K309" s="87">
        <v>12051.7890625</v>
      </c>
      <c r="L309" s="87">
        <v>12088.4775390625</v>
      </c>
      <c r="M309" s="87">
        <v>1.0160050392150899</v>
      </c>
      <c r="N309" s="87">
        <v>2.6421356201171902</v>
      </c>
      <c r="O309" s="87">
        <v>2.6421356201171902</v>
      </c>
      <c r="P309" s="88">
        <v>2.6421356201171902</v>
      </c>
      <c r="R309" s="83">
        <v>43357.867546296293</v>
      </c>
      <c r="S309" s="89" t="s">
        <v>26</v>
      </c>
      <c r="T309" s="90">
        <v>2.6421356201171902</v>
      </c>
      <c r="U309" s="84">
        <v>7327.99169921875</v>
      </c>
      <c r="V309" s="84">
        <v>403.31213378906301</v>
      </c>
      <c r="W309" s="84">
        <v>7334.80322265625</v>
      </c>
      <c r="X309" s="84">
        <v>6925.662109375</v>
      </c>
      <c r="Y309" s="84">
        <v>13.321067810058601</v>
      </c>
      <c r="Z309" s="84">
        <v>200.64213562011699</v>
      </c>
      <c r="AA309" s="84">
        <v>536.64215087890602</v>
      </c>
      <c r="AB309" s="84">
        <v>426.64212036132801</v>
      </c>
      <c r="AG309" s="83"/>
      <c r="AV309" s="83"/>
      <c r="BK309" s="83"/>
      <c r="BZ309" s="83"/>
      <c r="CO309" s="83"/>
      <c r="DD309" s="83"/>
      <c r="DS309" s="83"/>
      <c r="EH309" s="83"/>
      <c r="EW309" s="83"/>
      <c r="FL309" s="83"/>
    </row>
    <row r="310" spans="1:168" x14ac:dyDescent="0.35">
      <c r="A310" s="83">
        <v>43357.867546296293</v>
      </c>
      <c r="B310" s="84" t="s">
        <v>49</v>
      </c>
      <c r="C310" s="85" t="s">
        <v>252</v>
      </c>
      <c r="R310" s="83">
        <v>43357.867546296293</v>
      </c>
      <c r="S310" s="89" t="s">
        <v>49</v>
      </c>
      <c r="AG310" s="83"/>
      <c r="AV310" s="83"/>
      <c r="BK310" s="83"/>
      <c r="BZ310" s="83"/>
      <c r="CO310" s="83"/>
      <c r="DD310" s="83"/>
      <c r="DS310" s="83"/>
      <c r="EH310" s="83"/>
      <c r="EW310" s="83"/>
      <c r="FL310" s="83"/>
    </row>
    <row r="311" spans="1:168" x14ac:dyDescent="0.35">
      <c r="A311" s="83">
        <v>43357.867546296293</v>
      </c>
      <c r="B311" s="84" t="s">
        <v>26</v>
      </c>
      <c r="C311" s="85" t="s">
        <v>128</v>
      </c>
      <c r="R311" s="83">
        <v>43357.867546296293</v>
      </c>
      <c r="S311" s="89" t="s">
        <v>26</v>
      </c>
      <c r="AG311" s="83"/>
      <c r="AV311" s="83"/>
      <c r="BK311" s="83"/>
      <c r="BZ311" s="83"/>
      <c r="CO311" s="83"/>
      <c r="DD311" s="83"/>
      <c r="DS311" s="83"/>
      <c r="EH311" s="83"/>
      <c r="EW311" s="83"/>
      <c r="FL311" s="83"/>
    </row>
    <row r="312" spans="1:168" x14ac:dyDescent="0.35">
      <c r="A312" s="83">
        <v>43357.867546296293</v>
      </c>
      <c r="B312" s="84" t="s">
        <v>26</v>
      </c>
      <c r="C312" s="85" t="s">
        <v>253</v>
      </c>
      <c r="R312" s="83">
        <v>43357.867546296293</v>
      </c>
      <c r="S312" s="89" t="s">
        <v>26</v>
      </c>
      <c r="AG312" s="83"/>
      <c r="AV312" s="83"/>
      <c r="BK312" s="83"/>
      <c r="BZ312" s="83"/>
      <c r="CO312" s="83"/>
      <c r="DD312" s="83"/>
      <c r="DS312" s="83"/>
      <c r="EH312" s="83"/>
      <c r="EW312" s="83"/>
      <c r="FL312" s="83"/>
    </row>
    <row r="313" spans="1:168" x14ac:dyDescent="0.35">
      <c r="A313" s="83">
        <v>43357.867569444446</v>
      </c>
      <c r="B313" s="84" t="s">
        <v>26</v>
      </c>
      <c r="C313" s="85" t="s">
        <v>254</v>
      </c>
      <c r="R313" s="83">
        <v>43357.867569444446</v>
      </c>
      <c r="S313" s="89" t="s">
        <v>26</v>
      </c>
      <c r="AG313" s="83"/>
      <c r="AV313" s="83"/>
      <c r="BK313" s="83"/>
      <c r="BZ313" s="83"/>
      <c r="CO313" s="83"/>
      <c r="DD313" s="83"/>
      <c r="DS313" s="83"/>
      <c r="EH313" s="83"/>
      <c r="EW313" s="83"/>
      <c r="FL313" s="83"/>
    </row>
    <row r="314" spans="1:168" x14ac:dyDescent="0.35">
      <c r="A314" s="83">
        <v>43357.867569444446</v>
      </c>
      <c r="B314" s="84" t="s">
        <v>26</v>
      </c>
      <c r="C314" s="85" t="s">
        <v>255</v>
      </c>
      <c r="R314" s="83">
        <v>43357.867569444446</v>
      </c>
      <c r="S314" s="89" t="s">
        <v>26</v>
      </c>
      <c r="AG314" s="83"/>
      <c r="AV314" s="83"/>
      <c r="BK314" s="83"/>
      <c r="BZ314" s="83"/>
      <c r="CO314" s="83"/>
      <c r="DD314" s="83"/>
      <c r="DS314" s="83"/>
      <c r="EH314" s="83"/>
      <c r="EW314" s="83"/>
      <c r="FL314" s="83"/>
    </row>
    <row r="315" spans="1:168" x14ac:dyDescent="0.35">
      <c r="A315" s="83">
        <v>43357.867569444446</v>
      </c>
      <c r="B315" s="84" t="s">
        <v>26</v>
      </c>
      <c r="C315" s="85" t="s">
        <v>256</v>
      </c>
      <c r="R315" s="83">
        <v>43357.867569444446</v>
      </c>
      <c r="S315" s="89" t="s">
        <v>26</v>
      </c>
      <c r="AG315" s="83"/>
      <c r="AV315" s="83"/>
      <c r="BK315" s="83"/>
      <c r="BZ315" s="83"/>
      <c r="CO315" s="83"/>
      <c r="DD315" s="83"/>
      <c r="DS315" s="83"/>
      <c r="EH315" s="83"/>
      <c r="EW315" s="83"/>
      <c r="FL315" s="83"/>
    </row>
    <row r="316" spans="1:168" x14ac:dyDescent="0.35">
      <c r="A316" s="83">
        <v>43357.867662037039</v>
      </c>
      <c r="B316" s="84" t="s">
        <v>55</v>
      </c>
      <c r="C316" s="85" t="s">
        <v>56</v>
      </c>
      <c r="R316" s="83">
        <v>43357.867662037039</v>
      </c>
      <c r="S316" s="89" t="s">
        <v>55</v>
      </c>
      <c r="AG316" s="83"/>
      <c r="AV316" s="83"/>
      <c r="BK316" s="83"/>
      <c r="BZ316" s="83"/>
      <c r="CO316" s="83"/>
      <c r="DD316" s="83"/>
      <c r="DS316" s="83"/>
      <c r="EH316" s="83"/>
      <c r="EW316" s="83"/>
      <c r="FL316" s="83"/>
    </row>
    <row r="317" spans="1:168" x14ac:dyDescent="0.35">
      <c r="A317" s="83">
        <v>43357.867662037039</v>
      </c>
      <c r="B317" s="84" t="s">
        <v>26</v>
      </c>
      <c r="C317" s="85" t="s">
        <v>257</v>
      </c>
      <c r="R317" s="83">
        <v>43357.867662037039</v>
      </c>
      <c r="S317" s="89" t="s">
        <v>26</v>
      </c>
      <c r="AG317" s="83"/>
      <c r="AV317" s="83"/>
      <c r="BK317" s="83"/>
      <c r="BZ317" s="83"/>
      <c r="CO317" s="83"/>
      <c r="DD317" s="83"/>
      <c r="DS317" s="83"/>
      <c r="EH317" s="83"/>
      <c r="EW317" s="83"/>
      <c r="FL317" s="83"/>
    </row>
    <row r="318" spans="1:168" x14ac:dyDescent="0.35">
      <c r="A318" s="83">
        <v>43357.867673611108</v>
      </c>
      <c r="B318" s="84" t="s">
        <v>55</v>
      </c>
      <c r="C318" s="85" t="s">
        <v>57</v>
      </c>
      <c r="R318" s="83">
        <v>43357.867673611108</v>
      </c>
      <c r="S318" s="89" t="s">
        <v>55</v>
      </c>
      <c r="AG318" s="83"/>
      <c r="AV318" s="83"/>
      <c r="BK318" s="83"/>
      <c r="BZ318" s="83"/>
      <c r="CO318" s="83"/>
      <c r="DD318" s="83"/>
      <c r="DS318" s="83"/>
      <c r="EH318" s="83"/>
      <c r="EW318" s="83"/>
      <c r="FL318" s="83"/>
    </row>
    <row r="319" spans="1:168" x14ac:dyDescent="0.35">
      <c r="A319" s="83">
        <v>43357.867696759262</v>
      </c>
      <c r="B319" s="84" t="s">
        <v>55</v>
      </c>
      <c r="C319" s="85" t="s">
        <v>58</v>
      </c>
      <c r="R319" s="83">
        <v>43357.867696759262</v>
      </c>
      <c r="S319" s="89" t="s">
        <v>55</v>
      </c>
      <c r="AG319" s="83"/>
      <c r="AV319" s="83"/>
      <c r="BK319" s="83"/>
      <c r="BZ319" s="83"/>
      <c r="CO319" s="83"/>
      <c r="DD319" s="83"/>
      <c r="DS319" s="83"/>
      <c r="EH319" s="83"/>
      <c r="EW319" s="83"/>
      <c r="FL319" s="83"/>
    </row>
    <row r="320" spans="1:168" x14ac:dyDescent="0.35">
      <c r="A320" s="83">
        <v>43357.867708333331</v>
      </c>
      <c r="B320" s="84" t="s">
        <v>26</v>
      </c>
      <c r="C320" s="85" t="s">
        <v>59</v>
      </c>
      <c r="R320" s="83">
        <v>43357.867708333331</v>
      </c>
      <c r="S320" s="89" t="s">
        <v>26</v>
      </c>
      <c r="AG320" s="83"/>
      <c r="AV320" s="83"/>
      <c r="BK320" s="83"/>
      <c r="BZ320" s="83"/>
      <c r="CO320" s="83"/>
      <c r="DD320" s="83"/>
      <c r="DS320" s="83"/>
      <c r="EH320" s="83"/>
      <c r="EW320" s="83"/>
      <c r="FL320" s="83"/>
    </row>
    <row r="321" spans="1:168" x14ac:dyDescent="0.35">
      <c r="A321" s="83">
        <v>43357.867719907408</v>
      </c>
      <c r="B321" s="84" t="s">
        <v>258</v>
      </c>
      <c r="C321" s="85" t="s">
        <v>259</v>
      </c>
      <c r="I321" s="86">
        <v>12750.7978515625</v>
      </c>
      <c r="J321" s="87">
        <v>12790.318359375</v>
      </c>
      <c r="K321" s="87">
        <v>7201.8193359375</v>
      </c>
      <c r="L321" s="87">
        <v>7224.14990234375</v>
      </c>
      <c r="M321" s="87">
        <v>1.0158154964446999</v>
      </c>
      <c r="N321" s="87">
        <v>2.4017875194549601</v>
      </c>
      <c r="O321" s="87">
        <v>2.4017875194549601</v>
      </c>
      <c r="P321" s="88">
        <v>2.4017875194549601</v>
      </c>
      <c r="R321" s="83">
        <v>43357.867719907408</v>
      </c>
      <c r="S321" s="89" t="s">
        <v>258</v>
      </c>
      <c r="T321" s="90">
        <v>2.4017875194549601</v>
      </c>
      <c r="U321" s="84">
        <v>8507.28125</v>
      </c>
      <c r="V321" s="84">
        <v>403.3125</v>
      </c>
      <c r="W321" s="84">
        <v>8512.2880859375</v>
      </c>
      <c r="X321" s="84">
        <v>8103.77734375</v>
      </c>
      <c r="Y321" s="84">
        <v>13.2008934020996</v>
      </c>
      <c r="Z321" s="84">
        <v>200.401779174805</v>
      </c>
      <c r="AA321" s="84">
        <v>536.40179443359398</v>
      </c>
      <c r="AB321" s="84">
        <v>426.40179443359398</v>
      </c>
      <c r="AG321" s="83"/>
      <c r="AV321" s="83"/>
      <c r="BK321" s="83"/>
      <c r="BZ321" s="83"/>
      <c r="CO321" s="83"/>
      <c r="DD321" s="83"/>
      <c r="DS321" s="83"/>
      <c r="EH321" s="83"/>
      <c r="EW321" s="83"/>
      <c r="FL321" s="83"/>
    </row>
    <row r="322" spans="1:168" x14ac:dyDescent="0.35">
      <c r="A322" s="83">
        <v>43357.867731481485</v>
      </c>
      <c r="B322" s="84" t="s">
        <v>62</v>
      </c>
      <c r="C322" s="85" t="s">
        <v>63</v>
      </c>
      <c r="R322" s="83">
        <v>43357.867731481485</v>
      </c>
      <c r="S322" s="89" t="s">
        <v>62</v>
      </c>
      <c r="AG322" s="83"/>
      <c r="AV322" s="83"/>
      <c r="BK322" s="83"/>
      <c r="BZ322" s="83"/>
      <c r="CO322" s="83"/>
      <c r="DD322" s="83"/>
      <c r="DS322" s="83"/>
      <c r="EH322" s="83"/>
      <c r="EW322" s="83"/>
      <c r="FL322" s="83"/>
    </row>
    <row r="323" spans="1:168" x14ac:dyDescent="0.35">
      <c r="A323" s="83">
        <v>43357.867731481485</v>
      </c>
      <c r="B323" s="84" t="s">
        <v>62</v>
      </c>
      <c r="C323" s="85" t="s">
        <v>260</v>
      </c>
      <c r="R323" s="83">
        <v>43357.867731481485</v>
      </c>
      <c r="S323" s="89" t="s">
        <v>62</v>
      </c>
      <c r="AG323" s="83"/>
      <c r="AV323" s="83"/>
      <c r="BK323" s="83"/>
      <c r="BZ323" s="83"/>
      <c r="CO323" s="83"/>
      <c r="DD323" s="83"/>
      <c r="DS323" s="83"/>
      <c r="EH323" s="83"/>
      <c r="EW323" s="83"/>
      <c r="FL323" s="83"/>
    </row>
    <row r="324" spans="1:168" x14ac:dyDescent="0.35">
      <c r="A324" s="83">
        <v>43357.867731481485</v>
      </c>
      <c r="B324" s="84" t="s">
        <v>62</v>
      </c>
      <c r="C324" s="85" t="s">
        <v>261</v>
      </c>
      <c r="R324" s="83">
        <v>43357.867731481485</v>
      </c>
      <c r="S324" s="89" t="s">
        <v>62</v>
      </c>
      <c r="AG324" s="83"/>
      <c r="AV324" s="83"/>
      <c r="BK324" s="83"/>
      <c r="BZ324" s="83"/>
      <c r="CO324" s="83"/>
      <c r="DD324" s="83"/>
      <c r="DS324" s="83"/>
      <c r="EH324" s="83"/>
      <c r="EW324" s="83"/>
      <c r="FL324" s="83"/>
    </row>
    <row r="325" spans="1:168" x14ac:dyDescent="0.35">
      <c r="A325" s="83">
        <v>43357.867731481485</v>
      </c>
      <c r="B325" s="84" t="s">
        <v>62</v>
      </c>
      <c r="C325" s="85" t="s">
        <v>262</v>
      </c>
      <c r="R325" s="83">
        <v>43357.867731481485</v>
      </c>
      <c r="S325" s="89" t="s">
        <v>62</v>
      </c>
      <c r="AG325" s="83"/>
      <c r="AV325" s="83"/>
      <c r="BK325" s="83"/>
      <c r="BZ325" s="83"/>
      <c r="CO325" s="83"/>
      <c r="DD325" s="83"/>
      <c r="DS325" s="83"/>
      <c r="EH325" s="83"/>
      <c r="EW325" s="83"/>
      <c r="FL325" s="83"/>
    </row>
    <row r="326" spans="1:168" x14ac:dyDescent="0.35">
      <c r="A326" s="83">
        <v>43357.867731481485</v>
      </c>
      <c r="B326" s="84" t="s">
        <v>62</v>
      </c>
      <c r="C326" s="85" t="s">
        <v>263</v>
      </c>
      <c r="R326" s="83">
        <v>43357.867731481485</v>
      </c>
      <c r="S326" s="89" t="s">
        <v>62</v>
      </c>
      <c r="AG326" s="83"/>
      <c r="AV326" s="83"/>
      <c r="BK326" s="83"/>
      <c r="BZ326" s="83"/>
      <c r="CO326" s="83"/>
      <c r="DD326" s="83"/>
      <c r="DS326" s="83"/>
      <c r="EH326" s="83"/>
      <c r="EW326" s="83"/>
      <c r="FL326" s="83"/>
    </row>
    <row r="327" spans="1:168" x14ac:dyDescent="0.35">
      <c r="A327" s="83">
        <v>43357.867743055554</v>
      </c>
      <c r="B327" s="84" t="s">
        <v>26</v>
      </c>
      <c r="C327" s="85" t="s">
        <v>71</v>
      </c>
      <c r="R327" s="83">
        <v>43357.867743055554</v>
      </c>
      <c r="S327" s="89" t="s">
        <v>26</v>
      </c>
      <c r="AG327" s="83"/>
      <c r="AV327" s="83"/>
      <c r="BK327" s="83"/>
      <c r="BZ327" s="83"/>
      <c r="CO327" s="83"/>
      <c r="DD327" s="83"/>
      <c r="DS327" s="83"/>
      <c r="EH327" s="83"/>
      <c r="EW327" s="83"/>
      <c r="FL327" s="83"/>
    </row>
    <row r="328" spans="1:168" x14ac:dyDescent="0.35">
      <c r="A328" s="83">
        <v>43357.867743055554</v>
      </c>
      <c r="B328" s="84" t="s">
        <v>62</v>
      </c>
      <c r="C328" s="85" t="s">
        <v>70</v>
      </c>
      <c r="R328" s="83">
        <v>43357.867743055554</v>
      </c>
      <c r="S328" s="89" t="s">
        <v>62</v>
      </c>
      <c r="AG328" s="83"/>
      <c r="AV328" s="83"/>
      <c r="BK328" s="83"/>
      <c r="BZ328" s="83"/>
      <c r="CO328" s="83"/>
      <c r="DD328" s="83"/>
      <c r="DS328" s="83"/>
      <c r="EH328" s="83"/>
      <c r="EW328" s="83"/>
      <c r="FL328" s="83"/>
    </row>
    <row r="329" spans="1:168" x14ac:dyDescent="0.35">
      <c r="A329" s="83">
        <v>43357.867743055554</v>
      </c>
      <c r="B329" s="84" t="s">
        <v>62</v>
      </c>
      <c r="C329" s="85" t="s">
        <v>264</v>
      </c>
      <c r="R329" s="83">
        <v>43357.867743055554</v>
      </c>
      <c r="S329" s="89" t="s">
        <v>62</v>
      </c>
      <c r="AG329" s="83"/>
      <c r="AV329" s="83"/>
      <c r="BK329" s="83"/>
      <c r="BZ329" s="83"/>
      <c r="CO329" s="83"/>
      <c r="DD329" s="83"/>
      <c r="DS329" s="83"/>
      <c r="EH329" s="83"/>
      <c r="EW329" s="83"/>
      <c r="FL329" s="83"/>
    </row>
    <row r="330" spans="1:168" x14ac:dyDescent="0.35">
      <c r="A330" s="83">
        <v>43357.867743055554</v>
      </c>
      <c r="B330" s="84" t="s">
        <v>62</v>
      </c>
      <c r="C330" s="85" t="s">
        <v>265</v>
      </c>
      <c r="R330" s="83">
        <v>43357.867743055554</v>
      </c>
      <c r="S330" s="89" t="s">
        <v>62</v>
      </c>
      <c r="AG330" s="83"/>
      <c r="AV330" s="83"/>
      <c r="BK330" s="83"/>
      <c r="BZ330" s="83"/>
      <c r="CO330" s="83"/>
      <c r="DD330" s="83"/>
      <c r="DS330" s="83"/>
      <c r="EH330" s="83"/>
      <c r="EW330" s="83"/>
      <c r="FL330" s="83"/>
    </row>
    <row r="331" spans="1:168" x14ac:dyDescent="0.35">
      <c r="A331" s="83">
        <v>43357.867754629631</v>
      </c>
      <c r="B331" s="84" t="s">
        <v>62</v>
      </c>
      <c r="C331" s="85" t="s">
        <v>266</v>
      </c>
      <c r="R331" s="83">
        <v>43357.867754629631</v>
      </c>
      <c r="S331" s="89" t="s">
        <v>62</v>
      </c>
      <c r="AG331" s="83"/>
      <c r="AV331" s="83"/>
      <c r="BK331" s="83"/>
      <c r="BZ331" s="83"/>
      <c r="CO331" s="83"/>
      <c r="DD331" s="83"/>
      <c r="DS331" s="83"/>
      <c r="EH331" s="83"/>
      <c r="EW331" s="83"/>
      <c r="FL331" s="83"/>
    </row>
    <row r="332" spans="1:168" x14ac:dyDescent="0.35">
      <c r="A332" s="83">
        <v>43357.867754629631</v>
      </c>
      <c r="B332" s="84" t="s">
        <v>26</v>
      </c>
      <c r="C332" s="85" t="s">
        <v>267</v>
      </c>
      <c r="R332" s="83">
        <v>43357.867754629631</v>
      </c>
      <c r="S332" s="89" t="s">
        <v>26</v>
      </c>
      <c r="AG332" s="83"/>
      <c r="AV332" s="83"/>
      <c r="BK332" s="83"/>
      <c r="BZ332" s="83"/>
      <c r="CO332" s="83"/>
      <c r="DD332" s="83"/>
      <c r="DS332" s="83"/>
      <c r="EH332" s="83"/>
      <c r="EW332" s="83"/>
      <c r="FL332" s="83"/>
    </row>
    <row r="333" spans="1:168" x14ac:dyDescent="0.35">
      <c r="A333" s="83">
        <v>43357.867754629631</v>
      </c>
      <c r="B333" s="84" t="s">
        <v>26</v>
      </c>
      <c r="C333" s="85" t="s">
        <v>268</v>
      </c>
      <c r="R333" s="83">
        <v>43357.867754629631</v>
      </c>
      <c r="S333" s="89" t="s">
        <v>26</v>
      </c>
      <c r="AG333" s="83"/>
      <c r="AV333" s="83"/>
      <c r="BK333" s="83"/>
      <c r="BZ333" s="83"/>
      <c r="CO333" s="83"/>
      <c r="DD333" s="83"/>
      <c r="DS333" s="83"/>
      <c r="EH333" s="83"/>
      <c r="EW333" s="83"/>
      <c r="FL333" s="83"/>
    </row>
    <row r="334" spans="1:168" x14ac:dyDescent="0.35">
      <c r="A334" s="83">
        <v>43357.867754629631</v>
      </c>
      <c r="B334" s="84" t="s">
        <v>26</v>
      </c>
      <c r="C334" s="85" t="s">
        <v>269</v>
      </c>
      <c r="R334" s="83">
        <v>43357.867754629631</v>
      </c>
      <c r="S334" s="89" t="s">
        <v>26</v>
      </c>
      <c r="AG334" s="83"/>
      <c r="AV334" s="83"/>
      <c r="BK334" s="83"/>
      <c r="BZ334" s="83"/>
      <c r="CO334" s="83"/>
      <c r="DD334" s="83"/>
      <c r="DS334" s="83"/>
      <c r="EH334" s="83"/>
      <c r="EW334" s="83"/>
      <c r="FL334" s="83"/>
    </row>
    <row r="335" spans="1:168" x14ac:dyDescent="0.35">
      <c r="A335" s="83">
        <v>43357.867766203701</v>
      </c>
      <c r="B335" s="84" t="s">
        <v>26</v>
      </c>
      <c r="C335" s="85" t="s">
        <v>47</v>
      </c>
      <c r="I335" s="86">
        <v>12750.91796875</v>
      </c>
      <c r="J335" s="87">
        <v>12788.6025390625</v>
      </c>
      <c r="K335" s="87">
        <v>7201.9189453125</v>
      </c>
      <c r="L335" s="87">
        <v>7223.20166015625</v>
      </c>
      <c r="M335" s="87">
        <v>1.0163617134094201</v>
      </c>
      <c r="N335" s="87">
        <v>2.60579514503479</v>
      </c>
      <c r="O335" s="87">
        <v>2.60579514503479</v>
      </c>
      <c r="P335" s="88">
        <v>2.60579514503479</v>
      </c>
      <c r="R335" s="83">
        <v>43357.867766203701</v>
      </c>
      <c r="S335" s="89" t="s">
        <v>26</v>
      </c>
      <c r="T335" s="90">
        <v>2.60579514503479</v>
      </c>
      <c r="U335" s="84">
        <v>8514.1142578125</v>
      </c>
      <c r="V335" s="84">
        <v>405.02896118164102</v>
      </c>
      <c r="W335" s="84">
        <v>8509.5458984375</v>
      </c>
      <c r="X335" s="84">
        <v>8107.61279296875</v>
      </c>
      <c r="Y335" s="84">
        <v>13.3028974533081</v>
      </c>
      <c r="Z335" s="84">
        <v>200.60578918457</v>
      </c>
      <c r="AA335" s="84">
        <v>536.60577392578102</v>
      </c>
      <c r="AB335" s="84">
        <v>426.60580444335898</v>
      </c>
      <c r="AG335" s="83"/>
      <c r="AV335" s="83"/>
      <c r="BK335" s="83"/>
      <c r="BZ335" s="83"/>
      <c r="CO335" s="83"/>
      <c r="DD335" s="83"/>
      <c r="DS335" s="83"/>
      <c r="EH335" s="83"/>
      <c r="EW335" s="83"/>
      <c r="FL335" s="83"/>
    </row>
    <row r="336" spans="1:168" x14ac:dyDescent="0.35">
      <c r="A336" s="83">
        <v>43357.867766203701</v>
      </c>
      <c r="B336" s="84" t="s">
        <v>49</v>
      </c>
      <c r="C336" s="85" t="s">
        <v>270</v>
      </c>
      <c r="R336" s="83">
        <v>43357.867766203701</v>
      </c>
      <c r="S336" s="89" t="s">
        <v>49</v>
      </c>
      <c r="AG336" s="83"/>
      <c r="AV336" s="83"/>
      <c r="BK336" s="83"/>
      <c r="BZ336" s="83"/>
      <c r="CO336" s="83"/>
      <c r="DD336" s="83"/>
      <c r="DS336" s="83"/>
      <c r="EH336" s="83"/>
      <c r="EW336" s="83"/>
      <c r="FL336" s="83"/>
    </row>
    <row r="337" spans="1:168" x14ac:dyDescent="0.35">
      <c r="A337" s="83">
        <v>43357.867766203701</v>
      </c>
      <c r="B337" s="84" t="s">
        <v>26</v>
      </c>
      <c r="C337" s="85" t="s">
        <v>146</v>
      </c>
      <c r="R337" s="83">
        <v>43357.867766203701</v>
      </c>
      <c r="S337" s="89" t="s">
        <v>26</v>
      </c>
      <c r="AG337" s="83"/>
      <c r="AV337" s="83"/>
      <c r="BK337" s="83"/>
      <c r="BZ337" s="83"/>
      <c r="CO337" s="83"/>
      <c r="DD337" s="83"/>
      <c r="DS337" s="83"/>
      <c r="EH337" s="83"/>
      <c r="EW337" s="83"/>
      <c r="FL337" s="83"/>
    </row>
    <row r="338" spans="1:168" x14ac:dyDescent="0.35">
      <c r="A338" s="83">
        <v>43357.867777777778</v>
      </c>
      <c r="B338" s="84" t="s">
        <v>26</v>
      </c>
      <c r="C338" s="85" t="s">
        <v>271</v>
      </c>
      <c r="R338" s="83">
        <v>43357.867777777778</v>
      </c>
      <c r="S338" s="89" t="s">
        <v>26</v>
      </c>
      <c r="AG338" s="83"/>
      <c r="AV338" s="83"/>
      <c r="BK338" s="83"/>
      <c r="BZ338" s="83"/>
      <c r="CO338" s="83"/>
      <c r="DD338" s="83"/>
      <c r="DS338" s="83"/>
      <c r="EH338" s="83"/>
      <c r="EW338" s="83"/>
      <c r="FL338" s="83"/>
    </row>
    <row r="339" spans="1:168" x14ac:dyDescent="0.35">
      <c r="A339" s="83">
        <v>43357.867777777778</v>
      </c>
      <c r="B339" s="84" t="s">
        <v>26</v>
      </c>
      <c r="C339" s="85" t="s">
        <v>272</v>
      </c>
      <c r="R339" s="83">
        <v>43357.867777777778</v>
      </c>
      <c r="S339" s="89" t="s">
        <v>26</v>
      </c>
      <c r="AG339" s="83"/>
      <c r="AV339" s="83"/>
      <c r="BK339" s="83"/>
      <c r="BZ339" s="83"/>
      <c r="CO339" s="83"/>
      <c r="DD339" s="83"/>
      <c r="DS339" s="83"/>
      <c r="EH339" s="83"/>
      <c r="EW339" s="83"/>
      <c r="FL339" s="83"/>
    </row>
    <row r="340" spans="1:168" x14ac:dyDescent="0.35">
      <c r="A340" s="83">
        <v>43357.867777777778</v>
      </c>
      <c r="B340" s="84" t="s">
        <v>26</v>
      </c>
      <c r="C340" s="85" t="s">
        <v>273</v>
      </c>
      <c r="R340" s="83">
        <v>43357.867777777778</v>
      </c>
      <c r="S340" s="89" t="s">
        <v>26</v>
      </c>
      <c r="AG340" s="83"/>
      <c r="AV340" s="83"/>
      <c r="BK340" s="83"/>
      <c r="BZ340" s="83"/>
      <c r="CO340" s="83"/>
      <c r="DD340" s="83"/>
      <c r="DS340" s="83"/>
      <c r="EH340" s="83"/>
      <c r="EW340" s="83"/>
      <c r="FL340" s="83"/>
    </row>
    <row r="341" spans="1:168" x14ac:dyDescent="0.35">
      <c r="A341" s="83">
        <v>43357.867881944447</v>
      </c>
      <c r="B341" s="84" t="s">
        <v>26</v>
      </c>
      <c r="C341" s="85" t="s">
        <v>274</v>
      </c>
      <c r="R341" s="83">
        <v>43357.867881944447</v>
      </c>
      <c r="S341" s="89" t="s">
        <v>26</v>
      </c>
      <c r="AG341" s="83"/>
      <c r="AV341" s="83"/>
      <c r="BK341" s="83"/>
      <c r="BZ341" s="83"/>
      <c r="CO341" s="83"/>
      <c r="DD341" s="83"/>
      <c r="DS341" s="83"/>
      <c r="EH341" s="83"/>
      <c r="EW341" s="83"/>
      <c r="FL341" s="83"/>
    </row>
    <row r="342" spans="1:168" x14ac:dyDescent="0.35">
      <c r="A342" s="83">
        <v>43357.867881944447</v>
      </c>
      <c r="B342" s="84" t="s">
        <v>55</v>
      </c>
      <c r="C342" s="85" t="s">
        <v>82</v>
      </c>
      <c r="R342" s="83">
        <v>43357.867881944447</v>
      </c>
      <c r="S342" s="89" t="s">
        <v>55</v>
      </c>
      <c r="AG342" s="83"/>
      <c r="AV342" s="83"/>
      <c r="BK342" s="83"/>
      <c r="BZ342" s="83"/>
      <c r="CO342" s="83"/>
      <c r="DD342" s="83"/>
      <c r="DS342" s="83"/>
      <c r="EH342" s="83"/>
      <c r="EW342" s="83"/>
      <c r="FL342" s="83"/>
    </row>
    <row r="343" spans="1:168" x14ac:dyDescent="0.35">
      <c r="A343" s="83">
        <v>43357.867893518516</v>
      </c>
      <c r="B343" s="84" t="s">
        <v>55</v>
      </c>
      <c r="C343" s="85" t="s">
        <v>58</v>
      </c>
      <c r="R343" s="83">
        <v>43357.867893518516</v>
      </c>
      <c r="S343" s="89" t="s">
        <v>55</v>
      </c>
      <c r="AG343" s="83"/>
      <c r="AV343" s="83"/>
      <c r="BK343" s="83"/>
      <c r="BZ343" s="83"/>
      <c r="CO343" s="83"/>
      <c r="DD343" s="83"/>
      <c r="DS343" s="83"/>
      <c r="EH343" s="83"/>
      <c r="EW343" s="83"/>
      <c r="FL343" s="83"/>
    </row>
    <row r="344" spans="1:168" x14ac:dyDescent="0.35">
      <c r="A344" s="83">
        <v>43357.867905092593</v>
      </c>
      <c r="B344" s="84" t="s">
        <v>26</v>
      </c>
      <c r="C344" s="85" t="s">
        <v>59</v>
      </c>
      <c r="R344" s="83">
        <v>43357.867905092593</v>
      </c>
      <c r="S344" s="89" t="s">
        <v>26</v>
      </c>
      <c r="AG344" s="83"/>
      <c r="AV344" s="83"/>
      <c r="BK344" s="83"/>
      <c r="BZ344" s="83"/>
      <c r="CO344" s="83"/>
      <c r="DD344" s="83"/>
      <c r="DS344" s="83"/>
      <c r="EH344" s="83"/>
      <c r="EW344" s="83"/>
      <c r="FL344" s="83"/>
    </row>
    <row r="345" spans="1:168" x14ac:dyDescent="0.35">
      <c r="A345" s="83">
        <v>43357.867928240739</v>
      </c>
      <c r="B345" s="84" t="s">
        <v>275</v>
      </c>
      <c r="C345" s="85" t="s">
        <v>276</v>
      </c>
      <c r="I345" s="86">
        <v>12750.875</v>
      </c>
      <c r="J345" s="87">
        <v>12788.1328125</v>
      </c>
      <c r="K345" s="87">
        <v>9590.84765625</v>
      </c>
      <c r="L345" s="87">
        <v>9618.87109375</v>
      </c>
      <c r="M345" s="87">
        <v>1.0160998106002801</v>
      </c>
      <c r="N345" s="87">
        <v>2.4965164661407502</v>
      </c>
      <c r="O345" s="87">
        <v>2.4965164661407502</v>
      </c>
      <c r="P345" s="88">
        <v>2.4965164661407502</v>
      </c>
      <c r="R345" s="83">
        <v>43357.867928240739</v>
      </c>
      <c r="S345" s="89" t="s">
        <v>275</v>
      </c>
      <c r="T345" s="90">
        <v>2.4965164661407502</v>
      </c>
      <c r="U345" s="84">
        <v>9153.6298828125</v>
      </c>
      <c r="V345" s="84">
        <v>405.01617431640602</v>
      </c>
      <c r="W345" s="84">
        <v>9156.55078125</v>
      </c>
      <c r="X345" s="84">
        <v>8748.38671875</v>
      </c>
      <c r="Y345" s="84">
        <v>13.2482585906982</v>
      </c>
      <c r="Z345" s="84">
        <v>200.49652099609401</v>
      </c>
      <c r="AA345" s="84">
        <v>536.49652099609398</v>
      </c>
      <c r="AB345" s="84">
        <v>426.49652099609398</v>
      </c>
      <c r="AG345" s="83"/>
      <c r="AV345" s="83"/>
      <c r="BK345" s="83"/>
      <c r="BZ345" s="83"/>
      <c r="CO345" s="83"/>
      <c r="DD345" s="83"/>
      <c r="DS345" s="83"/>
      <c r="EH345" s="83"/>
      <c r="EW345" s="83"/>
      <c r="FL345" s="83"/>
    </row>
    <row r="346" spans="1:168" x14ac:dyDescent="0.35">
      <c r="A346" s="83">
        <v>43357.867939814816</v>
      </c>
      <c r="B346" s="84" t="s">
        <v>62</v>
      </c>
      <c r="C346" s="85" t="s">
        <v>277</v>
      </c>
      <c r="R346" s="83">
        <v>43357.867939814816</v>
      </c>
      <c r="S346" s="89" t="s">
        <v>62</v>
      </c>
      <c r="AG346" s="83"/>
      <c r="AV346" s="83"/>
      <c r="BK346" s="83"/>
      <c r="BZ346" s="83"/>
      <c r="CO346" s="83"/>
      <c r="DD346" s="83"/>
      <c r="DS346" s="83"/>
      <c r="EH346" s="83"/>
      <c r="EW346" s="83"/>
      <c r="FL346" s="83"/>
    </row>
    <row r="347" spans="1:168" x14ac:dyDescent="0.35">
      <c r="A347" s="83">
        <v>43357.867939814816</v>
      </c>
      <c r="B347" s="84" t="s">
        <v>62</v>
      </c>
      <c r="C347" s="85" t="s">
        <v>278</v>
      </c>
      <c r="R347" s="83">
        <v>43357.867939814816</v>
      </c>
      <c r="S347" s="89" t="s">
        <v>62</v>
      </c>
      <c r="AG347" s="83"/>
      <c r="AV347" s="83"/>
      <c r="BK347" s="83"/>
      <c r="BZ347" s="83"/>
      <c r="CO347" s="83"/>
      <c r="DD347" s="83"/>
      <c r="DS347" s="83"/>
      <c r="EH347" s="83"/>
      <c r="EW347" s="83"/>
      <c r="FL347" s="83"/>
    </row>
    <row r="348" spans="1:168" x14ac:dyDescent="0.35">
      <c r="A348" s="83">
        <v>43357.867939814816</v>
      </c>
      <c r="B348" s="84" t="s">
        <v>62</v>
      </c>
      <c r="C348" s="85" t="s">
        <v>90</v>
      </c>
      <c r="R348" s="83">
        <v>43357.867939814816</v>
      </c>
      <c r="S348" s="89" t="s">
        <v>62</v>
      </c>
      <c r="AG348" s="83"/>
      <c r="AV348" s="83"/>
      <c r="BK348" s="83"/>
      <c r="BZ348" s="83"/>
      <c r="CO348" s="83"/>
      <c r="DD348" s="83"/>
      <c r="DS348" s="83"/>
      <c r="EH348" s="83"/>
      <c r="EW348" s="83"/>
      <c r="FL348" s="83"/>
    </row>
    <row r="349" spans="1:168" x14ac:dyDescent="0.35">
      <c r="A349" s="83">
        <v>43357.867939814816</v>
      </c>
      <c r="B349" s="84" t="s">
        <v>62</v>
      </c>
      <c r="C349" s="85" t="s">
        <v>63</v>
      </c>
      <c r="R349" s="83">
        <v>43357.867939814816</v>
      </c>
      <c r="S349" s="89" t="s">
        <v>62</v>
      </c>
      <c r="AG349" s="83"/>
      <c r="AV349" s="83"/>
      <c r="BK349" s="83"/>
      <c r="BZ349" s="83"/>
      <c r="CO349" s="83"/>
      <c r="DD349" s="83"/>
      <c r="DS349" s="83"/>
      <c r="EH349" s="83"/>
      <c r="EW349" s="83"/>
      <c r="FL349" s="83"/>
    </row>
    <row r="350" spans="1:168" x14ac:dyDescent="0.35">
      <c r="A350" s="83">
        <v>43357.867939814816</v>
      </c>
      <c r="B350" s="84" t="s">
        <v>62</v>
      </c>
      <c r="C350" s="85" t="s">
        <v>279</v>
      </c>
      <c r="R350" s="83">
        <v>43357.867939814816</v>
      </c>
      <c r="S350" s="89" t="s">
        <v>62</v>
      </c>
      <c r="AG350" s="83"/>
      <c r="AV350" s="83"/>
      <c r="BK350" s="83"/>
      <c r="BZ350" s="83"/>
      <c r="CO350" s="83"/>
      <c r="DD350" s="83"/>
      <c r="DS350" s="83"/>
      <c r="EH350" s="83"/>
      <c r="EW350" s="83"/>
      <c r="FL350" s="83"/>
    </row>
    <row r="351" spans="1:168" x14ac:dyDescent="0.35">
      <c r="A351" s="83">
        <v>43357.867939814816</v>
      </c>
      <c r="B351" s="84" t="s">
        <v>62</v>
      </c>
      <c r="C351" s="85" t="s">
        <v>247</v>
      </c>
      <c r="R351" s="83">
        <v>43357.867939814816</v>
      </c>
      <c r="S351" s="89" t="s">
        <v>62</v>
      </c>
      <c r="AG351" s="83"/>
      <c r="AV351" s="83"/>
      <c r="BK351" s="83"/>
      <c r="BZ351" s="83"/>
      <c r="CO351" s="83"/>
      <c r="DD351" s="83"/>
      <c r="DS351" s="83"/>
      <c r="EH351" s="83"/>
      <c r="EW351" s="83"/>
      <c r="FL351" s="83"/>
    </row>
    <row r="352" spans="1:168" x14ac:dyDescent="0.35">
      <c r="A352" s="83">
        <v>43357.867939814816</v>
      </c>
      <c r="B352" s="84" t="s">
        <v>62</v>
      </c>
      <c r="C352" s="85" t="s">
        <v>280</v>
      </c>
      <c r="R352" s="83">
        <v>43357.867939814816</v>
      </c>
      <c r="S352" s="89" t="s">
        <v>62</v>
      </c>
      <c r="AG352" s="83"/>
      <c r="AV352" s="83"/>
      <c r="BK352" s="83"/>
      <c r="BZ352" s="83"/>
      <c r="CO352" s="83"/>
      <c r="DD352" s="83"/>
      <c r="DS352" s="83"/>
      <c r="EH352" s="83"/>
      <c r="EW352" s="83"/>
      <c r="FL352" s="83"/>
    </row>
    <row r="353" spans="1:168" x14ac:dyDescent="0.35">
      <c r="A353" s="83">
        <v>43357.867939814816</v>
      </c>
      <c r="B353" s="84" t="s">
        <v>62</v>
      </c>
      <c r="C353" s="85" t="s">
        <v>281</v>
      </c>
      <c r="R353" s="83">
        <v>43357.867939814816</v>
      </c>
      <c r="S353" s="89" t="s">
        <v>62</v>
      </c>
      <c r="AG353" s="83"/>
      <c r="AV353" s="83"/>
      <c r="BK353" s="83"/>
      <c r="BZ353" s="83"/>
      <c r="CO353" s="83"/>
      <c r="DD353" s="83"/>
      <c r="DS353" s="83"/>
      <c r="EH353" s="83"/>
      <c r="EW353" s="83"/>
      <c r="FL353" s="83"/>
    </row>
    <row r="354" spans="1:168" x14ac:dyDescent="0.35">
      <c r="A354" s="83">
        <v>43357.867951388886</v>
      </c>
      <c r="B354" s="84" t="s">
        <v>26</v>
      </c>
      <c r="C354" s="85" t="s">
        <v>71</v>
      </c>
      <c r="R354" s="83">
        <v>43357.867951388886</v>
      </c>
      <c r="S354" s="89" t="s">
        <v>26</v>
      </c>
      <c r="AG354" s="83"/>
      <c r="AV354" s="83"/>
      <c r="BK354" s="83"/>
      <c r="BZ354" s="83"/>
      <c r="CO354" s="83"/>
      <c r="DD354" s="83"/>
      <c r="DS354" s="83"/>
      <c r="EH354" s="83"/>
      <c r="EW354" s="83"/>
      <c r="FL354" s="83"/>
    </row>
    <row r="355" spans="1:168" x14ac:dyDescent="0.35">
      <c r="A355" s="83">
        <v>43357.867962962962</v>
      </c>
      <c r="B355" s="84" t="s">
        <v>62</v>
      </c>
      <c r="C355" s="85" t="s">
        <v>282</v>
      </c>
      <c r="R355" s="83">
        <v>43357.867962962962</v>
      </c>
      <c r="S355" s="89" t="s">
        <v>62</v>
      </c>
      <c r="AG355" s="83"/>
      <c r="AV355" s="83"/>
      <c r="BK355" s="83"/>
      <c r="BZ355" s="83"/>
      <c r="CO355" s="83"/>
      <c r="DD355" s="83"/>
      <c r="DS355" s="83"/>
      <c r="EH355" s="83"/>
      <c r="EW355" s="83"/>
      <c r="FL355" s="83"/>
    </row>
    <row r="356" spans="1:168" x14ac:dyDescent="0.35">
      <c r="A356" s="83">
        <v>43357.867962962962</v>
      </c>
      <c r="B356" s="84" t="s">
        <v>26</v>
      </c>
      <c r="C356" s="85" t="s">
        <v>283</v>
      </c>
      <c r="R356" s="83">
        <v>43357.867962962962</v>
      </c>
      <c r="S356" s="89" t="s">
        <v>26</v>
      </c>
      <c r="AG356" s="83"/>
      <c r="AV356" s="83"/>
      <c r="BK356" s="83"/>
      <c r="BZ356" s="83"/>
      <c r="CO356" s="83"/>
      <c r="DD356" s="83"/>
      <c r="DS356" s="83"/>
      <c r="EH356" s="83"/>
      <c r="EW356" s="83"/>
      <c r="FL356" s="83"/>
    </row>
    <row r="357" spans="1:168" x14ac:dyDescent="0.35">
      <c r="A357" s="83">
        <v>43357.867974537039</v>
      </c>
      <c r="B357" s="84" t="s">
        <v>26</v>
      </c>
      <c r="C357" s="85" t="s">
        <v>268</v>
      </c>
      <c r="R357" s="83">
        <v>43357.867974537039</v>
      </c>
      <c r="S357" s="89" t="s">
        <v>26</v>
      </c>
      <c r="AG357" s="83"/>
      <c r="AV357" s="83"/>
      <c r="BK357" s="83"/>
      <c r="BZ357" s="83"/>
      <c r="CO357" s="83"/>
      <c r="DD357" s="83"/>
      <c r="DS357" s="83"/>
      <c r="EH357" s="83"/>
      <c r="EW357" s="83"/>
      <c r="FL357" s="83"/>
    </row>
    <row r="358" spans="1:168" x14ac:dyDescent="0.35">
      <c r="A358" s="83">
        <v>43357.867974537039</v>
      </c>
      <c r="B358" s="84" t="s">
        <v>26</v>
      </c>
      <c r="C358" s="85" t="s">
        <v>284</v>
      </c>
      <c r="R358" s="83">
        <v>43357.867974537039</v>
      </c>
      <c r="S358" s="89" t="s">
        <v>26</v>
      </c>
      <c r="AG358" s="83"/>
      <c r="AV358" s="83"/>
      <c r="BK358" s="83"/>
      <c r="BZ358" s="83"/>
      <c r="CO358" s="83"/>
      <c r="DD358" s="83"/>
      <c r="DS358" s="83"/>
      <c r="EH358" s="83"/>
      <c r="EW358" s="83"/>
      <c r="FL358" s="83"/>
    </row>
    <row r="359" spans="1:168" x14ac:dyDescent="0.35">
      <c r="A359" s="83">
        <v>43357.867974537039</v>
      </c>
      <c r="B359" s="84" t="s">
        <v>26</v>
      </c>
      <c r="C359" s="85" t="s">
        <v>47</v>
      </c>
      <c r="I359" s="86">
        <v>12750.876953125</v>
      </c>
      <c r="J359" s="87">
        <v>12788.8359375</v>
      </c>
      <c r="K359" s="87">
        <v>9590.876953125</v>
      </c>
      <c r="L359" s="87">
        <v>9619.4228515625</v>
      </c>
      <c r="M359" s="87">
        <v>1.01593613624573</v>
      </c>
      <c r="N359" s="87">
        <v>2.7040352821350102</v>
      </c>
      <c r="O359" s="87">
        <v>2.7040352821350102</v>
      </c>
      <c r="P359" s="88">
        <v>2.7040352821350102</v>
      </c>
      <c r="R359" s="83">
        <v>43357.867974537039</v>
      </c>
      <c r="S359" s="89" t="s">
        <v>26</v>
      </c>
      <c r="T359" s="90">
        <v>2.7040352821350102</v>
      </c>
      <c r="U359" s="84">
        <v>9151.29296875</v>
      </c>
      <c r="V359" s="84">
        <v>404.35220336914102</v>
      </c>
      <c r="W359" s="84">
        <v>9145.8466796875</v>
      </c>
      <c r="X359" s="84">
        <v>8744.8701171875</v>
      </c>
      <c r="Y359" s="84">
        <v>13.352017402648899</v>
      </c>
      <c r="Z359" s="84">
        <v>200.70404052734401</v>
      </c>
      <c r="AA359" s="84">
        <v>536.70404052734398</v>
      </c>
      <c r="AB359" s="84">
        <v>426.70404052734398</v>
      </c>
      <c r="AG359" s="83"/>
      <c r="AV359" s="83"/>
      <c r="BK359" s="83"/>
      <c r="BZ359" s="83"/>
      <c r="CO359" s="83"/>
      <c r="DD359" s="83"/>
      <c r="DS359" s="83"/>
      <c r="EH359" s="83"/>
      <c r="EW359" s="83"/>
      <c r="FL359" s="83"/>
    </row>
    <row r="360" spans="1:168" x14ac:dyDescent="0.35">
      <c r="A360" s="83">
        <v>43357.867974537039</v>
      </c>
      <c r="B360" s="84" t="s">
        <v>49</v>
      </c>
      <c r="C360" s="85" t="s">
        <v>285</v>
      </c>
      <c r="R360" s="83">
        <v>43357.867974537039</v>
      </c>
      <c r="S360" s="89" t="s">
        <v>49</v>
      </c>
      <c r="AG360" s="83"/>
      <c r="AV360" s="83"/>
      <c r="BK360" s="83"/>
      <c r="BZ360" s="83"/>
      <c r="CO360" s="83"/>
      <c r="DD360" s="83"/>
      <c r="DS360" s="83"/>
      <c r="EH360" s="83"/>
      <c r="EW360" s="83"/>
      <c r="FL360" s="83"/>
    </row>
    <row r="361" spans="1:168" x14ac:dyDescent="0.35">
      <c r="A361" s="83">
        <v>43357.867974537039</v>
      </c>
      <c r="B361" s="84" t="s">
        <v>26</v>
      </c>
      <c r="C361" s="85" t="s">
        <v>167</v>
      </c>
      <c r="R361" s="83">
        <v>43357.867974537039</v>
      </c>
      <c r="S361" s="89" t="s">
        <v>26</v>
      </c>
      <c r="AG361" s="83"/>
      <c r="AV361" s="83"/>
      <c r="BK361" s="83"/>
      <c r="BZ361" s="83"/>
      <c r="CO361" s="83"/>
      <c r="DD361" s="83"/>
      <c r="DS361" s="83"/>
      <c r="EH361" s="83"/>
      <c r="EW361" s="83"/>
      <c r="FL361" s="83"/>
    </row>
    <row r="362" spans="1:168" x14ac:dyDescent="0.35">
      <c r="A362" s="83">
        <v>43357.867986111109</v>
      </c>
      <c r="B362" s="84" t="s">
        <v>26</v>
      </c>
      <c r="C362" s="85" t="s">
        <v>273</v>
      </c>
      <c r="R362" s="83">
        <v>43357.867986111109</v>
      </c>
      <c r="S362" s="89" t="s">
        <v>26</v>
      </c>
      <c r="AG362" s="83"/>
      <c r="AV362" s="83"/>
      <c r="BK362" s="83"/>
      <c r="BZ362" s="83"/>
      <c r="CO362" s="83"/>
      <c r="DD362" s="83"/>
      <c r="DS362" s="83"/>
      <c r="EH362" s="83"/>
      <c r="EW362" s="83"/>
      <c r="FL362" s="83"/>
    </row>
    <row r="363" spans="1:168" x14ac:dyDescent="0.35">
      <c r="A363" s="83">
        <v>43357.867997685185</v>
      </c>
      <c r="B363" s="84" t="s">
        <v>26</v>
      </c>
      <c r="C363" s="85" t="s">
        <v>286</v>
      </c>
      <c r="R363" s="83">
        <v>43357.867997685185</v>
      </c>
      <c r="S363" s="89" t="s">
        <v>26</v>
      </c>
      <c r="AG363" s="83"/>
      <c r="AV363" s="83"/>
      <c r="BK363" s="83"/>
      <c r="BZ363" s="83"/>
      <c r="CO363" s="83"/>
      <c r="DD363" s="83"/>
      <c r="DS363" s="83"/>
      <c r="EH363" s="83"/>
      <c r="EW363" s="83"/>
      <c r="FL363" s="83"/>
    </row>
    <row r="364" spans="1:168" x14ac:dyDescent="0.35">
      <c r="A364" s="83">
        <v>43357.867997685185</v>
      </c>
      <c r="B364" s="84" t="s">
        <v>26</v>
      </c>
      <c r="C364" s="85" t="s">
        <v>287</v>
      </c>
      <c r="R364" s="83">
        <v>43357.867997685185</v>
      </c>
      <c r="S364" s="89" t="s">
        <v>26</v>
      </c>
      <c r="AG364" s="83"/>
      <c r="AV364" s="83"/>
      <c r="BK364" s="83"/>
      <c r="BZ364" s="83"/>
      <c r="CO364" s="83"/>
      <c r="DD364" s="83"/>
      <c r="DS364" s="83"/>
      <c r="EH364" s="83"/>
      <c r="EW364" s="83"/>
      <c r="FL364" s="83"/>
    </row>
    <row r="365" spans="1:168" x14ac:dyDescent="0.35">
      <c r="A365" s="83">
        <v>43357.868090277778</v>
      </c>
      <c r="B365" s="84" t="s">
        <v>26</v>
      </c>
      <c r="C365" s="85" t="s">
        <v>288</v>
      </c>
      <c r="R365" s="83">
        <v>43357.868090277778</v>
      </c>
      <c r="S365" s="89" t="s">
        <v>26</v>
      </c>
      <c r="AG365" s="83"/>
      <c r="AV365" s="83"/>
      <c r="BK365" s="83"/>
      <c r="BZ365" s="83"/>
      <c r="CO365" s="83"/>
      <c r="DD365" s="83"/>
      <c r="DS365" s="83"/>
      <c r="EH365" s="83"/>
      <c r="EW365" s="83"/>
      <c r="FL365" s="83"/>
    </row>
    <row r="366" spans="1:168" x14ac:dyDescent="0.35">
      <c r="A366" s="83">
        <v>43357.868090277778</v>
      </c>
      <c r="B366" s="84" t="s">
        <v>55</v>
      </c>
      <c r="C366" s="85" t="s">
        <v>82</v>
      </c>
      <c r="R366" s="83">
        <v>43357.868090277778</v>
      </c>
      <c r="S366" s="89" t="s">
        <v>55</v>
      </c>
      <c r="AG366" s="83"/>
      <c r="AV366" s="83"/>
      <c r="BK366" s="83"/>
      <c r="BZ366" s="83"/>
      <c r="CO366" s="83"/>
      <c r="DD366" s="83"/>
      <c r="DS366" s="83"/>
      <c r="EH366" s="83"/>
      <c r="EW366" s="83"/>
      <c r="FL366" s="83"/>
    </row>
    <row r="367" spans="1:168" x14ac:dyDescent="0.35">
      <c r="A367" s="83">
        <v>43357.868101851855</v>
      </c>
      <c r="B367" s="84" t="s">
        <v>55</v>
      </c>
      <c r="C367" s="85" t="s">
        <v>58</v>
      </c>
      <c r="R367" s="83">
        <v>43357.868101851855</v>
      </c>
      <c r="S367" s="89" t="s">
        <v>55</v>
      </c>
      <c r="AG367" s="83"/>
      <c r="AV367" s="83"/>
      <c r="BK367" s="83"/>
      <c r="BZ367" s="83"/>
      <c r="CO367" s="83"/>
      <c r="DD367" s="83"/>
      <c r="DS367" s="83"/>
      <c r="EH367" s="83"/>
      <c r="EW367" s="83"/>
      <c r="FL367" s="83"/>
    </row>
    <row r="368" spans="1:168" x14ac:dyDescent="0.35">
      <c r="A368" s="83">
        <v>43357.868113425924</v>
      </c>
      <c r="B368" s="84" t="s">
        <v>26</v>
      </c>
      <c r="C368" s="85" t="s">
        <v>59</v>
      </c>
      <c r="R368" s="83">
        <v>43357.868113425924</v>
      </c>
      <c r="S368" s="89" t="s">
        <v>26</v>
      </c>
      <c r="AG368" s="83"/>
      <c r="AV368" s="83"/>
      <c r="BK368" s="83"/>
      <c r="BZ368" s="83"/>
      <c r="CO368" s="83"/>
      <c r="DD368" s="83"/>
      <c r="DS368" s="83"/>
      <c r="EH368" s="83"/>
      <c r="EW368" s="83"/>
      <c r="FL368" s="83"/>
    </row>
    <row r="369" spans="1:168" x14ac:dyDescent="0.35">
      <c r="A369" s="83">
        <v>43357.868136574078</v>
      </c>
      <c r="B369" s="84" t="s">
        <v>289</v>
      </c>
      <c r="C369" s="85" t="s">
        <v>290</v>
      </c>
      <c r="I369" s="86">
        <v>12750.716796875</v>
      </c>
      <c r="J369" s="87">
        <v>12789.5390625</v>
      </c>
      <c r="K369" s="87">
        <v>11981.681640625</v>
      </c>
      <c r="L369" s="87">
        <v>12018.1591796875</v>
      </c>
      <c r="M369" s="87">
        <v>1.0155769586563099</v>
      </c>
      <c r="N369" s="87">
        <v>2.5582828521728498</v>
      </c>
      <c r="O369" s="87">
        <v>2.5582828521728498</v>
      </c>
      <c r="P369" s="88">
        <v>2.5582828521728498</v>
      </c>
      <c r="R369" s="83">
        <v>43357.868136574078</v>
      </c>
      <c r="S369" s="89" t="s">
        <v>289</v>
      </c>
      <c r="T369" s="90">
        <v>2.5582828521728498</v>
      </c>
      <c r="U369" s="84">
        <v>8768.283203125</v>
      </c>
      <c r="V369" s="84">
        <v>403.90219116210898</v>
      </c>
      <c r="W369" s="84">
        <v>8774.7939453125</v>
      </c>
      <c r="X369" s="84">
        <v>8364.544921875</v>
      </c>
      <c r="Y369" s="84">
        <v>13.279141426086399</v>
      </c>
      <c r="Z369" s="84">
        <v>200.55828857421901</v>
      </c>
      <c r="AA369" s="84">
        <v>536.55828857421898</v>
      </c>
      <c r="AB369" s="84">
        <v>426.55828857421898</v>
      </c>
      <c r="AG369" s="83"/>
      <c r="AV369" s="83"/>
      <c r="BK369" s="83"/>
      <c r="BZ369" s="83"/>
      <c r="CO369" s="83"/>
      <c r="DD369" s="83"/>
      <c r="DS369" s="83"/>
      <c r="EH369" s="83"/>
      <c r="EW369" s="83"/>
      <c r="FL369" s="83"/>
    </row>
    <row r="370" spans="1:168" x14ac:dyDescent="0.35">
      <c r="A370" s="83">
        <v>43357.868148148147</v>
      </c>
      <c r="B370" s="84" t="s">
        <v>62</v>
      </c>
      <c r="C370" s="85" t="s">
        <v>291</v>
      </c>
      <c r="R370" s="83">
        <v>43357.868148148147</v>
      </c>
      <c r="S370" s="89" t="s">
        <v>62</v>
      </c>
      <c r="AG370" s="83"/>
      <c r="AV370" s="83"/>
      <c r="BK370" s="83"/>
      <c r="BZ370" s="83"/>
      <c r="CO370" s="83"/>
      <c r="DD370" s="83"/>
      <c r="DS370" s="83"/>
      <c r="EH370" s="83"/>
      <c r="EW370" s="83"/>
      <c r="FL370" s="83"/>
    </row>
    <row r="371" spans="1:168" x14ac:dyDescent="0.35">
      <c r="A371" s="83">
        <v>43357.868148148147</v>
      </c>
      <c r="B371" s="84" t="s">
        <v>62</v>
      </c>
      <c r="C371" s="85" t="s">
        <v>177</v>
      </c>
      <c r="R371" s="83">
        <v>43357.868148148147</v>
      </c>
      <c r="S371" s="89" t="s">
        <v>62</v>
      </c>
      <c r="AG371" s="83"/>
      <c r="AV371" s="83"/>
      <c r="BK371" s="83"/>
      <c r="BZ371" s="83"/>
      <c r="CO371" s="83"/>
      <c r="DD371" s="83"/>
      <c r="DS371" s="83"/>
      <c r="EH371" s="83"/>
      <c r="EW371" s="83"/>
      <c r="FL371" s="83"/>
    </row>
    <row r="372" spans="1:168" x14ac:dyDescent="0.35">
      <c r="A372" s="83">
        <v>43357.868148148147</v>
      </c>
      <c r="B372" s="84" t="s">
        <v>62</v>
      </c>
      <c r="C372" s="85" t="s">
        <v>292</v>
      </c>
      <c r="R372" s="83">
        <v>43357.868148148147</v>
      </c>
      <c r="S372" s="89" t="s">
        <v>62</v>
      </c>
      <c r="AG372" s="83"/>
      <c r="AV372" s="83"/>
      <c r="BK372" s="83"/>
      <c r="BZ372" s="83"/>
      <c r="CO372" s="83"/>
      <c r="DD372" s="83"/>
      <c r="DS372" s="83"/>
      <c r="EH372" s="83"/>
      <c r="EW372" s="83"/>
      <c r="FL372" s="83"/>
    </row>
    <row r="373" spans="1:168" x14ac:dyDescent="0.35">
      <c r="A373" s="83">
        <v>43357.868148148147</v>
      </c>
      <c r="B373" s="84" t="s">
        <v>62</v>
      </c>
      <c r="C373" s="85" t="s">
        <v>260</v>
      </c>
      <c r="R373" s="83">
        <v>43357.868148148147</v>
      </c>
      <c r="S373" s="89" t="s">
        <v>62</v>
      </c>
      <c r="AG373" s="83"/>
      <c r="AV373" s="83"/>
      <c r="BK373" s="83"/>
      <c r="BZ373" s="83"/>
      <c r="CO373" s="83"/>
      <c r="DD373" s="83"/>
      <c r="DS373" s="83"/>
      <c r="EH373" s="83"/>
      <c r="EW373" s="83"/>
      <c r="FL373" s="83"/>
    </row>
    <row r="374" spans="1:168" x14ac:dyDescent="0.35">
      <c r="A374" s="83">
        <v>43357.868148148147</v>
      </c>
      <c r="B374" s="84" t="s">
        <v>62</v>
      </c>
      <c r="C374" s="85" t="s">
        <v>293</v>
      </c>
      <c r="R374" s="83">
        <v>43357.868148148147</v>
      </c>
      <c r="S374" s="89" t="s">
        <v>62</v>
      </c>
      <c r="AG374" s="83"/>
      <c r="AV374" s="83"/>
      <c r="BK374" s="83"/>
      <c r="BZ374" s="83"/>
      <c r="CO374" s="83"/>
      <c r="DD374" s="83"/>
      <c r="DS374" s="83"/>
      <c r="EH374" s="83"/>
      <c r="EW374" s="83"/>
      <c r="FL374" s="83"/>
    </row>
    <row r="375" spans="1:168" x14ac:dyDescent="0.35">
      <c r="A375" s="83">
        <v>43357.868148148147</v>
      </c>
      <c r="B375" s="84" t="s">
        <v>62</v>
      </c>
      <c r="C375" s="85" t="s">
        <v>294</v>
      </c>
      <c r="R375" s="83">
        <v>43357.868148148147</v>
      </c>
      <c r="S375" s="89" t="s">
        <v>62</v>
      </c>
      <c r="AG375" s="83"/>
      <c r="AV375" s="83"/>
      <c r="BK375" s="83"/>
      <c r="BZ375" s="83"/>
      <c r="CO375" s="83"/>
      <c r="DD375" s="83"/>
      <c r="DS375" s="83"/>
      <c r="EH375" s="83"/>
      <c r="EW375" s="83"/>
      <c r="FL375" s="83"/>
    </row>
    <row r="376" spans="1:168" x14ac:dyDescent="0.35">
      <c r="A376" s="83">
        <v>43357.868148148147</v>
      </c>
      <c r="B376" s="84" t="s">
        <v>62</v>
      </c>
      <c r="C376" s="85" t="s">
        <v>63</v>
      </c>
      <c r="R376" s="83">
        <v>43357.868148148147</v>
      </c>
      <c r="S376" s="89" t="s">
        <v>62</v>
      </c>
      <c r="AG376" s="83"/>
      <c r="AV376" s="83"/>
      <c r="BK376" s="83"/>
      <c r="BZ376" s="83"/>
      <c r="CO376" s="83"/>
      <c r="DD376" s="83"/>
      <c r="DS376" s="83"/>
      <c r="EH376" s="83"/>
      <c r="EW376" s="83"/>
      <c r="FL376" s="83"/>
    </row>
    <row r="377" spans="1:168" x14ac:dyDescent="0.35">
      <c r="A377" s="83">
        <v>43357.868159722224</v>
      </c>
      <c r="B377" s="84" t="s">
        <v>62</v>
      </c>
      <c r="C377" s="85" t="s">
        <v>70</v>
      </c>
      <c r="R377" s="83">
        <v>43357.868159722224</v>
      </c>
      <c r="S377" s="89" t="s">
        <v>62</v>
      </c>
      <c r="AG377" s="83"/>
      <c r="AV377" s="83"/>
      <c r="BK377" s="83"/>
      <c r="BZ377" s="83"/>
      <c r="CO377" s="83"/>
      <c r="DD377" s="83"/>
      <c r="DS377" s="83"/>
      <c r="EH377" s="83"/>
      <c r="EW377" s="83"/>
      <c r="FL377" s="83"/>
    </row>
    <row r="378" spans="1:168" x14ac:dyDescent="0.35">
      <c r="A378" s="83">
        <v>43357.868159722224</v>
      </c>
      <c r="B378" s="84" t="s">
        <v>26</v>
      </c>
      <c r="C378" s="85" t="s">
        <v>71</v>
      </c>
      <c r="R378" s="83">
        <v>43357.868159722224</v>
      </c>
      <c r="S378" s="89" t="s">
        <v>26</v>
      </c>
      <c r="AG378" s="83"/>
      <c r="AV378" s="83"/>
      <c r="BK378" s="83"/>
      <c r="BZ378" s="83"/>
      <c r="CO378" s="83"/>
      <c r="DD378" s="83"/>
      <c r="DS378" s="83"/>
      <c r="EH378" s="83"/>
      <c r="EW378" s="83"/>
      <c r="FL378" s="83"/>
    </row>
    <row r="379" spans="1:168" x14ac:dyDescent="0.35">
      <c r="A379" s="83">
        <v>43357.868171296293</v>
      </c>
      <c r="B379" s="84" t="s">
        <v>62</v>
      </c>
      <c r="C379" s="85" t="s">
        <v>295</v>
      </c>
      <c r="R379" s="83">
        <v>43357.868171296293</v>
      </c>
      <c r="S379" s="89" t="s">
        <v>62</v>
      </c>
      <c r="AG379" s="83"/>
      <c r="AV379" s="83"/>
      <c r="BK379" s="83"/>
      <c r="BZ379" s="83"/>
      <c r="CO379" s="83"/>
      <c r="DD379" s="83"/>
      <c r="DS379" s="83"/>
      <c r="EH379" s="83"/>
      <c r="EW379" s="83"/>
      <c r="FL379" s="83"/>
    </row>
    <row r="380" spans="1:168" x14ac:dyDescent="0.35">
      <c r="A380" s="83">
        <v>43357.868171296293</v>
      </c>
      <c r="B380" s="84" t="s">
        <v>26</v>
      </c>
      <c r="C380" s="85" t="s">
        <v>296</v>
      </c>
      <c r="R380" s="83">
        <v>43357.868171296293</v>
      </c>
      <c r="S380" s="89" t="s">
        <v>26</v>
      </c>
      <c r="AG380" s="83"/>
      <c r="AV380" s="83"/>
      <c r="BK380" s="83"/>
      <c r="BZ380" s="83"/>
      <c r="CO380" s="83"/>
      <c r="DD380" s="83"/>
      <c r="DS380" s="83"/>
      <c r="EH380" s="83"/>
      <c r="EW380" s="83"/>
      <c r="FL380" s="83"/>
    </row>
    <row r="381" spans="1:168" x14ac:dyDescent="0.35">
      <c r="A381" s="83">
        <v>43357.868171296293</v>
      </c>
      <c r="B381" s="84" t="s">
        <v>26</v>
      </c>
      <c r="C381" s="85" t="s">
        <v>297</v>
      </c>
      <c r="R381" s="83">
        <v>43357.868171296293</v>
      </c>
      <c r="S381" s="89" t="s">
        <v>26</v>
      </c>
      <c r="AG381" s="83"/>
      <c r="AV381" s="83"/>
      <c r="BK381" s="83"/>
      <c r="BZ381" s="83"/>
      <c r="CO381" s="83"/>
      <c r="DD381" s="83"/>
      <c r="DS381" s="83"/>
      <c r="EH381" s="83"/>
      <c r="EW381" s="83"/>
      <c r="FL381" s="83"/>
    </row>
    <row r="382" spans="1:168" x14ac:dyDescent="0.35">
      <c r="A382" s="83">
        <v>43357.868171296293</v>
      </c>
      <c r="B382" s="84" t="s">
        <v>26</v>
      </c>
      <c r="C382" s="85" t="s">
        <v>268</v>
      </c>
      <c r="R382" s="83">
        <v>43357.868171296293</v>
      </c>
      <c r="S382" s="89" t="s">
        <v>26</v>
      </c>
      <c r="AG382" s="83"/>
      <c r="AV382" s="83"/>
      <c r="BK382" s="83"/>
      <c r="BZ382" s="83"/>
      <c r="CO382" s="83"/>
      <c r="DD382" s="83"/>
      <c r="DS382" s="83"/>
      <c r="EH382" s="83"/>
      <c r="EW382" s="83"/>
      <c r="FL382" s="83"/>
    </row>
    <row r="383" spans="1:168" x14ac:dyDescent="0.35">
      <c r="A383" s="83">
        <v>43357.868171296293</v>
      </c>
      <c r="B383" s="84" t="s">
        <v>26</v>
      </c>
      <c r="C383" s="85" t="s">
        <v>298</v>
      </c>
      <c r="R383" s="83">
        <v>43357.868171296293</v>
      </c>
      <c r="S383" s="89" t="s">
        <v>26</v>
      </c>
      <c r="AG383" s="83"/>
      <c r="AV383" s="83"/>
      <c r="BK383" s="83"/>
      <c r="BZ383" s="83"/>
      <c r="CO383" s="83"/>
      <c r="DD383" s="83"/>
      <c r="DS383" s="83"/>
      <c r="EH383" s="83"/>
      <c r="EW383" s="83"/>
      <c r="FL383" s="83"/>
    </row>
    <row r="384" spans="1:168" x14ac:dyDescent="0.35">
      <c r="A384" s="83">
        <v>43357.86818287037</v>
      </c>
      <c r="B384" s="84" t="s">
        <v>26</v>
      </c>
      <c r="C384" s="85" t="s">
        <v>47</v>
      </c>
      <c r="I384" s="86">
        <v>12750.7236328125</v>
      </c>
      <c r="J384" s="87">
        <v>12785.416015625</v>
      </c>
      <c r="K384" s="87">
        <v>11981.7236328125</v>
      </c>
      <c r="L384" s="87">
        <v>12014.32421875</v>
      </c>
      <c r="M384" s="87">
        <v>1.0164492130279501</v>
      </c>
      <c r="N384" s="87">
        <v>2.4628369808196999</v>
      </c>
      <c r="O384" s="87">
        <v>2.4628369808196999</v>
      </c>
      <c r="P384" s="88">
        <v>2.4628369808196999</v>
      </c>
      <c r="R384" s="83">
        <v>43357.86818287037</v>
      </c>
      <c r="S384" s="89" t="s">
        <v>26</v>
      </c>
      <c r="T384" s="90">
        <v>2.4628369808196999</v>
      </c>
      <c r="U384" s="84">
        <v>8762</v>
      </c>
      <c r="V384" s="84">
        <v>406.35516357421898</v>
      </c>
      <c r="W384" s="84">
        <v>8757.130859375</v>
      </c>
      <c r="X384" s="84">
        <v>8360.1748046875</v>
      </c>
      <c r="Y384" s="84">
        <v>13.2314186096191</v>
      </c>
      <c r="Z384" s="84">
        <v>200.46282958984401</v>
      </c>
      <c r="AA384" s="84">
        <v>536.46282958984398</v>
      </c>
      <c r="AB384" s="84">
        <v>426.46282958984398</v>
      </c>
      <c r="AG384" s="83"/>
      <c r="AV384" s="83"/>
      <c r="BK384" s="83"/>
      <c r="BZ384" s="83"/>
      <c r="CO384" s="83"/>
      <c r="DD384" s="83"/>
      <c r="DS384" s="83"/>
      <c r="EH384" s="83"/>
      <c r="EW384" s="83"/>
      <c r="FL384" s="83"/>
    </row>
    <row r="385" spans="1:168" x14ac:dyDescent="0.35">
      <c r="A385" s="83">
        <v>43357.86818287037</v>
      </c>
      <c r="B385" s="84" t="s">
        <v>49</v>
      </c>
      <c r="C385" s="85" t="s">
        <v>299</v>
      </c>
      <c r="R385" s="83">
        <v>43357.86818287037</v>
      </c>
      <c r="S385" s="89" t="s">
        <v>49</v>
      </c>
      <c r="AG385" s="83"/>
      <c r="AV385" s="83"/>
      <c r="BK385" s="83"/>
      <c r="BZ385" s="83"/>
      <c r="CO385" s="83"/>
      <c r="DD385" s="83"/>
      <c r="DS385" s="83"/>
      <c r="EH385" s="83"/>
      <c r="EW385" s="83"/>
      <c r="FL385" s="83"/>
    </row>
    <row r="386" spans="1:168" x14ac:dyDescent="0.35">
      <c r="A386" s="83">
        <v>43357.868206018517</v>
      </c>
      <c r="B386" s="84" t="s">
        <v>26</v>
      </c>
      <c r="C386" s="85" t="s">
        <v>273</v>
      </c>
      <c r="R386" s="83">
        <v>43357.868206018517</v>
      </c>
      <c r="S386" s="89" t="s">
        <v>26</v>
      </c>
      <c r="AG386" s="83"/>
      <c r="AV386" s="83"/>
      <c r="BK386" s="83"/>
      <c r="BZ386" s="83"/>
      <c r="CO386" s="83"/>
      <c r="DD386" s="83"/>
      <c r="DS386" s="83"/>
      <c r="EH386" s="83"/>
      <c r="EW386" s="83"/>
      <c r="FL386" s="83"/>
    </row>
    <row r="387" spans="1:168" x14ac:dyDescent="0.35">
      <c r="A387" s="83">
        <v>43357.868206018517</v>
      </c>
      <c r="B387" s="84" t="s">
        <v>26</v>
      </c>
      <c r="C387" s="85" t="s">
        <v>300</v>
      </c>
      <c r="R387" s="83">
        <v>43357.868206018517</v>
      </c>
      <c r="S387" s="89" t="s">
        <v>26</v>
      </c>
      <c r="AG387" s="83"/>
      <c r="AV387" s="83"/>
      <c r="BK387" s="83"/>
      <c r="BZ387" s="83"/>
      <c r="CO387" s="83"/>
      <c r="DD387" s="83"/>
      <c r="DS387" s="83"/>
      <c r="EH387" s="83"/>
      <c r="EW387" s="83"/>
      <c r="FL387" s="83"/>
    </row>
    <row r="388" spans="1:168" x14ac:dyDescent="0.35">
      <c r="A388" s="83">
        <v>43357.868206018517</v>
      </c>
      <c r="B388" s="84" t="s">
        <v>26</v>
      </c>
      <c r="C388" s="85" t="s">
        <v>301</v>
      </c>
      <c r="R388" s="83">
        <v>43357.868206018517</v>
      </c>
      <c r="S388" s="89" t="s">
        <v>26</v>
      </c>
      <c r="AG388" s="83"/>
      <c r="AV388" s="83"/>
      <c r="BK388" s="83"/>
      <c r="BZ388" s="83"/>
      <c r="CO388" s="83"/>
      <c r="DD388" s="83"/>
      <c r="DS388" s="83"/>
      <c r="EH388" s="83"/>
      <c r="EW388" s="83"/>
      <c r="FL388" s="83"/>
    </row>
    <row r="389" spans="1:168" x14ac:dyDescent="0.35">
      <c r="A389" s="83">
        <v>43357.868206018517</v>
      </c>
      <c r="B389" s="84" t="s">
        <v>26</v>
      </c>
      <c r="C389" s="85" t="s">
        <v>172</v>
      </c>
      <c r="R389" s="83">
        <v>43357.868206018517</v>
      </c>
      <c r="S389" s="89" t="s">
        <v>26</v>
      </c>
      <c r="AG389" s="83"/>
      <c r="AV389" s="83"/>
      <c r="BK389" s="83"/>
      <c r="BZ389" s="83"/>
      <c r="CO389" s="83"/>
      <c r="DD389" s="83"/>
      <c r="DS389" s="83"/>
      <c r="EH389" s="83"/>
      <c r="EW389" s="83"/>
      <c r="FL389" s="83"/>
    </row>
    <row r="390" spans="1:168" x14ac:dyDescent="0.35">
      <c r="A390" s="83">
        <v>43357.868275462963</v>
      </c>
      <c r="B390" s="84" t="s">
        <v>26</v>
      </c>
      <c r="C390" s="85" t="s">
        <v>302</v>
      </c>
      <c r="R390" s="83">
        <v>43357.868275462963</v>
      </c>
      <c r="S390" s="89" t="s">
        <v>26</v>
      </c>
      <c r="AG390" s="83"/>
      <c r="AV390" s="83"/>
      <c r="BK390" s="83"/>
      <c r="BZ390" s="83"/>
      <c r="CO390" s="83"/>
      <c r="DD390" s="83"/>
      <c r="DS390" s="83"/>
      <c r="EH390" s="83"/>
      <c r="EW390" s="83"/>
      <c r="FL390" s="83"/>
    </row>
    <row r="391" spans="1:168" x14ac:dyDescent="0.35">
      <c r="A391" s="83">
        <v>43357.868298611109</v>
      </c>
      <c r="B391" s="84" t="s">
        <v>26</v>
      </c>
      <c r="C391" s="85" t="s">
        <v>303</v>
      </c>
      <c r="R391" s="83">
        <v>43357.868298611109</v>
      </c>
      <c r="S391" s="89" t="s">
        <v>26</v>
      </c>
      <c r="AG391" s="83"/>
      <c r="AV391" s="83"/>
      <c r="BK391" s="83"/>
      <c r="BZ391" s="83"/>
      <c r="CO391" s="83"/>
      <c r="DD391" s="83"/>
      <c r="DS391" s="83"/>
      <c r="EH391" s="83"/>
      <c r="EW391" s="83"/>
      <c r="FL391" s="83"/>
    </row>
    <row r="392" spans="1:168" x14ac:dyDescent="0.35">
      <c r="A392" s="83">
        <v>43357.868298611109</v>
      </c>
      <c r="B392" s="84" t="s">
        <v>55</v>
      </c>
      <c r="C392" s="85" t="s">
        <v>82</v>
      </c>
      <c r="R392" s="83">
        <v>43357.868298611109</v>
      </c>
      <c r="S392" s="89" t="s">
        <v>55</v>
      </c>
      <c r="AG392" s="83"/>
      <c r="AV392" s="83"/>
      <c r="BK392" s="83"/>
      <c r="BZ392" s="83"/>
      <c r="CO392" s="83"/>
      <c r="DD392" s="83"/>
      <c r="DS392" s="83"/>
      <c r="EH392" s="83"/>
      <c r="EW392" s="83"/>
      <c r="FL392" s="83"/>
    </row>
    <row r="393" spans="1:168" x14ac:dyDescent="0.35">
      <c r="A393" s="83">
        <v>43357.868310185186</v>
      </c>
      <c r="B393" s="84" t="s">
        <v>55</v>
      </c>
      <c r="C393" s="85" t="s">
        <v>58</v>
      </c>
      <c r="R393" s="83">
        <v>43357.868310185186</v>
      </c>
      <c r="S393" s="89" t="s">
        <v>55</v>
      </c>
      <c r="AG393" s="83"/>
      <c r="AV393" s="83"/>
      <c r="BK393" s="83"/>
      <c r="BZ393" s="83"/>
      <c r="CO393" s="83"/>
      <c r="DD393" s="83"/>
      <c r="DS393" s="83"/>
      <c r="EH393" s="83"/>
      <c r="EW393" s="83"/>
      <c r="FL393" s="83"/>
    </row>
    <row r="394" spans="1:168" x14ac:dyDescent="0.35">
      <c r="A394" s="83">
        <v>43357.868333333332</v>
      </c>
      <c r="B394" s="84" t="s">
        <v>26</v>
      </c>
      <c r="C394" s="85" t="s">
        <v>59</v>
      </c>
      <c r="R394" s="83">
        <v>43357.868333333332</v>
      </c>
      <c r="S394" s="89" t="s">
        <v>26</v>
      </c>
      <c r="AG394" s="83"/>
      <c r="AV394" s="83"/>
      <c r="BK394" s="83"/>
      <c r="BZ394" s="83"/>
      <c r="CO394" s="83"/>
      <c r="DD394" s="83"/>
      <c r="DS394" s="83"/>
      <c r="EH394" s="83"/>
      <c r="EW394" s="83"/>
      <c r="FL394" s="83"/>
    </row>
    <row r="395" spans="1:168" x14ac:dyDescent="0.35">
      <c r="A395" s="83">
        <v>43357.868344907409</v>
      </c>
      <c r="B395" s="84" t="s">
        <v>304</v>
      </c>
      <c r="C395" s="85" t="s">
        <v>305</v>
      </c>
      <c r="I395" s="86">
        <v>12750.8056640625</v>
      </c>
      <c r="J395" s="87">
        <v>12790.3896484375</v>
      </c>
      <c r="K395" s="87">
        <v>12601.796875</v>
      </c>
      <c r="L395" s="87">
        <v>12640.91796875</v>
      </c>
      <c r="M395" s="87">
        <v>1.0155954360961901</v>
      </c>
      <c r="N395" s="87">
        <v>2.34647917747498</v>
      </c>
      <c r="O395" s="87">
        <v>2.34647917747498</v>
      </c>
      <c r="P395" s="88">
        <v>2.34647917747498</v>
      </c>
      <c r="R395" s="83">
        <v>43357.868344907409</v>
      </c>
      <c r="S395" s="89" t="s">
        <v>304</v>
      </c>
      <c r="T395" s="90">
        <v>2.34647917747498</v>
      </c>
      <c r="U395" s="84">
        <v>8554.740234375</v>
      </c>
      <c r="V395" s="84">
        <v>403.156005859375</v>
      </c>
      <c r="W395" s="84">
        <v>8561.1083984375</v>
      </c>
      <c r="X395" s="84">
        <v>8150.7548828125</v>
      </c>
      <c r="Y395" s="84">
        <v>13.1732397079468</v>
      </c>
      <c r="Z395" s="84">
        <v>200.34648132324199</v>
      </c>
      <c r="AA395" s="84">
        <v>536.34649658203102</v>
      </c>
      <c r="AB395" s="84">
        <v>426.34649658203102</v>
      </c>
      <c r="AG395" s="83"/>
      <c r="AV395" s="83"/>
      <c r="BK395" s="83"/>
      <c r="BZ395" s="83"/>
      <c r="CO395" s="83"/>
      <c r="DD395" s="83"/>
      <c r="DS395" s="83"/>
      <c r="EH395" s="83"/>
      <c r="EW395" s="83"/>
      <c r="FL395" s="83"/>
    </row>
    <row r="396" spans="1:168" x14ac:dyDescent="0.35">
      <c r="A396" s="83">
        <v>43357.868356481478</v>
      </c>
      <c r="B396" s="84" t="s">
        <v>62</v>
      </c>
      <c r="C396" s="85" t="s">
        <v>260</v>
      </c>
      <c r="R396" s="83">
        <v>43357.868356481478</v>
      </c>
      <c r="S396" s="89" t="s">
        <v>62</v>
      </c>
      <c r="AG396" s="83"/>
      <c r="AV396" s="83"/>
      <c r="BK396" s="83"/>
      <c r="BZ396" s="83"/>
      <c r="CO396" s="83"/>
      <c r="DD396" s="83"/>
      <c r="DS396" s="83"/>
      <c r="EH396" s="83"/>
      <c r="EW396" s="83"/>
      <c r="FL396" s="83"/>
    </row>
    <row r="397" spans="1:168" x14ac:dyDescent="0.35">
      <c r="A397" s="83">
        <v>43357.868356481478</v>
      </c>
      <c r="B397" s="84" t="s">
        <v>62</v>
      </c>
      <c r="C397" s="85" t="s">
        <v>306</v>
      </c>
      <c r="R397" s="83">
        <v>43357.868356481478</v>
      </c>
      <c r="S397" s="89" t="s">
        <v>62</v>
      </c>
      <c r="AG397" s="83"/>
      <c r="AV397" s="83"/>
      <c r="BK397" s="83"/>
      <c r="BZ397" s="83"/>
      <c r="CO397" s="83"/>
      <c r="DD397" s="83"/>
      <c r="DS397" s="83"/>
      <c r="EH397" s="83"/>
      <c r="EW397" s="83"/>
      <c r="FL397" s="83"/>
    </row>
    <row r="398" spans="1:168" x14ac:dyDescent="0.35">
      <c r="A398" s="83">
        <v>43357.868356481478</v>
      </c>
      <c r="B398" s="84" t="s">
        <v>62</v>
      </c>
      <c r="C398" s="85" t="s">
        <v>307</v>
      </c>
      <c r="R398" s="83">
        <v>43357.868356481478</v>
      </c>
      <c r="S398" s="89" t="s">
        <v>62</v>
      </c>
      <c r="AG398" s="83"/>
      <c r="AV398" s="83"/>
      <c r="BK398" s="83"/>
      <c r="BZ398" s="83"/>
      <c r="CO398" s="83"/>
      <c r="DD398" s="83"/>
      <c r="DS398" s="83"/>
      <c r="EH398" s="83"/>
      <c r="EW398" s="83"/>
      <c r="FL398" s="83"/>
    </row>
    <row r="399" spans="1:168" x14ac:dyDescent="0.35">
      <c r="A399" s="83">
        <v>43357.868356481478</v>
      </c>
      <c r="B399" s="84" t="s">
        <v>62</v>
      </c>
      <c r="C399" s="85" t="s">
        <v>308</v>
      </c>
      <c r="R399" s="83">
        <v>43357.868356481478</v>
      </c>
      <c r="S399" s="89" t="s">
        <v>62</v>
      </c>
      <c r="AG399" s="83"/>
      <c r="AV399" s="83"/>
      <c r="BK399" s="83"/>
      <c r="BZ399" s="83"/>
      <c r="CO399" s="83"/>
      <c r="DD399" s="83"/>
      <c r="DS399" s="83"/>
      <c r="EH399" s="83"/>
      <c r="EW399" s="83"/>
      <c r="FL399" s="83"/>
    </row>
    <row r="400" spans="1:168" x14ac:dyDescent="0.35">
      <c r="A400" s="83">
        <v>43357.868356481478</v>
      </c>
      <c r="B400" s="84" t="s">
        <v>62</v>
      </c>
      <c r="C400" s="85" t="s">
        <v>63</v>
      </c>
      <c r="R400" s="83">
        <v>43357.868356481478</v>
      </c>
      <c r="S400" s="89" t="s">
        <v>62</v>
      </c>
      <c r="AG400" s="83"/>
      <c r="AV400" s="83"/>
      <c r="BK400" s="83"/>
      <c r="BZ400" s="83"/>
      <c r="CO400" s="83"/>
      <c r="DD400" s="83"/>
      <c r="DS400" s="83"/>
      <c r="EH400" s="83"/>
      <c r="EW400" s="83"/>
      <c r="FL400" s="83"/>
    </row>
    <row r="401" spans="1:168" x14ac:dyDescent="0.35">
      <c r="A401" s="83">
        <v>43357.868356481478</v>
      </c>
      <c r="B401" s="84" t="s">
        <v>62</v>
      </c>
      <c r="C401" s="85" t="s">
        <v>309</v>
      </c>
      <c r="R401" s="83">
        <v>43357.868356481478</v>
      </c>
      <c r="S401" s="89" t="s">
        <v>62</v>
      </c>
      <c r="AG401" s="83"/>
      <c r="AV401" s="83"/>
      <c r="BK401" s="83"/>
      <c r="BZ401" s="83"/>
      <c r="CO401" s="83"/>
      <c r="DD401" s="83"/>
      <c r="DS401" s="83"/>
      <c r="EH401" s="83"/>
      <c r="EW401" s="83"/>
      <c r="FL401" s="83"/>
    </row>
    <row r="402" spans="1:168" x14ac:dyDescent="0.35">
      <c r="A402" s="83">
        <v>43357.868368055555</v>
      </c>
      <c r="B402" s="84" t="s">
        <v>26</v>
      </c>
      <c r="C402" s="85" t="s">
        <v>71</v>
      </c>
      <c r="R402" s="83">
        <v>43357.868368055555</v>
      </c>
      <c r="S402" s="89" t="s">
        <v>26</v>
      </c>
      <c r="AG402" s="83"/>
      <c r="AV402" s="83"/>
      <c r="BK402" s="83"/>
      <c r="BZ402" s="83"/>
      <c r="CO402" s="83"/>
      <c r="DD402" s="83"/>
      <c r="DS402" s="83"/>
      <c r="EH402" s="83"/>
      <c r="EW402" s="83"/>
      <c r="FL402" s="83"/>
    </row>
    <row r="403" spans="1:168" x14ac:dyDescent="0.35">
      <c r="A403" s="83">
        <v>43357.868368055555</v>
      </c>
      <c r="B403" s="84" t="s">
        <v>62</v>
      </c>
      <c r="C403" s="85" t="s">
        <v>163</v>
      </c>
      <c r="R403" s="83">
        <v>43357.868368055555</v>
      </c>
      <c r="S403" s="89" t="s">
        <v>62</v>
      </c>
      <c r="AG403" s="83"/>
      <c r="AV403" s="83"/>
      <c r="BK403" s="83"/>
      <c r="BZ403" s="83"/>
      <c r="CO403" s="83"/>
      <c r="DD403" s="83"/>
      <c r="DS403" s="83"/>
      <c r="EH403" s="83"/>
      <c r="EW403" s="83"/>
      <c r="FL403" s="83"/>
    </row>
    <row r="404" spans="1:168" x14ac:dyDescent="0.35">
      <c r="A404" s="83">
        <v>43357.868368055555</v>
      </c>
      <c r="B404" s="84" t="s">
        <v>62</v>
      </c>
      <c r="C404" s="85" t="s">
        <v>310</v>
      </c>
      <c r="R404" s="83">
        <v>43357.868368055555</v>
      </c>
      <c r="S404" s="89" t="s">
        <v>62</v>
      </c>
      <c r="AG404" s="83"/>
      <c r="AV404" s="83"/>
      <c r="BK404" s="83"/>
      <c r="BZ404" s="83"/>
      <c r="CO404" s="83"/>
      <c r="DD404" s="83"/>
      <c r="DS404" s="83"/>
      <c r="EH404" s="83"/>
      <c r="EW404" s="83"/>
      <c r="FL404" s="83"/>
    </row>
    <row r="405" spans="1:168" x14ac:dyDescent="0.35">
      <c r="A405" s="83">
        <v>43357.868379629632</v>
      </c>
      <c r="B405" s="84" t="s">
        <v>62</v>
      </c>
      <c r="C405" s="85" t="s">
        <v>311</v>
      </c>
      <c r="R405" s="83">
        <v>43357.868379629632</v>
      </c>
      <c r="S405" s="89" t="s">
        <v>62</v>
      </c>
      <c r="AG405" s="83"/>
      <c r="AV405" s="83"/>
      <c r="BK405" s="83"/>
      <c r="BZ405" s="83"/>
      <c r="CO405" s="83"/>
      <c r="DD405" s="83"/>
      <c r="DS405" s="83"/>
      <c r="EH405" s="83"/>
      <c r="EW405" s="83"/>
      <c r="FL405" s="83"/>
    </row>
    <row r="406" spans="1:168" x14ac:dyDescent="0.35">
      <c r="A406" s="83">
        <v>43357.868379629632</v>
      </c>
      <c r="B406" s="84" t="s">
        <v>26</v>
      </c>
      <c r="C406" s="85" t="s">
        <v>312</v>
      </c>
      <c r="R406" s="83">
        <v>43357.868379629632</v>
      </c>
      <c r="S406" s="89" t="s">
        <v>26</v>
      </c>
      <c r="AG406" s="83"/>
      <c r="AV406" s="83"/>
      <c r="BK406" s="83"/>
      <c r="BZ406" s="83"/>
      <c r="CO406" s="83"/>
      <c r="DD406" s="83"/>
      <c r="DS406" s="83"/>
      <c r="EH406" s="83"/>
      <c r="EW406" s="83"/>
      <c r="FL406" s="83"/>
    </row>
    <row r="407" spans="1:168" x14ac:dyDescent="0.35">
      <c r="A407" s="83">
        <v>43357.868379629632</v>
      </c>
      <c r="B407" s="84" t="s">
        <v>26</v>
      </c>
      <c r="C407" s="85" t="s">
        <v>313</v>
      </c>
      <c r="R407" s="83">
        <v>43357.868379629632</v>
      </c>
      <c r="S407" s="89" t="s">
        <v>26</v>
      </c>
      <c r="AG407" s="83"/>
      <c r="AV407" s="83"/>
      <c r="BK407" s="83"/>
      <c r="BZ407" s="83"/>
      <c r="CO407" s="83"/>
      <c r="DD407" s="83"/>
      <c r="DS407" s="83"/>
      <c r="EH407" s="83"/>
      <c r="EW407" s="83"/>
      <c r="FL407" s="83"/>
    </row>
    <row r="408" spans="1:168" x14ac:dyDescent="0.35">
      <c r="A408" s="83">
        <v>43357.868379629632</v>
      </c>
      <c r="B408" s="84" t="s">
        <v>62</v>
      </c>
      <c r="C408" s="85" t="s">
        <v>314</v>
      </c>
      <c r="R408" s="83">
        <v>43357.868379629632</v>
      </c>
      <c r="S408" s="89" t="s">
        <v>62</v>
      </c>
      <c r="AG408" s="83"/>
      <c r="AV408" s="83"/>
      <c r="BK408" s="83"/>
      <c r="BZ408" s="83"/>
      <c r="CO408" s="83"/>
      <c r="DD408" s="83"/>
      <c r="DS408" s="83"/>
      <c r="EH408" s="83"/>
      <c r="EW408" s="83"/>
      <c r="FL408" s="83"/>
    </row>
    <row r="409" spans="1:168" x14ac:dyDescent="0.35">
      <c r="A409" s="83">
        <v>43357.868391203701</v>
      </c>
      <c r="B409" s="84" t="s">
        <v>26</v>
      </c>
      <c r="C409" s="85" t="s">
        <v>315</v>
      </c>
      <c r="R409" s="83">
        <v>43357.868391203701</v>
      </c>
      <c r="S409" s="89" t="s">
        <v>26</v>
      </c>
      <c r="AG409" s="83"/>
      <c r="AV409" s="83"/>
      <c r="BK409" s="83"/>
      <c r="BZ409" s="83"/>
      <c r="CO409" s="83"/>
      <c r="DD409" s="83"/>
      <c r="DS409" s="83"/>
      <c r="EH409" s="83"/>
      <c r="EW409" s="83"/>
      <c r="FL409" s="83"/>
    </row>
    <row r="410" spans="1:168" x14ac:dyDescent="0.35">
      <c r="A410" s="83">
        <v>43357.868391203701</v>
      </c>
      <c r="B410" s="84" t="s">
        <v>26</v>
      </c>
      <c r="C410" s="85" t="s">
        <v>316</v>
      </c>
      <c r="R410" s="83">
        <v>43357.868391203701</v>
      </c>
      <c r="S410" s="89" t="s">
        <v>26</v>
      </c>
      <c r="AG410" s="83"/>
      <c r="AV410" s="83"/>
      <c r="BK410" s="83"/>
      <c r="BZ410" s="83"/>
      <c r="CO410" s="83"/>
      <c r="DD410" s="83"/>
      <c r="DS410" s="83"/>
      <c r="EH410" s="83"/>
      <c r="EW410" s="83"/>
      <c r="FL410" s="83"/>
    </row>
    <row r="411" spans="1:168" x14ac:dyDescent="0.35">
      <c r="A411" s="83">
        <v>43357.868391203701</v>
      </c>
      <c r="B411" s="84" t="s">
        <v>26</v>
      </c>
      <c r="C411" s="85" t="s">
        <v>47</v>
      </c>
      <c r="I411" s="86">
        <v>12750.8310546875</v>
      </c>
      <c r="J411" s="87">
        <v>12787.1015625</v>
      </c>
      <c r="K411" s="87">
        <v>12601.830078125</v>
      </c>
      <c r="L411" s="87">
        <v>12637.6767578125</v>
      </c>
      <c r="M411" s="87">
        <v>1.0155168771743801</v>
      </c>
      <c r="N411" s="87">
        <v>2.8366470336914098</v>
      </c>
      <c r="O411" s="87">
        <v>2.8366470336914098</v>
      </c>
      <c r="P411" s="88">
        <v>2.8366470336914098</v>
      </c>
      <c r="R411" s="83">
        <v>43357.868391203701</v>
      </c>
      <c r="S411" s="89" t="s">
        <v>26</v>
      </c>
      <c r="T411" s="90">
        <v>2.8366470336914098</v>
      </c>
      <c r="U411" s="84">
        <v>8554.2578125</v>
      </c>
      <c r="V411" s="84">
        <v>404.92581176757801</v>
      </c>
      <c r="W411" s="84">
        <v>8548.189453125</v>
      </c>
      <c r="X411" s="84">
        <v>8149.47314453125</v>
      </c>
      <c r="Y411" s="84">
        <v>13.4183235168457</v>
      </c>
      <c r="Z411" s="84">
        <v>200.83663940429699</v>
      </c>
      <c r="AA411" s="84">
        <v>536.836669921875</v>
      </c>
      <c r="AB411" s="84">
        <v>426.83663940429699</v>
      </c>
      <c r="AG411" s="83"/>
      <c r="AV411" s="83"/>
      <c r="BK411" s="83"/>
      <c r="BZ411" s="83"/>
      <c r="CO411" s="83"/>
      <c r="DD411" s="83"/>
      <c r="DS411" s="83"/>
      <c r="EH411" s="83"/>
      <c r="EW411" s="83"/>
      <c r="FL411" s="83"/>
    </row>
    <row r="412" spans="1:168" x14ac:dyDescent="0.35">
      <c r="A412" s="83">
        <v>43357.868391203701</v>
      </c>
      <c r="B412" s="84" t="s">
        <v>49</v>
      </c>
      <c r="C412" s="85" t="s">
        <v>317</v>
      </c>
      <c r="R412" s="83">
        <v>43357.868391203701</v>
      </c>
      <c r="S412" s="89" t="s">
        <v>49</v>
      </c>
      <c r="AG412" s="83"/>
      <c r="AV412" s="83"/>
      <c r="BK412" s="83"/>
      <c r="BZ412" s="83"/>
      <c r="CO412" s="83"/>
      <c r="DD412" s="83"/>
      <c r="DS412" s="83"/>
      <c r="EH412" s="83"/>
      <c r="EW412" s="83"/>
      <c r="FL412" s="83"/>
    </row>
    <row r="413" spans="1:168" x14ac:dyDescent="0.35">
      <c r="A413" s="83">
        <v>43357.868414351855</v>
      </c>
      <c r="B413" s="84" t="s">
        <v>26</v>
      </c>
      <c r="C413" s="85" t="s">
        <v>318</v>
      </c>
      <c r="R413" s="83">
        <v>43357.868414351855</v>
      </c>
      <c r="S413" s="89" t="s">
        <v>26</v>
      </c>
      <c r="AG413" s="83"/>
      <c r="AV413" s="83"/>
      <c r="BK413" s="83"/>
      <c r="BZ413" s="83"/>
      <c r="CO413" s="83"/>
      <c r="DD413" s="83"/>
      <c r="DS413" s="83"/>
      <c r="EH413" s="83"/>
      <c r="EW413" s="83"/>
      <c r="FL413" s="83"/>
    </row>
    <row r="414" spans="1:168" x14ac:dyDescent="0.35">
      <c r="A414" s="83">
        <v>43357.868414351855</v>
      </c>
      <c r="B414" s="84" t="s">
        <v>26</v>
      </c>
      <c r="C414" s="85" t="s">
        <v>319</v>
      </c>
      <c r="R414" s="83">
        <v>43357.868414351855</v>
      </c>
      <c r="S414" s="89" t="s">
        <v>26</v>
      </c>
      <c r="AG414" s="83"/>
      <c r="AV414" s="83"/>
      <c r="BK414" s="83"/>
      <c r="BZ414" s="83"/>
      <c r="CO414" s="83"/>
      <c r="DD414" s="83"/>
      <c r="DS414" s="83"/>
      <c r="EH414" s="83"/>
      <c r="EW414" s="83"/>
      <c r="FL414" s="83"/>
    </row>
    <row r="415" spans="1:168" x14ac:dyDescent="0.35">
      <c r="A415" s="83">
        <v>43357.868414351855</v>
      </c>
      <c r="B415" s="84" t="s">
        <v>26</v>
      </c>
      <c r="C415" s="85" t="s">
        <v>320</v>
      </c>
      <c r="R415" s="83">
        <v>43357.868414351855</v>
      </c>
      <c r="S415" s="89" t="s">
        <v>26</v>
      </c>
      <c r="AG415" s="83"/>
      <c r="AV415" s="83"/>
      <c r="BK415" s="83"/>
      <c r="BZ415" s="83"/>
      <c r="CO415" s="83"/>
      <c r="DD415" s="83"/>
      <c r="DS415" s="83"/>
      <c r="EH415" s="83"/>
      <c r="EW415" s="83"/>
      <c r="FL415" s="83"/>
    </row>
    <row r="416" spans="1:168" x14ac:dyDescent="0.35">
      <c r="A416" s="83">
        <v>43357.868414351855</v>
      </c>
      <c r="B416" s="84" t="s">
        <v>26</v>
      </c>
      <c r="C416" s="85" t="s">
        <v>321</v>
      </c>
      <c r="R416" s="83">
        <v>43357.868414351855</v>
      </c>
      <c r="S416" s="89" t="s">
        <v>26</v>
      </c>
      <c r="AG416" s="83"/>
      <c r="AV416" s="83"/>
      <c r="BK416" s="83"/>
      <c r="BZ416" s="83"/>
      <c r="CO416" s="83"/>
      <c r="DD416" s="83"/>
      <c r="DS416" s="83"/>
      <c r="EH416" s="83"/>
      <c r="EW416" s="83"/>
      <c r="FL416" s="83"/>
    </row>
    <row r="417" spans="1:168" x14ac:dyDescent="0.35">
      <c r="A417" s="83">
        <v>43357.868506944447</v>
      </c>
      <c r="B417" s="84" t="s">
        <v>26</v>
      </c>
      <c r="C417" s="85" t="s">
        <v>322</v>
      </c>
      <c r="R417" s="83">
        <v>43357.868506944447</v>
      </c>
      <c r="S417" s="89" t="s">
        <v>26</v>
      </c>
      <c r="AG417" s="83"/>
      <c r="AV417" s="83"/>
      <c r="BK417" s="83"/>
      <c r="BZ417" s="83"/>
      <c r="CO417" s="83"/>
      <c r="DD417" s="83"/>
      <c r="DS417" s="83"/>
      <c r="EH417" s="83"/>
      <c r="EW417" s="83"/>
      <c r="FL417" s="83"/>
    </row>
    <row r="418" spans="1:168" x14ac:dyDescent="0.35">
      <c r="A418" s="83">
        <v>43357.868506944447</v>
      </c>
      <c r="B418" s="84" t="s">
        <v>55</v>
      </c>
      <c r="C418" s="85" t="s">
        <v>56</v>
      </c>
      <c r="R418" s="83">
        <v>43357.868506944447</v>
      </c>
      <c r="S418" s="89" t="s">
        <v>55</v>
      </c>
      <c r="AG418" s="83"/>
      <c r="AV418" s="83"/>
      <c r="BK418" s="83"/>
      <c r="BZ418" s="83"/>
      <c r="CO418" s="83"/>
      <c r="DD418" s="83"/>
      <c r="DS418" s="83"/>
      <c r="EH418" s="83"/>
      <c r="EW418" s="83"/>
      <c r="FL418" s="83"/>
    </row>
    <row r="419" spans="1:168" x14ac:dyDescent="0.35">
      <c r="A419" s="83">
        <v>43357.868518518517</v>
      </c>
      <c r="B419" s="84" t="s">
        <v>55</v>
      </c>
      <c r="C419" s="85" t="s">
        <v>57</v>
      </c>
      <c r="R419" s="83">
        <v>43357.868518518517</v>
      </c>
      <c r="S419" s="89" t="s">
        <v>55</v>
      </c>
      <c r="AG419" s="83"/>
      <c r="AV419" s="83"/>
      <c r="BK419" s="83"/>
      <c r="BZ419" s="83"/>
      <c r="CO419" s="83"/>
      <c r="DD419" s="83"/>
      <c r="DS419" s="83"/>
      <c r="EH419" s="83"/>
      <c r="EW419" s="83"/>
      <c r="FL419" s="83"/>
    </row>
    <row r="420" spans="1:168" x14ac:dyDescent="0.35">
      <c r="A420" s="83">
        <v>43357.868541666663</v>
      </c>
      <c r="B420" s="84" t="s">
        <v>55</v>
      </c>
      <c r="C420" s="85" t="s">
        <v>58</v>
      </c>
      <c r="R420" s="83">
        <v>43357.868541666663</v>
      </c>
      <c r="S420" s="89" t="s">
        <v>55</v>
      </c>
      <c r="AG420" s="83"/>
      <c r="AV420" s="83"/>
      <c r="BK420" s="83"/>
      <c r="BZ420" s="83"/>
      <c r="CO420" s="83"/>
      <c r="DD420" s="83"/>
      <c r="DS420" s="83"/>
      <c r="EH420" s="83"/>
      <c r="EW420" s="83"/>
      <c r="FL420" s="83"/>
    </row>
    <row r="421" spans="1:168" x14ac:dyDescent="0.35">
      <c r="A421" s="83">
        <v>43357.86855324074</v>
      </c>
      <c r="B421" s="84" t="s">
        <v>26</v>
      </c>
      <c r="C421" s="85" t="s">
        <v>59</v>
      </c>
      <c r="R421" s="83">
        <v>43357.86855324074</v>
      </c>
      <c r="S421" s="89" t="s">
        <v>26</v>
      </c>
      <c r="AG421" s="83"/>
      <c r="AV421" s="83"/>
      <c r="BK421" s="83"/>
      <c r="BZ421" s="83"/>
      <c r="CO421" s="83"/>
      <c r="DD421" s="83"/>
      <c r="DS421" s="83"/>
      <c r="EH421" s="83"/>
      <c r="EW421" s="83"/>
      <c r="FL421" s="83"/>
    </row>
    <row r="422" spans="1:168" x14ac:dyDescent="0.35">
      <c r="A422" s="83">
        <v>43357.868564814817</v>
      </c>
      <c r="B422" s="84" t="s">
        <v>323</v>
      </c>
      <c r="C422" s="85" t="s">
        <v>324</v>
      </c>
      <c r="I422" s="86">
        <v>13250.712890625</v>
      </c>
      <c r="J422" s="87">
        <v>13291.5322265625</v>
      </c>
      <c r="K422" s="87">
        <v>6000.7412109375</v>
      </c>
      <c r="L422" s="87">
        <v>6019.232421875</v>
      </c>
      <c r="M422" s="87">
        <v>1.0159327983856199</v>
      </c>
      <c r="N422" s="87">
        <v>2.41063380241394</v>
      </c>
      <c r="O422" s="87">
        <v>2.41063380241394</v>
      </c>
      <c r="P422" s="88">
        <v>2.41063380241394</v>
      </c>
      <c r="R422" s="83">
        <v>43357.868564814817</v>
      </c>
      <c r="S422" s="89" t="s">
        <v>323</v>
      </c>
      <c r="T422" s="90">
        <v>2.41063380241394</v>
      </c>
      <c r="U422" s="84">
        <v>8502.3681640625</v>
      </c>
      <c r="V422" s="84">
        <v>403.44967651367199</v>
      </c>
      <c r="W422" s="84">
        <v>8505.3291015625</v>
      </c>
      <c r="X422" s="84">
        <v>8099.30419921875</v>
      </c>
      <c r="Y422" s="84">
        <v>13.2053165435791</v>
      </c>
      <c r="Z422" s="84">
        <v>200.41062927246099</v>
      </c>
      <c r="AA422" s="84">
        <v>536.41064453125</v>
      </c>
      <c r="AB422" s="84">
        <v>426.41064453125</v>
      </c>
      <c r="AG422" s="83"/>
      <c r="AV422" s="83"/>
      <c r="BK422" s="83"/>
      <c r="BZ422" s="83"/>
      <c r="CO422" s="83"/>
      <c r="DD422" s="83"/>
      <c r="DS422" s="83"/>
      <c r="EH422" s="83"/>
      <c r="EW422" s="83"/>
      <c r="FL422" s="83"/>
    </row>
    <row r="423" spans="1:168" x14ac:dyDescent="0.35">
      <c r="A423" s="83">
        <v>43357.868587962963</v>
      </c>
      <c r="B423" s="84" t="s">
        <v>62</v>
      </c>
      <c r="C423" s="85" t="s">
        <v>281</v>
      </c>
      <c r="R423" s="83">
        <v>43357.868587962963</v>
      </c>
      <c r="S423" s="89" t="s">
        <v>62</v>
      </c>
      <c r="AG423" s="83"/>
      <c r="AV423" s="83"/>
      <c r="BK423" s="83"/>
      <c r="BZ423" s="83"/>
      <c r="CO423" s="83"/>
      <c r="DD423" s="83"/>
      <c r="DS423" s="83"/>
      <c r="EH423" s="83"/>
      <c r="EW423" s="83"/>
      <c r="FL423" s="83"/>
    </row>
    <row r="424" spans="1:168" x14ac:dyDescent="0.35">
      <c r="A424" s="83">
        <v>43357.868587962963</v>
      </c>
      <c r="B424" s="84" t="s">
        <v>62</v>
      </c>
      <c r="C424" s="85" t="s">
        <v>325</v>
      </c>
      <c r="R424" s="83">
        <v>43357.868587962963</v>
      </c>
      <c r="S424" s="89" t="s">
        <v>62</v>
      </c>
      <c r="AG424" s="83"/>
      <c r="AV424" s="83"/>
      <c r="BK424" s="83"/>
      <c r="BZ424" s="83"/>
      <c r="CO424" s="83"/>
      <c r="DD424" s="83"/>
      <c r="DS424" s="83"/>
      <c r="EH424" s="83"/>
      <c r="EW424" s="83"/>
      <c r="FL424" s="83"/>
    </row>
    <row r="425" spans="1:168" x14ac:dyDescent="0.35">
      <c r="A425" s="83">
        <v>43357.868587962963</v>
      </c>
      <c r="B425" s="84" t="s">
        <v>62</v>
      </c>
      <c r="C425" s="85" t="s">
        <v>326</v>
      </c>
      <c r="R425" s="83">
        <v>43357.868587962963</v>
      </c>
      <c r="S425" s="89" t="s">
        <v>62</v>
      </c>
      <c r="AG425" s="83"/>
      <c r="AV425" s="83"/>
      <c r="BK425" s="83"/>
      <c r="BZ425" s="83"/>
      <c r="CO425" s="83"/>
      <c r="DD425" s="83"/>
      <c r="DS425" s="83"/>
      <c r="EH425" s="83"/>
      <c r="EW425" s="83"/>
      <c r="FL425" s="83"/>
    </row>
    <row r="426" spans="1:168" x14ac:dyDescent="0.35">
      <c r="A426" s="83">
        <v>43357.868587962963</v>
      </c>
      <c r="B426" s="84" t="s">
        <v>62</v>
      </c>
      <c r="C426" s="85" t="s">
        <v>163</v>
      </c>
      <c r="R426" s="83">
        <v>43357.868587962963</v>
      </c>
      <c r="S426" s="89" t="s">
        <v>62</v>
      </c>
      <c r="AG426" s="83"/>
      <c r="AV426" s="83"/>
      <c r="BK426" s="83"/>
      <c r="BZ426" s="83"/>
      <c r="CO426" s="83"/>
      <c r="DD426" s="83"/>
      <c r="DS426" s="83"/>
      <c r="EH426" s="83"/>
      <c r="EW426" s="83"/>
      <c r="FL426" s="83"/>
    </row>
    <row r="427" spans="1:168" x14ac:dyDescent="0.35">
      <c r="A427" s="83">
        <v>43357.868587962963</v>
      </c>
      <c r="B427" s="84" t="s">
        <v>62</v>
      </c>
      <c r="C427" s="85" t="s">
        <v>327</v>
      </c>
      <c r="R427" s="83">
        <v>43357.868587962963</v>
      </c>
      <c r="S427" s="89" t="s">
        <v>62</v>
      </c>
      <c r="AG427" s="83"/>
      <c r="AV427" s="83"/>
      <c r="BK427" s="83"/>
      <c r="BZ427" s="83"/>
      <c r="CO427" s="83"/>
      <c r="DD427" s="83"/>
      <c r="DS427" s="83"/>
      <c r="EH427" s="83"/>
      <c r="EW427" s="83"/>
      <c r="FL427" s="83"/>
    </row>
    <row r="428" spans="1:168" x14ac:dyDescent="0.35">
      <c r="A428" s="83">
        <v>43357.868587962963</v>
      </c>
      <c r="B428" s="84" t="s">
        <v>62</v>
      </c>
      <c r="C428" s="85" t="s">
        <v>328</v>
      </c>
      <c r="R428" s="83">
        <v>43357.868587962963</v>
      </c>
      <c r="S428" s="89" t="s">
        <v>62</v>
      </c>
      <c r="AG428" s="83"/>
      <c r="AV428" s="83"/>
      <c r="BK428" s="83"/>
      <c r="BZ428" s="83"/>
      <c r="CO428" s="83"/>
      <c r="DD428" s="83"/>
      <c r="DS428" s="83"/>
      <c r="EH428" s="83"/>
      <c r="EW428" s="83"/>
      <c r="FL428" s="83"/>
    </row>
    <row r="429" spans="1:168" x14ac:dyDescent="0.35">
      <c r="A429" s="83">
        <v>43357.868587962963</v>
      </c>
      <c r="B429" s="84" t="s">
        <v>62</v>
      </c>
      <c r="C429" s="85" t="s">
        <v>329</v>
      </c>
      <c r="R429" s="83">
        <v>43357.868587962963</v>
      </c>
      <c r="S429" s="89" t="s">
        <v>62</v>
      </c>
      <c r="AG429" s="83"/>
      <c r="AV429" s="83"/>
      <c r="BK429" s="83"/>
      <c r="BZ429" s="83"/>
      <c r="CO429" s="83"/>
      <c r="DD429" s="83"/>
      <c r="DS429" s="83"/>
      <c r="EH429" s="83"/>
      <c r="EW429" s="83"/>
      <c r="FL429" s="83"/>
    </row>
    <row r="430" spans="1:168" x14ac:dyDescent="0.35">
      <c r="A430" s="83">
        <v>43357.868587962963</v>
      </c>
      <c r="B430" s="84" t="s">
        <v>62</v>
      </c>
      <c r="C430" s="85" t="s">
        <v>63</v>
      </c>
      <c r="R430" s="83">
        <v>43357.868587962963</v>
      </c>
      <c r="S430" s="89" t="s">
        <v>62</v>
      </c>
      <c r="AG430" s="83"/>
      <c r="AV430" s="83"/>
      <c r="BK430" s="83"/>
      <c r="BZ430" s="83"/>
      <c r="CO430" s="83"/>
      <c r="DD430" s="83"/>
      <c r="DS430" s="83"/>
      <c r="EH430" s="83"/>
      <c r="EW430" s="83"/>
      <c r="FL430" s="83"/>
    </row>
    <row r="431" spans="1:168" x14ac:dyDescent="0.35">
      <c r="A431" s="83">
        <v>43357.868587962963</v>
      </c>
      <c r="B431" s="84" t="s">
        <v>26</v>
      </c>
      <c r="C431" s="85" t="s">
        <v>71</v>
      </c>
      <c r="R431" s="83">
        <v>43357.868587962963</v>
      </c>
      <c r="S431" s="89" t="s">
        <v>26</v>
      </c>
      <c r="AG431" s="83"/>
      <c r="AV431" s="83"/>
      <c r="BK431" s="83"/>
      <c r="BZ431" s="83"/>
      <c r="CO431" s="83"/>
      <c r="DD431" s="83"/>
      <c r="DS431" s="83"/>
      <c r="EH431" s="83"/>
      <c r="EW431" s="83"/>
      <c r="FL431" s="83"/>
    </row>
    <row r="432" spans="1:168" x14ac:dyDescent="0.35">
      <c r="A432" s="83">
        <v>43357.86859953704</v>
      </c>
      <c r="B432" s="84" t="s">
        <v>62</v>
      </c>
      <c r="C432" s="85" t="s">
        <v>330</v>
      </c>
      <c r="R432" s="83">
        <v>43357.86859953704</v>
      </c>
      <c r="S432" s="89" t="s">
        <v>62</v>
      </c>
      <c r="AG432" s="83"/>
      <c r="AV432" s="83"/>
      <c r="BK432" s="83"/>
      <c r="BZ432" s="83"/>
      <c r="CO432" s="83"/>
      <c r="DD432" s="83"/>
      <c r="DS432" s="83"/>
      <c r="EH432" s="83"/>
      <c r="EW432" s="83"/>
      <c r="FL432" s="83"/>
    </row>
    <row r="433" spans="1:168" x14ac:dyDescent="0.35">
      <c r="A433" s="83">
        <v>43357.868611111109</v>
      </c>
      <c r="B433" s="84" t="s">
        <v>26</v>
      </c>
      <c r="C433" s="85" t="s">
        <v>331</v>
      </c>
      <c r="R433" s="83">
        <v>43357.868611111109</v>
      </c>
      <c r="S433" s="89" t="s">
        <v>26</v>
      </c>
      <c r="AG433" s="83"/>
      <c r="AV433" s="83"/>
      <c r="BK433" s="83"/>
      <c r="BZ433" s="83"/>
      <c r="CO433" s="83"/>
      <c r="DD433" s="83"/>
      <c r="DS433" s="83"/>
      <c r="EH433" s="83"/>
      <c r="EW433" s="83"/>
      <c r="FL433" s="83"/>
    </row>
    <row r="434" spans="1:168" x14ac:dyDescent="0.35">
      <c r="A434" s="83">
        <v>43357.868611111109</v>
      </c>
      <c r="B434" s="84" t="s">
        <v>26</v>
      </c>
      <c r="C434" s="85" t="s">
        <v>332</v>
      </c>
      <c r="R434" s="83">
        <v>43357.868611111109</v>
      </c>
      <c r="S434" s="89" t="s">
        <v>26</v>
      </c>
      <c r="AG434" s="83"/>
      <c r="AV434" s="83"/>
      <c r="BK434" s="83"/>
      <c r="BZ434" s="83"/>
      <c r="CO434" s="83"/>
      <c r="DD434" s="83"/>
      <c r="DS434" s="83"/>
      <c r="EH434" s="83"/>
      <c r="EW434" s="83"/>
      <c r="FL434" s="83"/>
    </row>
    <row r="435" spans="1:168" x14ac:dyDescent="0.35">
      <c r="A435" s="83">
        <v>43357.868611111109</v>
      </c>
      <c r="B435" s="84" t="s">
        <v>26</v>
      </c>
      <c r="C435" s="85" t="s">
        <v>75</v>
      </c>
      <c r="R435" s="83">
        <v>43357.868611111109</v>
      </c>
      <c r="S435" s="89" t="s">
        <v>26</v>
      </c>
      <c r="AG435" s="83"/>
      <c r="AV435" s="83"/>
      <c r="BK435" s="83"/>
      <c r="BZ435" s="83"/>
      <c r="CO435" s="83"/>
      <c r="DD435" s="83"/>
      <c r="DS435" s="83"/>
      <c r="EH435" s="83"/>
      <c r="EW435" s="83"/>
      <c r="FL435" s="83"/>
    </row>
    <row r="436" spans="1:168" x14ac:dyDescent="0.35">
      <c r="A436" s="83">
        <v>43357.868611111109</v>
      </c>
      <c r="B436" s="84" t="s">
        <v>26</v>
      </c>
      <c r="C436" s="85" t="s">
        <v>333</v>
      </c>
      <c r="R436" s="83">
        <v>43357.868611111109</v>
      </c>
      <c r="S436" s="89" t="s">
        <v>26</v>
      </c>
      <c r="AG436" s="83"/>
      <c r="AV436" s="83"/>
      <c r="BK436" s="83"/>
      <c r="BZ436" s="83"/>
      <c r="CO436" s="83"/>
      <c r="DD436" s="83"/>
      <c r="DS436" s="83"/>
      <c r="EH436" s="83"/>
      <c r="EW436" s="83"/>
      <c r="FL436" s="83"/>
    </row>
    <row r="437" spans="1:168" x14ac:dyDescent="0.35">
      <c r="A437" s="83">
        <v>43357.868611111109</v>
      </c>
      <c r="B437" s="84" t="s">
        <v>26</v>
      </c>
      <c r="C437" s="85" t="s">
        <v>47</v>
      </c>
      <c r="I437" s="86">
        <v>13250.70703125</v>
      </c>
      <c r="J437" s="87">
        <v>13290.8681640625</v>
      </c>
      <c r="K437" s="87">
        <v>6000.70751953125</v>
      </c>
      <c r="L437" s="87">
        <v>6018.92041015625</v>
      </c>
      <c r="M437" s="87">
        <v>1.0164332389831501</v>
      </c>
      <c r="N437" s="87">
        <v>2.12654376029968</v>
      </c>
      <c r="O437" s="87">
        <v>2.12654376029968</v>
      </c>
      <c r="P437" s="88">
        <v>2.12654376029968</v>
      </c>
      <c r="R437" s="83">
        <v>43357.868611111109</v>
      </c>
      <c r="S437" s="89" t="s">
        <v>26</v>
      </c>
      <c r="T437" s="90">
        <v>2.12654376029968</v>
      </c>
      <c r="U437" s="84">
        <v>8505.9892578125</v>
      </c>
      <c r="V437" s="84">
        <v>403.432861328125</v>
      </c>
      <c r="W437" s="84">
        <v>8509.1298828125</v>
      </c>
      <c r="X437" s="84">
        <v>8103.130859375</v>
      </c>
      <c r="Y437" s="84">
        <v>13.063271522521999</v>
      </c>
      <c r="Z437" s="84">
        <v>200.126541137695</v>
      </c>
      <c r="AA437" s="84">
        <v>536.12652587890602</v>
      </c>
      <c r="AB437" s="84">
        <v>426.12655639648398</v>
      </c>
      <c r="AG437" s="83"/>
      <c r="AV437" s="83"/>
      <c r="BK437" s="83"/>
      <c r="BZ437" s="83"/>
      <c r="CO437" s="83"/>
      <c r="DD437" s="83"/>
      <c r="DS437" s="83"/>
      <c r="EH437" s="83"/>
      <c r="EW437" s="83"/>
      <c r="FL437" s="83"/>
    </row>
    <row r="438" spans="1:168" x14ac:dyDescent="0.35">
      <c r="A438" s="83">
        <v>43357.868622685186</v>
      </c>
      <c r="B438" s="84" t="s">
        <v>49</v>
      </c>
      <c r="C438" s="85" t="s">
        <v>334</v>
      </c>
      <c r="R438" s="83">
        <v>43357.868622685186</v>
      </c>
      <c r="S438" s="89" t="s">
        <v>49</v>
      </c>
      <c r="AG438" s="83"/>
      <c r="AV438" s="83"/>
      <c r="BK438" s="83"/>
      <c r="BZ438" s="83"/>
      <c r="CO438" s="83"/>
      <c r="DD438" s="83"/>
      <c r="DS438" s="83"/>
      <c r="EH438" s="83"/>
      <c r="EW438" s="83"/>
      <c r="FL438" s="83"/>
    </row>
    <row r="439" spans="1:168" x14ac:dyDescent="0.35">
      <c r="A439" s="83">
        <v>43357.868634259263</v>
      </c>
      <c r="B439" s="84" t="s">
        <v>26</v>
      </c>
      <c r="C439" s="85" t="s">
        <v>335</v>
      </c>
      <c r="R439" s="83">
        <v>43357.868634259263</v>
      </c>
      <c r="S439" s="89" t="s">
        <v>26</v>
      </c>
      <c r="AG439" s="83"/>
      <c r="AV439" s="83"/>
      <c r="BK439" s="83"/>
      <c r="BZ439" s="83"/>
      <c r="CO439" s="83"/>
      <c r="DD439" s="83"/>
      <c r="DS439" s="83"/>
      <c r="EH439" s="83"/>
      <c r="EW439" s="83"/>
      <c r="FL439" s="83"/>
    </row>
    <row r="440" spans="1:168" x14ac:dyDescent="0.35">
      <c r="A440" s="83">
        <v>43357.868634259263</v>
      </c>
      <c r="B440" s="84" t="s">
        <v>26</v>
      </c>
      <c r="C440" s="85" t="s">
        <v>336</v>
      </c>
      <c r="R440" s="83">
        <v>43357.868634259263</v>
      </c>
      <c r="S440" s="89" t="s">
        <v>26</v>
      </c>
      <c r="AG440" s="83"/>
      <c r="AV440" s="83"/>
      <c r="BK440" s="83"/>
      <c r="BZ440" s="83"/>
      <c r="CO440" s="83"/>
      <c r="DD440" s="83"/>
      <c r="DS440" s="83"/>
      <c r="EH440" s="83"/>
      <c r="EW440" s="83"/>
      <c r="FL440" s="83"/>
    </row>
    <row r="441" spans="1:168" x14ac:dyDescent="0.35">
      <c r="A441" s="83">
        <v>43357.868634259263</v>
      </c>
      <c r="B441" s="84" t="s">
        <v>26</v>
      </c>
      <c r="C441" s="85" t="s">
        <v>337</v>
      </c>
      <c r="R441" s="83">
        <v>43357.868634259263</v>
      </c>
      <c r="S441" s="89" t="s">
        <v>26</v>
      </c>
      <c r="AG441" s="83"/>
      <c r="AV441" s="83"/>
      <c r="BK441" s="83"/>
      <c r="BZ441" s="83"/>
      <c r="CO441" s="83"/>
      <c r="DD441" s="83"/>
      <c r="DS441" s="83"/>
      <c r="EH441" s="83"/>
      <c r="EW441" s="83"/>
      <c r="FL441" s="83"/>
    </row>
    <row r="442" spans="1:168" x14ac:dyDescent="0.35">
      <c r="A442" s="83">
        <v>43357.868726851855</v>
      </c>
      <c r="B442" s="84" t="s">
        <v>26</v>
      </c>
      <c r="C442" s="85" t="s">
        <v>338</v>
      </c>
      <c r="R442" s="83">
        <v>43357.868726851855</v>
      </c>
      <c r="S442" s="89" t="s">
        <v>26</v>
      </c>
      <c r="AG442" s="83"/>
      <c r="AV442" s="83"/>
      <c r="BK442" s="83"/>
      <c r="BZ442" s="83"/>
      <c r="CO442" s="83"/>
      <c r="DD442" s="83"/>
      <c r="DS442" s="83"/>
      <c r="EH442" s="83"/>
      <c r="EW442" s="83"/>
      <c r="FL442" s="83"/>
    </row>
    <row r="443" spans="1:168" x14ac:dyDescent="0.35">
      <c r="A443" s="83">
        <v>43357.868726851855</v>
      </c>
      <c r="B443" s="84" t="s">
        <v>55</v>
      </c>
      <c r="C443" s="85" t="s">
        <v>82</v>
      </c>
      <c r="R443" s="83">
        <v>43357.868726851855</v>
      </c>
      <c r="S443" s="89" t="s">
        <v>55</v>
      </c>
      <c r="AG443" s="83"/>
      <c r="AV443" s="83"/>
      <c r="BK443" s="83"/>
      <c r="BZ443" s="83"/>
      <c r="CO443" s="83"/>
      <c r="DD443" s="83"/>
      <c r="DS443" s="83"/>
      <c r="EH443" s="83"/>
      <c r="EW443" s="83"/>
      <c r="FL443" s="83"/>
    </row>
    <row r="444" spans="1:168" x14ac:dyDescent="0.35">
      <c r="A444" s="83">
        <v>43357.868750000001</v>
      </c>
      <c r="B444" s="84" t="s">
        <v>55</v>
      </c>
      <c r="C444" s="85" t="s">
        <v>58</v>
      </c>
      <c r="R444" s="83">
        <v>43357.868750000001</v>
      </c>
      <c r="S444" s="89" t="s">
        <v>55</v>
      </c>
      <c r="AG444" s="83"/>
      <c r="AV444" s="83"/>
      <c r="BK444" s="83"/>
      <c r="BZ444" s="83"/>
      <c r="CO444" s="83"/>
      <c r="DD444" s="83"/>
      <c r="DS444" s="83"/>
      <c r="EH444" s="83"/>
      <c r="EW444" s="83"/>
      <c r="FL444" s="83"/>
    </row>
    <row r="445" spans="1:168" x14ac:dyDescent="0.35">
      <c r="A445" s="83">
        <v>43357.868761574071</v>
      </c>
      <c r="B445" s="84" t="s">
        <v>26</v>
      </c>
      <c r="C445" s="85" t="s">
        <v>59</v>
      </c>
      <c r="R445" s="83">
        <v>43357.868761574071</v>
      </c>
      <c r="S445" s="89" t="s">
        <v>26</v>
      </c>
      <c r="AG445" s="83"/>
      <c r="AV445" s="83"/>
      <c r="BK445" s="83"/>
      <c r="BZ445" s="83"/>
      <c r="CO445" s="83"/>
      <c r="DD445" s="83"/>
      <c r="DS445" s="83"/>
      <c r="EH445" s="83"/>
      <c r="EW445" s="83"/>
      <c r="FL445" s="83"/>
    </row>
    <row r="446" spans="1:168" x14ac:dyDescent="0.35">
      <c r="A446" s="83">
        <v>43357.868773148148</v>
      </c>
      <c r="B446" s="84" t="s">
        <v>339</v>
      </c>
      <c r="C446" s="85" t="s">
        <v>340</v>
      </c>
      <c r="I446" s="86">
        <v>13250.884765625</v>
      </c>
      <c r="J446" s="87">
        <v>13291.2431640625</v>
      </c>
      <c r="K446" s="87">
        <v>8421.8564453125</v>
      </c>
      <c r="L446" s="87">
        <v>8447.5107421875</v>
      </c>
      <c r="M446" s="87">
        <v>1.0161709785461399</v>
      </c>
      <c r="N446" s="87">
        <v>2.4247677326202401</v>
      </c>
      <c r="O446" s="87">
        <v>2.4247677326202401</v>
      </c>
      <c r="P446" s="88">
        <v>2.4247677326202401</v>
      </c>
      <c r="R446" s="83">
        <v>43357.868773148148</v>
      </c>
      <c r="S446" s="89" t="s">
        <v>339</v>
      </c>
      <c r="T446" s="90">
        <v>2.4247677326202401</v>
      </c>
      <c r="U446" s="84">
        <v>10727.53515625</v>
      </c>
      <c r="V446" s="84">
        <v>403.79827880859398</v>
      </c>
      <c r="W446" s="84">
        <v>10730.7783203125</v>
      </c>
      <c r="X446" s="84">
        <v>10323.77734375</v>
      </c>
      <c r="Y446" s="84">
        <v>13.212384223938001</v>
      </c>
      <c r="Z446" s="84">
        <v>200.42477416992199</v>
      </c>
      <c r="AA446" s="84">
        <v>536.42474365234398</v>
      </c>
      <c r="AB446" s="84">
        <v>426.42477416992199</v>
      </c>
      <c r="AG446" s="83"/>
      <c r="AV446" s="83"/>
      <c r="BK446" s="83"/>
      <c r="BZ446" s="83"/>
      <c r="CO446" s="83"/>
      <c r="DD446" s="83"/>
      <c r="DS446" s="83"/>
      <c r="EH446" s="83"/>
      <c r="EW446" s="83"/>
      <c r="FL446" s="83"/>
    </row>
    <row r="447" spans="1:168" x14ac:dyDescent="0.35">
      <c r="A447" s="83">
        <v>43357.868784722225</v>
      </c>
      <c r="B447" s="84" t="s">
        <v>62</v>
      </c>
      <c r="C447" s="85" t="s">
        <v>63</v>
      </c>
      <c r="R447" s="83">
        <v>43357.868784722225</v>
      </c>
      <c r="S447" s="89" t="s">
        <v>62</v>
      </c>
      <c r="AG447" s="83"/>
      <c r="AV447" s="83"/>
      <c r="BK447" s="83"/>
      <c r="BZ447" s="83"/>
      <c r="CO447" s="83"/>
      <c r="DD447" s="83"/>
      <c r="DS447" s="83"/>
      <c r="EH447" s="83"/>
      <c r="EW447" s="83"/>
      <c r="FL447" s="83"/>
    </row>
    <row r="448" spans="1:168" x14ac:dyDescent="0.35">
      <c r="A448" s="83">
        <v>43357.868796296294</v>
      </c>
      <c r="B448" s="84" t="s">
        <v>62</v>
      </c>
      <c r="C448" s="85" t="s">
        <v>341</v>
      </c>
      <c r="R448" s="83">
        <v>43357.868796296294</v>
      </c>
      <c r="S448" s="89" t="s">
        <v>62</v>
      </c>
      <c r="AG448" s="83"/>
      <c r="AV448" s="83"/>
      <c r="BK448" s="83"/>
      <c r="BZ448" s="83"/>
      <c r="CO448" s="83"/>
      <c r="DD448" s="83"/>
      <c r="DS448" s="83"/>
      <c r="EH448" s="83"/>
      <c r="EW448" s="83"/>
      <c r="FL448" s="83"/>
    </row>
    <row r="449" spans="1:168" x14ac:dyDescent="0.35">
      <c r="A449" s="83">
        <v>43357.868796296294</v>
      </c>
      <c r="B449" s="84" t="s">
        <v>62</v>
      </c>
      <c r="C449" s="85" t="s">
        <v>342</v>
      </c>
      <c r="R449" s="83">
        <v>43357.868796296294</v>
      </c>
      <c r="S449" s="89" t="s">
        <v>62</v>
      </c>
      <c r="AG449" s="83"/>
      <c r="AV449" s="83"/>
      <c r="BK449" s="83"/>
      <c r="BZ449" s="83"/>
      <c r="CO449" s="83"/>
      <c r="DD449" s="83"/>
      <c r="DS449" s="83"/>
      <c r="EH449" s="83"/>
      <c r="EW449" s="83"/>
      <c r="FL449" s="83"/>
    </row>
    <row r="450" spans="1:168" x14ac:dyDescent="0.35">
      <c r="A450" s="83">
        <v>43357.868796296294</v>
      </c>
      <c r="B450" s="84" t="s">
        <v>26</v>
      </c>
      <c r="C450" s="85" t="s">
        <v>71</v>
      </c>
      <c r="R450" s="83">
        <v>43357.868796296294</v>
      </c>
      <c r="S450" s="89" t="s">
        <v>26</v>
      </c>
      <c r="AG450" s="83"/>
      <c r="AV450" s="83"/>
      <c r="BK450" s="83"/>
      <c r="BZ450" s="83"/>
      <c r="CO450" s="83"/>
      <c r="DD450" s="83"/>
      <c r="DS450" s="83"/>
      <c r="EH450" s="83"/>
      <c r="EW450" s="83"/>
      <c r="FL450" s="83"/>
    </row>
    <row r="451" spans="1:168" x14ac:dyDescent="0.35">
      <c r="A451" s="83">
        <v>43357.868796296294</v>
      </c>
      <c r="B451" s="84" t="s">
        <v>62</v>
      </c>
      <c r="C451" s="85" t="s">
        <v>343</v>
      </c>
      <c r="R451" s="83">
        <v>43357.868796296294</v>
      </c>
      <c r="S451" s="89" t="s">
        <v>62</v>
      </c>
      <c r="AG451" s="83"/>
      <c r="AV451" s="83"/>
      <c r="BK451" s="83"/>
      <c r="BZ451" s="83"/>
      <c r="CO451" s="83"/>
      <c r="DD451" s="83"/>
      <c r="DS451" s="83"/>
      <c r="EH451" s="83"/>
      <c r="EW451" s="83"/>
      <c r="FL451" s="83"/>
    </row>
    <row r="452" spans="1:168" x14ac:dyDescent="0.35">
      <c r="A452" s="83">
        <v>43357.868796296294</v>
      </c>
      <c r="B452" s="84" t="s">
        <v>62</v>
      </c>
      <c r="C452" s="85" t="s">
        <v>344</v>
      </c>
      <c r="R452" s="83">
        <v>43357.868796296294</v>
      </c>
      <c r="S452" s="89" t="s">
        <v>62</v>
      </c>
      <c r="AG452" s="83"/>
      <c r="AV452" s="83"/>
      <c r="BK452" s="83"/>
      <c r="BZ452" s="83"/>
      <c r="CO452" s="83"/>
      <c r="DD452" s="83"/>
      <c r="DS452" s="83"/>
      <c r="EH452" s="83"/>
      <c r="EW452" s="83"/>
      <c r="FL452" s="83"/>
    </row>
    <row r="453" spans="1:168" x14ac:dyDescent="0.35">
      <c r="A453" s="83">
        <v>43357.868796296294</v>
      </c>
      <c r="B453" s="84" t="s">
        <v>62</v>
      </c>
      <c r="C453" s="85" t="s">
        <v>345</v>
      </c>
      <c r="R453" s="83">
        <v>43357.868796296294</v>
      </c>
      <c r="S453" s="89" t="s">
        <v>62</v>
      </c>
      <c r="AG453" s="83"/>
      <c r="AV453" s="83"/>
      <c r="BK453" s="83"/>
      <c r="BZ453" s="83"/>
      <c r="CO453" s="83"/>
      <c r="DD453" s="83"/>
      <c r="DS453" s="83"/>
      <c r="EH453" s="83"/>
      <c r="EW453" s="83"/>
      <c r="FL453" s="83"/>
    </row>
    <row r="454" spans="1:168" x14ac:dyDescent="0.35">
      <c r="A454" s="83">
        <v>43357.868796296294</v>
      </c>
      <c r="B454" s="84" t="s">
        <v>62</v>
      </c>
      <c r="C454" s="85" t="s">
        <v>163</v>
      </c>
      <c r="R454" s="83">
        <v>43357.868796296294</v>
      </c>
      <c r="S454" s="89" t="s">
        <v>62</v>
      </c>
      <c r="AG454" s="83"/>
      <c r="AV454" s="83"/>
      <c r="BK454" s="83"/>
      <c r="BZ454" s="83"/>
      <c r="CO454" s="83"/>
      <c r="DD454" s="83"/>
      <c r="DS454" s="83"/>
      <c r="EH454" s="83"/>
      <c r="EW454" s="83"/>
      <c r="FL454" s="83"/>
    </row>
    <row r="455" spans="1:168" x14ac:dyDescent="0.35">
      <c r="A455" s="83">
        <v>43357.868796296294</v>
      </c>
      <c r="B455" s="84" t="s">
        <v>62</v>
      </c>
      <c r="C455" s="85" t="s">
        <v>346</v>
      </c>
      <c r="R455" s="83">
        <v>43357.868796296294</v>
      </c>
      <c r="S455" s="89" t="s">
        <v>62</v>
      </c>
      <c r="AG455" s="83"/>
      <c r="AV455" s="83"/>
      <c r="BK455" s="83"/>
      <c r="BZ455" s="83"/>
      <c r="CO455" s="83"/>
      <c r="DD455" s="83"/>
      <c r="DS455" s="83"/>
      <c r="EH455" s="83"/>
      <c r="EW455" s="83"/>
      <c r="FL455" s="83"/>
    </row>
    <row r="456" spans="1:168" x14ac:dyDescent="0.35">
      <c r="A456" s="83">
        <v>43357.868807870371</v>
      </c>
      <c r="B456" s="84" t="s">
        <v>26</v>
      </c>
      <c r="C456" s="85" t="s">
        <v>347</v>
      </c>
      <c r="R456" s="83">
        <v>43357.868807870371</v>
      </c>
      <c r="S456" s="89" t="s">
        <v>26</v>
      </c>
      <c r="AG456" s="83"/>
      <c r="AV456" s="83"/>
      <c r="BK456" s="83"/>
      <c r="BZ456" s="83"/>
      <c r="CO456" s="83"/>
      <c r="DD456" s="83"/>
      <c r="DS456" s="83"/>
      <c r="EH456" s="83"/>
      <c r="EW456" s="83"/>
      <c r="FL456" s="83"/>
    </row>
    <row r="457" spans="1:168" x14ac:dyDescent="0.35">
      <c r="A457" s="83">
        <v>43357.868807870371</v>
      </c>
      <c r="B457" s="84" t="s">
        <v>62</v>
      </c>
      <c r="C457" s="85" t="s">
        <v>348</v>
      </c>
      <c r="R457" s="83">
        <v>43357.868807870371</v>
      </c>
      <c r="S457" s="89" t="s">
        <v>62</v>
      </c>
      <c r="AG457" s="83"/>
      <c r="AV457" s="83"/>
      <c r="BK457" s="83"/>
      <c r="BZ457" s="83"/>
      <c r="CO457" s="83"/>
      <c r="DD457" s="83"/>
      <c r="DS457" s="83"/>
      <c r="EH457" s="83"/>
      <c r="EW457" s="83"/>
      <c r="FL457" s="83"/>
    </row>
    <row r="458" spans="1:168" x14ac:dyDescent="0.35">
      <c r="A458" s="83">
        <v>43357.868819444448</v>
      </c>
      <c r="B458" s="84" t="s">
        <v>49</v>
      </c>
      <c r="C458" s="85" t="s">
        <v>349</v>
      </c>
      <c r="R458" s="83">
        <v>43357.868819444448</v>
      </c>
      <c r="S458" s="89" t="s">
        <v>49</v>
      </c>
      <c r="AG458" s="83"/>
      <c r="AV458" s="83"/>
      <c r="BK458" s="83"/>
      <c r="BZ458" s="83"/>
      <c r="CO458" s="83"/>
      <c r="DD458" s="83"/>
      <c r="DS458" s="83"/>
      <c r="EH458" s="83"/>
      <c r="EW458" s="83"/>
      <c r="FL458" s="83"/>
    </row>
    <row r="459" spans="1:168" x14ac:dyDescent="0.35">
      <c r="A459" s="83">
        <v>43357.868819444448</v>
      </c>
      <c r="B459" s="84" t="s">
        <v>26</v>
      </c>
      <c r="C459" s="85" t="s">
        <v>47</v>
      </c>
      <c r="I459" s="86">
        <v>13250.935546875</v>
      </c>
      <c r="J459" s="87">
        <v>13285.962890625</v>
      </c>
      <c r="K459" s="87">
        <v>8421.93359375</v>
      </c>
      <c r="L459" s="87">
        <v>8444.2265625</v>
      </c>
      <c r="M459" s="87">
        <v>1.01629710197449</v>
      </c>
      <c r="N459" s="87">
        <v>2.0328824520111102</v>
      </c>
      <c r="O459" s="87">
        <v>2.0328824520111102</v>
      </c>
      <c r="P459" s="88">
        <v>2.0328824520111102</v>
      </c>
      <c r="R459" s="83">
        <v>43357.868819444448</v>
      </c>
      <c r="S459" s="89" t="s">
        <v>26</v>
      </c>
      <c r="T459" s="90">
        <v>2.0328824520111102</v>
      </c>
      <c r="U459" s="84">
        <v>10729.0126953125</v>
      </c>
      <c r="V459" s="84">
        <v>407.86837768554699</v>
      </c>
      <c r="W459" s="84">
        <v>10725.7001953125</v>
      </c>
      <c r="X459" s="84">
        <v>10322.3056640625</v>
      </c>
      <c r="Y459" s="84">
        <v>13.016441345214799</v>
      </c>
      <c r="Z459" s="84">
        <v>200.03288269043</v>
      </c>
      <c r="AA459" s="84">
        <v>536.03289794921898</v>
      </c>
      <c r="AB459" s="84">
        <v>426.03286743164102</v>
      </c>
      <c r="AG459" s="83"/>
      <c r="AV459" s="83"/>
      <c r="BK459" s="83"/>
      <c r="BZ459" s="83"/>
      <c r="CO459" s="83"/>
      <c r="DD459" s="83"/>
      <c r="DS459" s="83"/>
      <c r="EH459" s="83"/>
      <c r="EW459" s="83"/>
      <c r="FL459" s="83"/>
    </row>
    <row r="460" spans="1:168" x14ac:dyDescent="0.35">
      <c r="A460" s="83">
        <v>43357.868819444448</v>
      </c>
      <c r="B460" s="84" t="s">
        <v>26</v>
      </c>
      <c r="C460" s="85" t="s">
        <v>332</v>
      </c>
      <c r="R460" s="83">
        <v>43357.868819444448</v>
      </c>
      <c r="S460" s="89" t="s">
        <v>26</v>
      </c>
      <c r="AG460" s="83"/>
      <c r="AV460" s="83"/>
      <c r="BK460" s="83"/>
      <c r="BZ460" s="83"/>
      <c r="CO460" s="83"/>
      <c r="DD460" s="83"/>
      <c r="DS460" s="83"/>
      <c r="EH460" s="83"/>
      <c r="EW460" s="83"/>
      <c r="FL460" s="83"/>
    </row>
    <row r="461" spans="1:168" x14ac:dyDescent="0.35">
      <c r="A461" s="83">
        <v>43357.868819444448</v>
      </c>
      <c r="B461" s="84" t="s">
        <v>26</v>
      </c>
      <c r="C461" s="85" t="s">
        <v>92</v>
      </c>
      <c r="R461" s="83">
        <v>43357.868819444448</v>
      </c>
      <c r="S461" s="89" t="s">
        <v>26</v>
      </c>
      <c r="AG461" s="83"/>
      <c r="AV461" s="83"/>
      <c r="BK461" s="83"/>
      <c r="BZ461" s="83"/>
      <c r="CO461" s="83"/>
      <c r="DD461" s="83"/>
      <c r="DS461" s="83"/>
      <c r="EH461" s="83"/>
      <c r="EW461" s="83"/>
      <c r="FL461" s="83"/>
    </row>
    <row r="462" spans="1:168" x14ac:dyDescent="0.35">
      <c r="A462" s="83">
        <v>43357.868819444448</v>
      </c>
      <c r="B462" s="84" t="s">
        <v>26</v>
      </c>
      <c r="C462" s="85" t="s">
        <v>350</v>
      </c>
      <c r="R462" s="83">
        <v>43357.868819444448</v>
      </c>
      <c r="S462" s="89" t="s">
        <v>26</v>
      </c>
      <c r="AG462" s="83"/>
      <c r="AV462" s="83"/>
      <c r="BK462" s="83"/>
      <c r="BZ462" s="83"/>
      <c r="CO462" s="83"/>
      <c r="DD462" s="83"/>
      <c r="DS462" s="83"/>
      <c r="EH462" s="83"/>
      <c r="EW462" s="83"/>
      <c r="FL462" s="83"/>
    </row>
    <row r="463" spans="1:168" x14ac:dyDescent="0.35">
      <c r="A463" s="83">
        <v>43357.868842592594</v>
      </c>
      <c r="B463" s="84" t="s">
        <v>26</v>
      </c>
      <c r="C463" s="85" t="s">
        <v>351</v>
      </c>
      <c r="R463" s="83">
        <v>43357.868842592594</v>
      </c>
      <c r="S463" s="89" t="s">
        <v>26</v>
      </c>
      <c r="AG463" s="83"/>
      <c r="AV463" s="83"/>
      <c r="BK463" s="83"/>
      <c r="BZ463" s="83"/>
      <c r="CO463" s="83"/>
      <c r="DD463" s="83"/>
      <c r="DS463" s="83"/>
      <c r="EH463" s="83"/>
      <c r="EW463" s="83"/>
      <c r="FL463" s="83"/>
    </row>
    <row r="464" spans="1:168" x14ac:dyDescent="0.35">
      <c r="A464" s="83">
        <v>43357.868842592594</v>
      </c>
      <c r="B464" s="84" t="s">
        <v>26</v>
      </c>
      <c r="C464" s="85" t="s">
        <v>335</v>
      </c>
      <c r="R464" s="83">
        <v>43357.868842592594</v>
      </c>
      <c r="S464" s="89" t="s">
        <v>26</v>
      </c>
      <c r="AG464" s="83"/>
      <c r="AV464" s="83"/>
      <c r="BK464" s="83"/>
      <c r="BZ464" s="83"/>
      <c r="CO464" s="83"/>
      <c r="DD464" s="83"/>
      <c r="DS464" s="83"/>
      <c r="EH464" s="83"/>
      <c r="EW464" s="83"/>
      <c r="FL464" s="83"/>
    </row>
    <row r="465" spans="1:168" x14ac:dyDescent="0.35">
      <c r="A465" s="83">
        <v>43357.868842592594</v>
      </c>
      <c r="B465" s="84" t="s">
        <v>26</v>
      </c>
      <c r="C465" s="85" t="s">
        <v>352</v>
      </c>
      <c r="R465" s="83">
        <v>43357.868842592594</v>
      </c>
      <c r="S465" s="89" t="s">
        <v>26</v>
      </c>
      <c r="AG465" s="83"/>
      <c r="AV465" s="83"/>
      <c r="BK465" s="83"/>
      <c r="BZ465" s="83"/>
      <c r="CO465" s="83"/>
      <c r="DD465" s="83"/>
      <c r="DS465" s="83"/>
      <c r="EH465" s="83"/>
      <c r="EW465" s="83"/>
      <c r="FL465" s="83"/>
    </row>
    <row r="466" spans="1:168" x14ac:dyDescent="0.35">
      <c r="A466" s="83">
        <v>43357.868935185186</v>
      </c>
      <c r="B466" s="84" t="s">
        <v>55</v>
      </c>
      <c r="C466" s="85" t="s">
        <v>82</v>
      </c>
      <c r="R466" s="83">
        <v>43357.868935185186</v>
      </c>
      <c r="S466" s="89" t="s">
        <v>55</v>
      </c>
      <c r="AG466" s="83"/>
      <c r="AV466" s="83"/>
      <c r="BK466" s="83"/>
      <c r="BZ466" s="83"/>
      <c r="CO466" s="83"/>
      <c r="DD466" s="83"/>
      <c r="DS466" s="83"/>
      <c r="EH466" s="83"/>
      <c r="EW466" s="83"/>
      <c r="FL466" s="83"/>
    </row>
    <row r="467" spans="1:168" x14ac:dyDescent="0.35">
      <c r="A467" s="83">
        <v>43357.868935185186</v>
      </c>
      <c r="B467" s="84" t="s">
        <v>26</v>
      </c>
      <c r="C467" s="85" t="s">
        <v>353</v>
      </c>
      <c r="R467" s="83">
        <v>43357.868935185186</v>
      </c>
      <c r="S467" s="89" t="s">
        <v>26</v>
      </c>
      <c r="AG467" s="83"/>
      <c r="AV467" s="83"/>
      <c r="BK467" s="83"/>
      <c r="BZ467" s="83"/>
      <c r="CO467" s="83"/>
      <c r="DD467" s="83"/>
      <c r="DS467" s="83"/>
      <c r="EH467" s="83"/>
      <c r="EW467" s="83"/>
      <c r="FL467" s="83"/>
    </row>
    <row r="468" spans="1:168" x14ac:dyDescent="0.35">
      <c r="A468" s="83">
        <v>43357.868946759256</v>
      </c>
      <c r="B468" s="84" t="s">
        <v>55</v>
      </c>
      <c r="C468" s="85" t="s">
        <v>58</v>
      </c>
      <c r="R468" s="83">
        <v>43357.868946759256</v>
      </c>
      <c r="S468" s="89" t="s">
        <v>55</v>
      </c>
      <c r="AG468" s="83"/>
      <c r="AV468" s="83"/>
      <c r="BK468" s="83"/>
      <c r="BZ468" s="83"/>
      <c r="CO468" s="83"/>
      <c r="DD468" s="83"/>
      <c r="DS468" s="83"/>
      <c r="EH468" s="83"/>
      <c r="EW468" s="83"/>
      <c r="FL468" s="83"/>
    </row>
    <row r="469" spans="1:168" x14ac:dyDescent="0.35">
      <c r="A469" s="83">
        <v>43357.868969907409</v>
      </c>
      <c r="B469" s="84" t="s">
        <v>26</v>
      </c>
      <c r="C469" s="85" t="s">
        <v>59</v>
      </c>
      <c r="R469" s="83">
        <v>43357.868969907409</v>
      </c>
      <c r="S469" s="89" t="s">
        <v>26</v>
      </c>
      <c r="AG469" s="83"/>
      <c r="AV469" s="83"/>
      <c r="BK469" s="83"/>
      <c r="BZ469" s="83"/>
      <c r="CO469" s="83"/>
      <c r="DD469" s="83"/>
      <c r="DS469" s="83"/>
      <c r="EH469" s="83"/>
      <c r="EW469" s="83"/>
      <c r="FL469" s="83"/>
    </row>
    <row r="470" spans="1:168" x14ac:dyDescent="0.35">
      <c r="A470" s="83">
        <v>43357.868981481479</v>
      </c>
      <c r="B470" s="84" t="s">
        <v>354</v>
      </c>
      <c r="C470" s="85" t="s">
        <v>355</v>
      </c>
      <c r="I470" s="86">
        <v>13250.7646484375</v>
      </c>
      <c r="J470" s="87">
        <v>13290.5263671875</v>
      </c>
      <c r="K470" s="87">
        <v>10781.7333984375</v>
      </c>
      <c r="L470" s="87">
        <v>10814.080078125</v>
      </c>
      <c r="M470" s="87">
        <v>1.01561295986176</v>
      </c>
      <c r="N470" s="87">
        <v>2.61077904701233</v>
      </c>
      <c r="O470" s="87">
        <v>2.61077904701233</v>
      </c>
      <c r="P470" s="88">
        <v>2.61077904701233</v>
      </c>
      <c r="R470" s="83">
        <v>43357.868981481479</v>
      </c>
      <c r="S470" s="89" t="s">
        <v>354</v>
      </c>
      <c r="T470" s="90">
        <v>2.61077904701233</v>
      </c>
      <c r="U470" s="84">
        <v>11142.677734375</v>
      </c>
      <c r="V470" s="84">
        <v>404.26312255859398</v>
      </c>
      <c r="W470" s="84">
        <v>11150.158203125</v>
      </c>
      <c r="X470" s="84">
        <v>10738.2822265625</v>
      </c>
      <c r="Y470" s="84">
        <v>13.3053894042969</v>
      </c>
      <c r="Z470" s="84">
        <v>200.61077880859401</v>
      </c>
      <c r="AA470" s="84">
        <v>536.61077880859398</v>
      </c>
      <c r="AB470" s="84">
        <v>426.61077880859398</v>
      </c>
      <c r="AG470" s="83"/>
      <c r="AV470" s="83"/>
      <c r="BK470" s="83"/>
      <c r="BZ470" s="83"/>
      <c r="CO470" s="83"/>
      <c r="DD470" s="83"/>
      <c r="DS470" s="83"/>
      <c r="EH470" s="83"/>
      <c r="EW470" s="83"/>
      <c r="FL470" s="83"/>
    </row>
    <row r="471" spans="1:168" x14ac:dyDescent="0.35">
      <c r="A471" s="83">
        <v>43357.868993055556</v>
      </c>
      <c r="B471" s="84" t="s">
        <v>62</v>
      </c>
      <c r="C471" s="85" t="s">
        <v>356</v>
      </c>
      <c r="R471" s="83">
        <v>43357.868993055556</v>
      </c>
      <c r="S471" s="89" t="s">
        <v>62</v>
      </c>
      <c r="AG471" s="83"/>
      <c r="AV471" s="83"/>
      <c r="BK471" s="83"/>
      <c r="BZ471" s="83"/>
      <c r="CO471" s="83"/>
      <c r="DD471" s="83"/>
      <c r="DS471" s="83"/>
      <c r="EH471" s="83"/>
      <c r="EW471" s="83"/>
      <c r="FL471" s="83"/>
    </row>
    <row r="472" spans="1:168" x14ac:dyDescent="0.35">
      <c r="A472" s="83">
        <v>43357.868993055556</v>
      </c>
      <c r="B472" s="84" t="s">
        <v>62</v>
      </c>
      <c r="C472" s="85" t="s">
        <v>341</v>
      </c>
      <c r="R472" s="83">
        <v>43357.868993055556</v>
      </c>
      <c r="S472" s="89" t="s">
        <v>62</v>
      </c>
      <c r="AG472" s="83"/>
      <c r="AV472" s="83"/>
      <c r="BK472" s="83"/>
      <c r="BZ472" s="83"/>
      <c r="CO472" s="83"/>
      <c r="DD472" s="83"/>
      <c r="DS472" s="83"/>
      <c r="EH472" s="83"/>
      <c r="EW472" s="83"/>
      <c r="FL472" s="83"/>
    </row>
    <row r="473" spans="1:168" x14ac:dyDescent="0.35">
      <c r="A473" s="83">
        <v>43357.868993055556</v>
      </c>
      <c r="B473" s="84" t="s">
        <v>62</v>
      </c>
      <c r="C473" s="85" t="s">
        <v>63</v>
      </c>
      <c r="R473" s="83">
        <v>43357.868993055556</v>
      </c>
      <c r="S473" s="89" t="s">
        <v>62</v>
      </c>
      <c r="AG473" s="83"/>
      <c r="AV473" s="83"/>
      <c r="BK473" s="83"/>
      <c r="BZ473" s="83"/>
      <c r="CO473" s="83"/>
      <c r="DD473" s="83"/>
      <c r="DS473" s="83"/>
      <c r="EH473" s="83"/>
      <c r="EW473" s="83"/>
      <c r="FL473" s="83"/>
    </row>
    <row r="474" spans="1:168" x14ac:dyDescent="0.35">
      <c r="A474" s="83">
        <v>43357.868993055556</v>
      </c>
      <c r="B474" s="84" t="s">
        <v>62</v>
      </c>
      <c r="C474" s="85" t="s">
        <v>357</v>
      </c>
      <c r="R474" s="83">
        <v>43357.868993055556</v>
      </c>
      <c r="S474" s="89" t="s">
        <v>62</v>
      </c>
      <c r="AG474" s="83"/>
      <c r="AV474" s="83"/>
      <c r="BK474" s="83"/>
      <c r="BZ474" s="83"/>
      <c r="CO474" s="83"/>
      <c r="DD474" s="83"/>
      <c r="DS474" s="83"/>
      <c r="EH474" s="83"/>
      <c r="EW474" s="83"/>
      <c r="FL474" s="83"/>
    </row>
    <row r="475" spans="1:168" x14ac:dyDescent="0.35">
      <c r="A475" s="83">
        <v>43357.869004629632</v>
      </c>
      <c r="B475" s="84" t="s">
        <v>62</v>
      </c>
      <c r="C475" s="85" t="s">
        <v>358</v>
      </c>
      <c r="R475" s="83">
        <v>43357.869004629632</v>
      </c>
      <c r="S475" s="89" t="s">
        <v>62</v>
      </c>
      <c r="AG475" s="83"/>
      <c r="AV475" s="83"/>
      <c r="BK475" s="83"/>
      <c r="BZ475" s="83"/>
      <c r="CO475" s="83"/>
      <c r="DD475" s="83"/>
      <c r="DS475" s="83"/>
      <c r="EH475" s="83"/>
      <c r="EW475" s="83"/>
      <c r="FL475" s="83"/>
    </row>
    <row r="476" spans="1:168" x14ac:dyDescent="0.35">
      <c r="A476" s="83">
        <v>43357.869004629632</v>
      </c>
      <c r="B476" s="84" t="s">
        <v>62</v>
      </c>
      <c r="C476" s="85" t="s">
        <v>359</v>
      </c>
      <c r="R476" s="83">
        <v>43357.869004629632</v>
      </c>
      <c r="S476" s="89" t="s">
        <v>62</v>
      </c>
      <c r="AG476" s="83"/>
      <c r="AV476" s="83"/>
      <c r="BK476" s="83"/>
      <c r="BZ476" s="83"/>
      <c r="CO476" s="83"/>
      <c r="DD476" s="83"/>
      <c r="DS476" s="83"/>
      <c r="EH476" s="83"/>
      <c r="EW476" s="83"/>
      <c r="FL476" s="83"/>
    </row>
    <row r="477" spans="1:168" x14ac:dyDescent="0.35">
      <c r="A477" s="83">
        <v>43357.869004629632</v>
      </c>
      <c r="B477" s="84" t="s">
        <v>62</v>
      </c>
      <c r="C477" s="85" t="s">
        <v>360</v>
      </c>
      <c r="R477" s="83">
        <v>43357.869004629632</v>
      </c>
      <c r="S477" s="89" t="s">
        <v>62</v>
      </c>
      <c r="AG477" s="83"/>
      <c r="AV477" s="83"/>
      <c r="BK477" s="83"/>
      <c r="BZ477" s="83"/>
      <c r="CO477" s="83"/>
      <c r="DD477" s="83"/>
      <c r="DS477" s="83"/>
      <c r="EH477" s="83"/>
      <c r="EW477" s="83"/>
      <c r="FL477" s="83"/>
    </row>
    <row r="478" spans="1:168" x14ac:dyDescent="0.35">
      <c r="A478" s="83">
        <v>43357.869004629632</v>
      </c>
      <c r="B478" s="84" t="s">
        <v>62</v>
      </c>
      <c r="C478" s="85" t="s">
        <v>163</v>
      </c>
      <c r="R478" s="83">
        <v>43357.869004629632</v>
      </c>
      <c r="S478" s="89" t="s">
        <v>62</v>
      </c>
      <c r="AG478" s="83"/>
      <c r="AV478" s="83"/>
      <c r="BK478" s="83"/>
      <c r="BZ478" s="83"/>
      <c r="CO478" s="83"/>
      <c r="DD478" s="83"/>
      <c r="DS478" s="83"/>
      <c r="EH478" s="83"/>
      <c r="EW478" s="83"/>
      <c r="FL478" s="83"/>
    </row>
    <row r="479" spans="1:168" x14ac:dyDescent="0.35">
      <c r="A479" s="83">
        <v>43357.869004629632</v>
      </c>
      <c r="B479" s="84" t="s">
        <v>26</v>
      </c>
      <c r="C479" s="85" t="s">
        <v>71</v>
      </c>
      <c r="R479" s="83">
        <v>43357.869004629632</v>
      </c>
      <c r="S479" s="89" t="s">
        <v>26</v>
      </c>
      <c r="AG479" s="83"/>
      <c r="AV479" s="83"/>
      <c r="BK479" s="83"/>
      <c r="BZ479" s="83"/>
      <c r="CO479" s="83"/>
      <c r="DD479" s="83"/>
      <c r="DS479" s="83"/>
      <c r="EH479" s="83"/>
      <c r="EW479" s="83"/>
      <c r="FL479" s="83"/>
    </row>
    <row r="480" spans="1:168" x14ac:dyDescent="0.35">
      <c r="A480" s="83">
        <v>43357.869016203702</v>
      </c>
      <c r="B480" s="84" t="s">
        <v>26</v>
      </c>
      <c r="C480" s="85" t="s">
        <v>361</v>
      </c>
      <c r="R480" s="83">
        <v>43357.869016203702</v>
      </c>
      <c r="S480" s="89" t="s">
        <v>26</v>
      </c>
      <c r="AG480" s="83"/>
      <c r="AV480" s="83"/>
      <c r="BK480" s="83"/>
      <c r="BZ480" s="83"/>
      <c r="CO480" s="83"/>
      <c r="DD480" s="83"/>
      <c r="DS480" s="83"/>
      <c r="EH480" s="83"/>
      <c r="EW480" s="83"/>
      <c r="FL480" s="83"/>
    </row>
    <row r="481" spans="1:168" x14ac:dyDescent="0.35">
      <c r="A481" s="83">
        <v>43357.869016203702</v>
      </c>
      <c r="B481" s="84" t="s">
        <v>62</v>
      </c>
      <c r="C481" s="85" t="s">
        <v>362</v>
      </c>
      <c r="R481" s="83">
        <v>43357.869016203702</v>
      </c>
      <c r="S481" s="89" t="s">
        <v>62</v>
      </c>
      <c r="AG481" s="83"/>
      <c r="AV481" s="83"/>
      <c r="BK481" s="83"/>
      <c r="BZ481" s="83"/>
      <c r="CO481" s="83"/>
      <c r="DD481" s="83"/>
      <c r="DS481" s="83"/>
      <c r="EH481" s="83"/>
      <c r="EW481" s="83"/>
      <c r="FL481" s="83"/>
    </row>
    <row r="482" spans="1:168" x14ac:dyDescent="0.35">
      <c r="A482" s="83">
        <v>43357.869016203702</v>
      </c>
      <c r="B482" s="84" t="s">
        <v>26</v>
      </c>
      <c r="C482" s="85" t="s">
        <v>363</v>
      </c>
      <c r="R482" s="83">
        <v>43357.869016203702</v>
      </c>
      <c r="S482" s="89" t="s">
        <v>26</v>
      </c>
      <c r="AG482" s="83"/>
      <c r="AV482" s="83"/>
      <c r="BK482" s="83"/>
      <c r="BZ482" s="83"/>
      <c r="CO482" s="83"/>
      <c r="DD482" s="83"/>
      <c r="DS482" s="83"/>
      <c r="EH482" s="83"/>
      <c r="EW482" s="83"/>
      <c r="FL482" s="83"/>
    </row>
    <row r="483" spans="1:168" x14ac:dyDescent="0.35">
      <c r="A483" s="83">
        <v>43357.869016203702</v>
      </c>
      <c r="B483" s="84" t="s">
        <v>26</v>
      </c>
      <c r="C483" s="85" t="s">
        <v>332</v>
      </c>
      <c r="R483" s="83">
        <v>43357.869016203702</v>
      </c>
      <c r="S483" s="89" t="s">
        <v>26</v>
      </c>
      <c r="AG483" s="83"/>
      <c r="AV483" s="83"/>
      <c r="BK483" s="83"/>
      <c r="BZ483" s="83"/>
      <c r="CO483" s="83"/>
      <c r="DD483" s="83"/>
      <c r="DS483" s="83"/>
      <c r="EH483" s="83"/>
      <c r="EW483" s="83"/>
      <c r="FL483" s="83"/>
    </row>
    <row r="484" spans="1:168" x14ac:dyDescent="0.35">
      <c r="A484" s="83">
        <v>43357.869027777779</v>
      </c>
      <c r="B484" s="84" t="s">
        <v>26</v>
      </c>
      <c r="C484" s="85" t="s">
        <v>111</v>
      </c>
      <c r="R484" s="83">
        <v>43357.869027777779</v>
      </c>
      <c r="S484" s="89" t="s">
        <v>26</v>
      </c>
      <c r="AG484" s="83"/>
      <c r="AV484" s="83"/>
      <c r="BK484" s="83"/>
      <c r="BZ484" s="83"/>
      <c r="CO484" s="83"/>
      <c r="DD484" s="83"/>
      <c r="DS484" s="83"/>
      <c r="EH484" s="83"/>
      <c r="EW484" s="83"/>
      <c r="FL484" s="83"/>
    </row>
    <row r="485" spans="1:168" x14ac:dyDescent="0.35">
      <c r="A485" s="83">
        <v>43357.869027777779</v>
      </c>
      <c r="B485" s="84" t="s">
        <v>26</v>
      </c>
      <c r="C485" s="85" t="s">
        <v>47</v>
      </c>
      <c r="I485" s="86">
        <v>13250.716796875</v>
      </c>
      <c r="J485" s="87">
        <v>13291.5341796875</v>
      </c>
      <c r="K485" s="87">
        <v>10781.7158203125</v>
      </c>
      <c r="L485" s="87">
        <v>10814.9375</v>
      </c>
      <c r="M485" s="87">
        <v>1.0163884162902801</v>
      </c>
      <c r="N485" s="87">
        <v>2.1094164848327601</v>
      </c>
      <c r="O485" s="87">
        <v>2.1094164848327601</v>
      </c>
      <c r="P485" s="88">
        <v>2.1094164848327601</v>
      </c>
      <c r="R485" s="83">
        <v>43357.869027777779</v>
      </c>
      <c r="S485" s="89" t="s">
        <v>26</v>
      </c>
      <c r="T485" s="90">
        <v>2.1094164848327601</v>
      </c>
      <c r="U485" s="84">
        <v>11136.38671875</v>
      </c>
      <c r="V485" s="84">
        <v>404.127685546875</v>
      </c>
      <c r="W485" s="84">
        <v>11147.3642578125</v>
      </c>
      <c r="X485" s="84">
        <v>10734.0341796875</v>
      </c>
      <c r="Y485" s="84">
        <v>13.054708480835</v>
      </c>
      <c r="Z485" s="84">
        <v>200.10942077636699</v>
      </c>
      <c r="AA485" s="84">
        <v>536.10943603515602</v>
      </c>
      <c r="AB485" s="84">
        <v>426.10940551757801</v>
      </c>
      <c r="AG485" s="83"/>
      <c r="AV485" s="83"/>
      <c r="BK485" s="83"/>
      <c r="BZ485" s="83"/>
      <c r="CO485" s="83"/>
      <c r="DD485" s="83"/>
      <c r="DS485" s="83"/>
      <c r="EH485" s="83"/>
      <c r="EW485" s="83"/>
      <c r="FL485" s="83"/>
    </row>
    <row r="486" spans="1:168" x14ac:dyDescent="0.35">
      <c r="A486" s="83">
        <v>43357.869027777779</v>
      </c>
      <c r="B486" s="84" t="s">
        <v>49</v>
      </c>
      <c r="C486" s="85" t="s">
        <v>364</v>
      </c>
      <c r="R486" s="83">
        <v>43357.869027777779</v>
      </c>
      <c r="S486" s="89" t="s">
        <v>49</v>
      </c>
      <c r="AG486" s="83"/>
      <c r="AV486" s="83"/>
      <c r="BK486" s="83"/>
      <c r="BZ486" s="83"/>
      <c r="CO486" s="83"/>
      <c r="DD486" s="83"/>
      <c r="DS486" s="83"/>
      <c r="EH486" s="83"/>
      <c r="EW486" s="83"/>
      <c r="FL486" s="83"/>
    </row>
    <row r="487" spans="1:168" x14ac:dyDescent="0.35">
      <c r="A487" s="83">
        <v>43357.869039351855</v>
      </c>
      <c r="B487" s="84" t="s">
        <v>26</v>
      </c>
      <c r="C487" s="85" t="s">
        <v>335</v>
      </c>
      <c r="R487" s="83">
        <v>43357.869039351855</v>
      </c>
      <c r="S487" s="89" t="s">
        <v>26</v>
      </c>
      <c r="AG487" s="83"/>
      <c r="AV487" s="83"/>
      <c r="BK487" s="83"/>
      <c r="BZ487" s="83"/>
      <c r="CO487" s="83"/>
      <c r="DD487" s="83"/>
      <c r="DS487" s="83"/>
      <c r="EH487" s="83"/>
      <c r="EW487" s="83"/>
      <c r="FL487" s="83"/>
    </row>
    <row r="488" spans="1:168" x14ac:dyDescent="0.35">
      <c r="A488" s="83">
        <v>43357.869050925925</v>
      </c>
      <c r="B488" s="84" t="s">
        <v>26</v>
      </c>
      <c r="C488" s="85" t="s">
        <v>365</v>
      </c>
      <c r="R488" s="83">
        <v>43357.869050925925</v>
      </c>
      <c r="S488" s="89" t="s">
        <v>26</v>
      </c>
      <c r="AG488" s="83"/>
      <c r="AV488" s="83"/>
      <c r="BK488" s="83"/>
      <c r="BZ488" s="83"/>
      <c r="CO488" s="83"/>
      <c r="DD488" s="83"/>
      <c r="DS488" s="83"/>
      <c r="EH488" s="83"/>
      <c r="EW488" s="83"/>
      <c r="FL488" s="83"/>
    </row>
    <row r="489" spans="1:168" x14ac:dyDescent="0.35">
      <c r="A489" s="83">
        <v>43357.869050925925</v>
      </c>
      <c r="B489" s="84" t="s">
        <v>26</v>
      </c>
      <c r="C489" s="85" t="s">
        <v>366</v>
      </c>
      <c r="R489" s="83">
        <v>43357.869050925925</v>
      </c>
      <c r="S489" s="89" t="s">
        <v>26</v>
      </c>
      <c r="AG489" s="83"/>
      <c r="AV489" s="83"/>
      <c r="BK489" s="83"/>
      <c r="BZ489" s="83"/>
      <c r="CO489" s="83"/>
      <c r="DD489" s="83"/>
      <c r="DS489" s="83"/>
      <c r="EH489" s="83"/>
      <c r="EW489" s="83"/>
      <c r="FL489" s="83"/>
    </row>
    <row r="490" spans="1:168" x14ac:dyDescent="0.35">
      <c r="A490" s="83">
        <v>43357.869131944448</v>
      </c>
      <c r="B490" s="84" t="s">
        <v>26</v>
      </c>
      <c r="C490" s="85" t="s">
        <v>172</v>
      </c>
      <c r="R490" s="83">
        <v>43357.869131944448</v>
      </c>
      <c r="S490" s="89" t="s">
        <v>26</v>
      </c>
      <c r="AG490" s="83"/>
      <c r="AV490" s="83"/>
      <c r="BK490" s="83"/>
      <c r="BZ490" s="83"/>
      <c r="CO490" s="83"/>
      <c r="DD490" s="83"/>
      <c r="DS490" s="83"/>
      <c r="EH490" s="83"/>
      <c r="EW490" s="83"/>
      <c r="FL490" s="83"/>
    </row>
    <row r="491" spans="1:168" x14ac:dyDescent="0.35">
      <c r="A491" s="83">
        <v>43357.869143518517</v>
      </c>
      <c r="B491" s="84" t="s">
        <v>26</v>
      </c>
      <c r="C491" s="85" t="s">
        <v>367</v>
      </c>
      <c r="R491" s="83">
        <v>43357.869143518517</v>
      </c>
      <c r="S491" s="89" t="s">
        <v>26</v>
      </c>
      <c r="AG491" s="83"/>
      <c r="AV491" s="83"/>
      <c r="BK491" s="83"/>
      <c r="BZ491" s="83"/>
      <c r="CO491" s="83"/>
      <c r="DD491" s="83"/>
      <c r="DS491" s="83"/>
      <c r="EH491" s="83"/>
      <c r="EW491" s="83"/>
      <c r="FL491" s="83"/>
    </row>
    <row r="492" spans="1:168" x14ac:dyDescent="0.35">
      <c r="A492" s="83">
        <v>43357.869143518517</v>
      </c>
      <c r="B492" s="84" t="s">
        <v>55</v>
      </c>
      <c r="C492" s="85" t="s">
        <v>82</v>
      </c>
      <c r="R492" s="83">
        <v>43357.869143518517</v>
      </c>
      <c r="S492" s="89" t="s">
        <v>55</v>
      </c>
      <c r="AG492" s="83"/>
      <c r="AV492" s="83"/>
      <c r="BK492" s="83"/>
      <c r="BZ492" s="83"/>
      <c r="CO492" s="83"/>
      <c r="DD492" s="83"/>
      <c r="DS492" s="83"/>
      <c r="EH492" s="83"/>
      <c r="EW492" s="83"/>
      <c r="FL492" s="83"/>
    </row>
    <row r="493" spans="1:168" x14ac:dyDescent="0.35">
      <c r="A493" s="83">
        <v>43357.869155092594</v>
      </c>
      <c r="B493" s="84" t="s">
        <v>55</v>
      </c>
      <c r="C493" s="85" t="s">
        <v>58</v>
      </c>
      <c r="R493" s="83">
        <v>43357.869155092594</v>
      </c>
      <c r="S493" s="89" t="s">
        <v>55</v>
      </c>
      <c r="AG493" s="83"/>
      <c r="AV493" s="83"/>
      <c r="BK493" s="83"/>
      <c r="BZ493" s="83"/>
      <c r="CO493" s="83"/>
      <c r="DD493" s="83"/>
      <c r="DS493" s="83"/>
      <c r="EH493" s="83"/>
      <c r="EW493" s="83"/>
      <c r="FL493" s="83"/>
    </row>
    <row r="494" spans="1:168" x14ac:dyDescent="0.35">
      <c r="A494" s="83">
        <v>43357.86917824074</v>
      </c>
      <c r="B494" s="84" t="s">
        <v>26</v>
      </c>
      <c r="C494" s="85" t="s">
        <v>59</v>
      </c>
      <c r="R494" s="83">
        <v>43357.86917824074</v>
      </c>
      <c r="S494" s="89" t="s">
        <v>26</v>
      </c>
      <c r="AG494" s="83"/>
      <c r="AV494" s="83"/>
      <c r="BK494" s="83"/>
      <c r="BZ494" s="83"/>
      <c r="CO494" s="83"/>
      <c r="DD494" s="83"/>
      <c r="DS494" s="83"/>
      <c r="EH494" s="83"/>
      <c r="EW494" s="83"/>
      <c r="FL494" s="83"/>
    </row>
    <row r="495" spans="1:168" x14ac:dyDescent="0.35">
      <c r="A495" s="83">
        <v>43357.869189814817</v>
      </c>
      <c r="B495" s="84" t="s">
        <v>368</v>
      </c>
      <c r="C495" s="85" t="s">
        <v>369</v>
      </c>
      <c r="I495" s="86">
        <v>13250.853515625</v>
      </c>
      <c r="J495" s="87">
        <v>13290.2099609375</v>
      </c>
      <c r="K495" s="87">
        <v>12001.837890625</v>
      </c>
      <c r="L495" s="87">
        <v>12037.4833984375</v>
      </c>
      <c r="M495" s="87">
        <v>1.0159095525741599</v>
      </c>
      <c r="N495" s="87">
        <v>2.60155248641968</v>
      </c>
      <c r="O495" s="87">
        <v>2.60155248641968</v>
      </c>
      <c r="P495" s="88">
        <v>2.60155248641968</v>
      </c>
      <c r="R495" s="83">
        <v>43357.869189814817</v>
      </c>
      <c r="S495" s="89" t="s">
        <v>368</v>
      </c>
      <c r="T495" s="90">
        <v>2.60155248641968</v>
      </c>
      <c r="U495" s="84">
        <v>10997.8251953125</v>
      </c>
      <c r="V495" s="84">
        <v>404.64050292968801</v>
      </c>
      <c r="W495" s="84">
        <v>11002.9677734375</v>
      </c>
      <c r="X495" s="84">
        <v>10593.1640625</v>
      </c>
      <c r="Y495" s="84">
        <v>13.3007764816284</v>
      </c>
      <c r="Z495" s="84">
        <v>200.60154724121099</v>
      </c>
      <c r="AA495" s="84">
        <v>536.6015625</v>
      </c>
      <c r="AB495" s="84">
        <v>426.6015625</v>
      </c>
      <c r="AG495" s="83"/>
      <c r="AV495" s="83"/>
      <c r="BK495" s="83"/>
      <c r="BZ495" s="83"/>
      <c r="CO495" s="83"/>
      <c r="DD495" s="83"/>
      <c r="DS495" s="83"/>
      <c r="EH495" s="83"/>
      <c r="EW495" s="83"/>
      <c r="FL495" s="83"/>
    </row>
    <row r="496" spans="1:168" x14ac:dyDescent="0.35">
      <c r="A496" s="83">
        <v>43357.869201388887</v>
      </c>
      <c r="B496" s="84" t="s">
        <v>62</v>
      </c>
      <c r="C496" s="85" t="s">
        <v>370</v>
      </c>
      <c r="R496" s="83">
        <v>43357.869201388887</v>
      </c>
      <c r="S496" s="89" t="s">
        <v>62</v>
      </c>
      <c r="AG496" s="83"/>
      <c r="AV496" s="83"/>
      <c r="BK496" s="83"/>
      <c r="BZ496" s="83"/>
      <c r="CO496" s="83"/>
      <c r="DD496" s="83"/>
      <c r="DS496" s="83"/>
      <c r="EH496" s="83"/>
      <c r="EW496" s="83"/>
      <c r="FL496" s="83"/>
    </row>
    <row r="497" spans="1:168" x14ac:dyDescent="0.35">
      <c r="A497" s="83">
        <v>43357.869201388887</v>
      </c>
      <c r="B497" s="84" t="s">
        <v>62</v>
      </c>
      <c r="C497" s="85" t="s">
        <v>63</v>
      </c>
      <c r="R497" s="83">
        <v>43357.869201388887</v>
      </c>
      <c r="S497" s="89" t="s">
        <v>62</v>
      </c>
      <c r="AG497" s="83"/>
      <c r="AV497" s="83"/>
      <c r="BK497" s="83"/>
      <c r="BZ497" s="83"/>
      <c r="CO497" s="83"/>
      <c r="DD497" s="83"/>
      <c r="DS497" s="83"/>
      <c r="EH497" s="83"/>
      <c r="EW497" s="83"/>
      <c r="FL497" s="83"/>
    </row>
    <row r="498" spans="1:168" x14ac:dyDescent="0.35">
      <c r="A498" s="83">
        <v>43357.869201388887</v>
      </c>
      <c r="B498" s="84" t="s">
        <v>62</v>
      </c>
      <c r="C498" s="85" t="s">
        <v>371</v>
      </c>
      <c r="R498" s="83">
        <v>43357.869201388887</v>
      </c>
      <c r="S498" s="89" t="s">
        <v>62</v>
      </c>
      <c r="AG498" s="83"/>
      <c r="AV498" s="83"/>
      <c r="BK498" s="83"/>
      <c r="BZ498" s="83"/>
      <c r="CO498" s="83"/>
      <c r="DD498" s="83"/>
      <c r="DS498" s="83"/>
      <c r="EH498" s="83"/>
      <c r="EW498" s="83"/>
      <c r="FL498" s="83"/>
    </row>
    <row r="499" spans="1:168" x14ac:dyDescent="0.35">
      <c r="A499" s="83">
        <v>43357.869212962964</v>
      </c>
      <c r="B499" s="84" t="s">
        <v>62</v>
      </c>
      <c r="C499" s="85" t="s">
        <v>372</v>
      </c>
      <c r="R499" s="83">
        <v>43357.869212962964</v>
      </c>
      <c r="S499" s="89" t="s">
        <v>62</v>
      </c>
      <c r="AG499" s="83"/>
      <c r="AV499" s="83"/>
      <c r="BK499" s="83"/>
      <c r="BZ499" s="83"/>
      <c r="CO499" s="83"/>
      <c r="DD499" s="83"/>
      <c r="DS499" s="83"/>
      <c r="EH499" s="83"/>
      <c r="EW499" s="83"/>
      <c r="FL499" s="83"/>
    </row>
    <row r="500" spans="1:168" x14ac:dyDescent="0.35">
      <c r="A500" s="83">
        <v>43357.869212962964</v>
      </c>
      <c r="B500" s="84" t="s">
        <v>62</v>
      </c>
      <c r="C500" s="85" t="s">
        <v>138</v>
      </c>
      <c r="R500" s="83">
        <v>43357.869212962964</v>
      </c>
      <c r="S500" s="89" t="s">
        <v>62</v>
      </c>
      <c r="AG500" s="83"/>
      <c r="AV500" s="83"/>
      <c r="BK500" s="83"/>
      <c r="BZ500" s="83"/>
      <c r="CO500" s="83"/>
      <c r="DD500" s="83"/>
      <c r="DS500" s="83"/>
      <c r="EH500" s="83"/>
      <c r="EW500" s="83"/>
      <c r="FL500" s="83"/>
    </row>
    <row r="501" spans="1:168" x14ac:dyDescent="0.35">
      <c r="A501" s="83">
        <v>43357.869212962964</v>
      </c>
      <c r="B501" s="84" t="s">
        <v>62</v>
      </c>
      <c r="C501" s="85" t="s">
        <v>373</v>
      </c>
      <c r="R501" s="83">
        <v>43357.869212962964</v>
      </c>
      <c r="S501" s="89" t="s">
        <v>62</v>
      </c>
      <c r="AG501" s="83"/>
      <c r="AV501" s="83"/>
      <c r="BK501" s="83"/>
      <c r="BZ501" s="83"/>
      <c r="CO501" s="83"/>
      <c r="DD501" s="83"/>
      <c r="DS501" s="83"/>
      <c r="EH501" s="83"/>
      <c r="EW501" s="83"/>
      <c r="FL501" s="83"/>
    </row>
    <row r="502" spans="1:168" x14ac:dyDescent="0.35">
      <c r="A502" s="83">
        <v>43357.869212962964</v>
      </c>
      <c r="B502" s="84" t="s">
        <v>62</v>
      </c>
      <c r="C502" s="85" t="s">
        <v>374</v>
      </c>
      <c r="R502" s="83">
        <v>43357.869212962964</v>
      </c>
      <c r="S502" s="89" t="s">
        <v>62</v>
      </c>
      <c r="AG502" s="83"/>
      <c r="AV502" s="83"/>
      <c r="BK502" s="83"/>
      <c r="BZ502" s="83"/>
      <c r="CO502" s="83"/>
      <c r="DD502" s="83"/>
      <c r="DS502" s="83"/>
      <c r="EH502" s="83"/>
      <c r="EW502" s="83"/>
      <c r="FL502" s="83"/>
    </row>
    <row r="503" spans="1:168" x14ac:dyDescent="0.35">
      <c r="A503" s="83">
        <v>43357.869212962964</v>
      </c>
      <c r="B503" s="84" t="s">
        <v>62</v>
      </c>
      <c r="C503" s="85" t="s">
        <v>163</v>
      </c>
      <c r="R503" s="83">
        <v>43357.869212962964</v>
      </c>
      <c r="S503" s="89" t="s">
        <v>62</v>
      </c>
      <c r="AG503" s="83"/>
      <c r="AV503" s="83"/>
      <c r="BK503" s="83"/>
      <c r="BZ503" s="83"/>
      <c r="CO503" s="83"/>
      <c r="DD503" s="83"/>
      <c r="DS503" s="83"/>
      <c r="EH503" s="83"/>
      <c r="EW503" s="83"/>
      <c r="FL503" s="83"/>
    </row>
    <row r="504" spans="1:168" x14ac:dyDescent="0.35">
      <c r="A504" s="83">
        <v>43357.869212962964</v>
      </c>
      <c r="B504" s="84" t="s">
        <v>26</v>
      </c>
      <c r="C504" s="85" t="s">
        <v>71</v>
      </c>
      <c r="R504" s="83">
        <v>43357.869212962964</v>
      </c>
      <c r="S504" s="89" t="s">
        <v>26</v>
      </c>
      <c r="AG504" s="83"/>
      <c r="AV504" s="83"/>
      <c r="BK504" s="83"/>
      <c r="BZ504" s="83"/>
      <c r="CO504" s="83"/>
      <c r="DD504" s="83"/>
      <c r="DS504" s="83"/>
      <c r="EH504" s="83"/>
      <c r="EW504" s="83"/>
      <c r="FL504" s="83"/>
    </row>
    <row r="505" spans="1:168" x14ac:dyDescent="0.35">
      <c r="A505" s="83">
        <v>43357.86922453704</v>
      </c>
      <c r="B505" s="84" t="s">
        <v>62</v>
      </c>
      <c r="C505" s="85" t="s">
        <v>375</v>
      </c>
      <c r="R505" s="83">
        <v>43357.86922453704</v>
      </c>
      <c r="S505" s="89" t="s">
        <v>62</v>
      </c>
      <c r="AG505" s="83"/>
      <c r="AV505" s="83"/>
      <c r="BK505" s="83"/>
      <c r="BZ505" s="83"/>
      <c r="CO505" s="83"/>
      <c r="DD505" s="83"/>
      <c r="DS505" s="83"/>
      <c r="EH505" s="83"/>
      <c r="EW505" s="83"/>
      <c r="FL505" s="83"/>
    </row>
    <row r="506" spans="1:168" x14ac:dyDescent="0.35">
      <c r="A506" s="83">
        <v>43357.86922453704</v>
      </c>
      <c r="B506" s="84" t="s">
        <v>26</v>
      </c>
      <c r="C506" s="85" t="s">
        <v>376</v>
      </c>
      <c r="R506" s="83">
        <v>43357.86922453704</v>
      </c>
      <c r="S506" s="89" t="s">
        <v>26</v>
      </c>
      <c r="AG506" s="83"/>
      <c r="AV506" s="83"/>
      <c r="BK506" s="83"/>
      <c r="BZ506" s="83"/>
      <c r="CO506" s="83"/>
      <c r="DD506" s="83"/>
      <c r="DS506" s="83"/>
      <c r="EH506" s="83"/>
      <c r="EW506" s="83"/>
      <c r="FL506" s="83"/>
    </row>
    <row r="507" spans="1:168" x14ac:dyDescent="0.35">
      <c r="A507" s="83">
        <v>43357.86922453704</v>
      </c>
      <c r="B507" s="84" t="s">
        <v>26</v>
      </c>
      <c r="C507" s="85" t="s">
        <v>377</v>
      </c>
      <c r="R507" s="83">
        <v>43357.86922453704</v>
      </c>
      <c r="S507" s="89" t="s">
        <v>26</v>
      </c>
      <c r="AG507" s="83"/>
      <c r="AV507" s="83"/>
      <c r="BK507" s="83"/>
      <c r="BZ507" s="83"/>
      <c r="CO507" s="83"/>
      <c r="DD507" s="83"/>
      <c r="DS507" s="83"/>
      <c r="EH507" s="83"/>
      <c r="EW507" s="83"/>
      <c r="FL507" s="83"/>
    </row>
    <row r="508" spans="1:168" x14ac:dyDescent="0.35">
      <c r="A508" s="83">
        <v>43357.86923611111</v>
      </c>
      <c r="B508" s="84" t="s">
        <v>26</v>
      </c>
      <c r="C508" s="85" t="s">
        <v>332</v>
      </c>
      <c r="R508" s="83">
        <v>43357.86923611111</v>
      </c>
      <c r="S508" s="89" t="s">
        <v>26</v>
      </c>
      <c r="AG508" s="83"/>
      <c r="AV508" s="83"/>
      <c r="BK508" s="83"/>
      <c r="BZ508" s="83"/>
      <c r="CO508" s="83"/>
      <c r="DD508" s="83"/>
      <c r="DS508" s="83"/>
      <c r="EH508" s="83"/>
      <c r="EW508" s="83"/>
      <c r="FL508" s="83"/>
    </row>
    <row r="509" spans="1:168" x14ac:dyDescent="0.35">
      <c r="A509" s="83">
        <v>43357.86923611111</v>
      </c>
      <c r="B509" s="84" t="s">
        <v>26</v>
      </c>
      <c r="C509" s="85" t="s">
        <v>298</v>
      </c>
      <c r="R509" s="83">
        <v>43357.86923611111</v>
      </c>
      <c r="S509" s="89" t="s">
        <v>26</v>
      </c>
      <c r="AG509" s="83"/>
      <c r="AV509" s="83"/>
      <c r="BK509" s="83"/>
      <c r="BZ509" s="83"/>
      <c r="CO509" s="83"/>
      <c r="DD509" s="83"/>
      <c r="DS509" s="83"/>
      <c r="EH509" s="83"/>
      <c r="EW509" s="83"/>
      <c r="FL509" s="83"/>
    </row>
    <row r="510" spans="1:168" x14ac:dyDescent="0.35">
      <c r="A510" s="83">
        <v>43357.86923611111</v>
      </c>
      <c r="B510" s="84" t="s">
        <v>26</v>
      </c>
      <c r="C510" s="85" t="s">
        <v>47</v>
      </c>
      <c r="I510" s="86">
        <v>13250.9033203125</v>
      </c>
      <c r="J510" s="87">
        <v>13286.9833984375</v>
      </c>
      <c r="K510" s="87">
        <v>12001.9033203125</v>
      </c>
      <c r="L510" s="87">
        <v>12034.578125</v>
      </c>
      <c r="M510" s="87">
        <v>1.0163704156875599</v>
      </c>
      <c r="N510" s="87">
        <v>2.87763500213623</v>
      </c>
      <c r="O510" s="87">
        <v>2.87763500213623</v>
      </c>
      <c r="P510" s="88">
        <v>2.87763500213623</v>
      </c>
      <c r="R510" s="83">
        <v>43357.86923611111</v>
      </c>
      <c r="S510" s="89" t="s">
        <v>26</v>
      </c>
      <c r="T510" s="90">
        <v>2.87763500213623</v>
      </c>
      <c r="U510" s="84">
        <v>10992.44140625</v>
      </c>
      <c r="V510" s="84">
        <v>406.33755493164102</v>
      </c>
      <c r="W510" s="84">
        <v>10989.1279296875</v>
      </c>
      <c r="X510" s="84">
        <v>10590.9814453125</v>
      </c>
      <c r="Y510" s="84">
        <v>13.438817024231</v>
      </c>
      <c r="Z510" s="84">
        <v>200.87763977050801</v>
      </c>
      <c r="AA510" s="84">
        <v>536.87762451171898</v>
      </c>
      <c r="AB510" s="84">
        <v>426.87762451171898</v>
      </c>
      <c r="AG510" s="83"/>
      <c r="AV510" s="83"/>
      <c r="BK510" s="83"/>
      <c r="BZ510" s="83"/>
      <c r="CO510" s="83"/>
      <c r="DD510" s="83"/>
      <c r="DS510" s="83"/>
      <c r="EH510" s="83"/>
      <c r="EW510" s="83"/>
      <c r="FL510" s="83"/>
    </row>
    <row r="511" spans="1:168" x14ac:dyDescent="0.35">
      <c r="A511" s="83">
        <v>43357.86923611111</v>
      </c>
      <c r="B511" s="84" t="s">
        <v>49</v>
      </c>
      <c r="C511" s="85" t="s">
        <v>378</v>
      </c>
      <c r="R511" s="83">
        <v>43357.86923611111</v>
      </c>
      <c r="S511" s="89" t="s">
        <v>49</v>
      </c>
      <c r="AG511" s="83"/>
      <c r="AV511" s="83"/>
      <c r="BK511" s="83"/>
      <c r="BZ511" s="83"/>
      <c r="CO511" s="83"/>
      <c r="DD511" s="83"/>
      <c r="DS511" s="83"/>
      <c r="EH511" s="83"/>
      <c r="EW511" s="83"/>
      <c r="FL511" s="83"/>
    </row>
    <row r="512" spans="1:168" x14ac:dyDescent="0.35">
      <c r="A512" s="83">
        <v>43357.869259259256</v>
      </c>
      <c r="B512" s="84" t="s">
        <v>26</v>
      </c>
      <c r="C512" s="85" t="s">
        <v>335</v>
      </c>
      <c r="R512" s="83">
        <v>43357.869259259256</v>
      </c>
      <c r="S512" s="89" t="s">
        <v>26</v>
      </c>
      <c r="AG512" s="83"/>
      <c r="AV512" s="83"/>
      <c r="BK512" s="83"/>
      <c r="BZ512" s="83"/>
      <c r="CO512" s="83"/>
      <c r="DD512" s="83"/>
      <c r="DS512" s="83"/>
      <c r="EH512" s="83"/>
      <c r="EW512" s="83"/>
      <c r="FL512" s="83"/>
    </row>
    <row r="513" spans="1:168" x14ac:dyDescent="0.35">
      <c r="A513" s="83">
        <v>43357.869259259256</v>
      </c>
      <c r="B513" s="84" t="s">
        <v>26</v>
      </c>
      <c r="C513" s="85" t="s">
        <v>379</v>
      </c>
      <c r="R513" s="83">
        <v>43357.869259259256</v>
      </c>
      <c r="S513" s="89" t="s">
        <v>26</v>
      </c>
      <c r="AG513" s="83"/>
      <c r="AV513" s="83"/>
      <c r="BK513" s="83"/>
      <c r="BZ513" s="83"/>
      <c r="CO513" s="83"/>
      <c r="DD513" s="83"/>
      <c r="DS513" s="83"/>
      <c r="EH513" s="83"/>
      <c r="EW513" s="83"/>
      <c r="FL513" s="83"/>
    </row>
    <row r="514" spans="1:168" x14ac:dyDescent="0.35">
      <c r="A514" s="83">
        <v>43357.869259259256</v>
      </c>
      <c r="B514" s="84" t="s">
        <v>26</v>
      </c>
      <c r="C514" s="85" t="s">
        <v>380</v>
      </c>
      <c r="R514" s="83">
        <v>43357.869259259256</v>
      </c>
      <c r="S514" s="89" t="s">
        <v>26</v>
      </c>
      <c r="AG514" s="83"/>
      <c r="AV514" s="83"/>
      <c r="BK514" s="83"/>
      <c r="BZ514" s="83"/>
      <c r="CO514" s="83"/>
      <c r="DD514" s="83"/>
      <c r="DS514" s="83"/>
      <c r="EH514" s="83"/>
      <c r="EW514" s="83"/>
      <c r="FL514" s="83"/>
    </row>
    <row r="515" spans="1:168" x14ac:dyDescent="0.35">
      <c r="A515" s="83">
        <v>43357.869351851848</v>
      </c>
      <c r="B515" s="84" t="s">
        <v>26</v>
      </c>
      <c r="C515" s="85" t="s">
        <v>381</v>
      </c>
      <c r="R515" s="83">
        <v>43357.869351851848</v>
      </c>
      <c r="S515" s="89" t="s">
        <v>26</v>
      </c>
      <c r="AG515" s="83"/>
      <c r="AV515" s="83"/>
      <c r="BK515" s="83"/>
      <c r="BZ515" s="83"/>
      <c r="CO515" s="83"/>
      <c r="DD515" s="83"/>
      <c r="DS515" s="83"/>
      <c r="EH515" s="83"/>
      <c r="EW515" s="83"/>
      <c r="FL515" s="83"/>
    </row>
    <row r="516" spans="1:168" x14ac:dyDescent="0.35">
      <c r="A516" s="83">
        <v>43357.869351851848</v>
      </c>
      <c r="B516" s="84" t="s">
        <v>55</v>
      </c>
      <c r="C516" s="85" t="s">
        <v>82</v>
      </c>
      <c r="R516" s="83">
        <v>43357.869351851848</v>
      </c>
      <c r="S516" s="89" t="s">
        <v>55</v>
      </c>
      <c r="AG516" s="83"/>
      <c r="AV516" s="83"/>
      <c r="BK516" s="83"/>
      <c r="BZ516" s="83"/>
      <c r="CO516" s="83"/>
      <c r="DD516" s="83"/>
      <c r="DS516" s="83"/>
      <c r="EH516" s="83"/>
      <c r="EW516" s="83"/>
      <c r="FL516" s="83"/>
    </row>
    <row r="517" spans="1:168" x14ac:dyDescent="0.35">
      <c r="A517" s="83">
        <v>43357.869363425925</v>
      </c>
      <c r="B517" s="84" t="s">
        <v>55</v>
      </c>
      <c r="C517" s="85" t="s">
        <v>58</v>
      </c>
      <c r="R517" s="83">
        <v>43357.869363425925</v>
      </c>
      <c r="S517" s="89" t="s">
        <v>55</v>
      </c>
      <c r="AG517" s="83"/>
      <c r="AV517" s="83"/>
      <c r="BK517" s="83"/>
      <c r="BZ517" s="83"/>
      <c r="CO517" s="83"/>
      <c r="DD517" s="83"/>
      <c r="DS517" s="83"/>
      <c r="EH517" s="83"/>
      <c r="EW517" s="83"/>
      <c r="FL517" s="83"/>
    </row>
    <row r="518" spans="1:168" x14ac:dyDescent="0.35">
      <c r="A518" s="83">
        <v>43357.869386574072</v>
      </c>
      <c r="B518" s="84" t="s">
        <v>26</v>
      </c>
      <c r="C518" s="85" t="s">
        <v>59</v>
      </c>
      <c r="R518" s="83">
        <v>43357.869386574072</v>
      </c>
      <c r="S518" s="89" t="s">
        <v>26</v>
      </c>
      <c r="AG518" s="83"/>
      <c r="AV518" s="83"/>
      <c r="BK518" s="83"/>
      <c r="BZ518" s="83"/>
      <c r="CO518" s="83"/>
      <c r="DD518" s="83"/>
      <c r="DS518" s="83"/>
      <c r="EH518" s="83"/>
      <c r="EW518" s="83"/>
      <c r="FL518" s="83"/>
    </row>
    <row r="519" spans="1:168" x14ac:dyDescent="0.35">
      <c r="A519" s="83">
        <v>43357.869398148148</v>
      </c>
      <c r="B519" s="84" t="s">
        <v>382</v>
      </c>
      <c r="C519" s="85" t="s">
        <v>383</v>
      </c>
      <c r="I519" s="86">
        <v>13250.8896484375</v>
      </c>
      <c r="J519" s="87">
        <v>13289.76953125</v>
      </c>
      <c r="K519" s="87">
        <v>12591.8828125</v>
      </c>
      <c r="L519" s="87">
        <v>12628.828125</v>
      </c>
      <c r="M519" s="87">
        <v>1.01643443107605</v>
      </c>
      <c r="N519" s="87">
        <v>2.62778615951538</v>
      </c>
      <c r="O519" s="87">
        <v>2.62778615951538</v>
      </c>
      <c r="P519" s="88">
        <v>2.62778615951538</v>
      </c>
      <c r="R519" s="83">
        <v>43357.869398148148</v>
      </c>
      <c r="S519" s="89" t="s">
        <v>382</v>
      </c>
      <c r="T519" s="90">
        <v>2.62778615951538</v>
      </c>
      <c r="U519" s="84">
        <v>10741.2705078125</v>
      </c>
      <c r="V519" s="84">
        <v>405.07412719726602</v>
      </c>
      <c r="W519" s="84">
        <v>10739.1435546875</v>
      </c>
      <c r="X519" s="84">
        <v>10336.07421875</v>
      </c>
      <c r="Y519" s="84">
        <v>13.3138933181763</v>
      </c>
      <c r="Z519" s="84">
        <v>200.62779235839801</v>
      </c>
      <c r="AA519" s="84">
        <v>536.62780761718795</v>
      </c>
      <c r="AB519" s="84">
        <v>426.62777709960898</v>
      </c>
      <c r="AG519" s="83"/>
      <c r="AV519" s="83"/>
      <c r="BK519" s="83"/>
      <c r="BZ519" s="83"/>
      <c r="CO519" s="83"/>
      <c r="DD519" s="83"/>
      <c r="DS519" s="83"/>
      <c r="EH519" s="83"/>
      <c r="EW519" s="83"/>
      <c r="FL519" s="83"/>
    </row>
    <row r="520" spans="1:168" x14ac:dyDescent="0.35">
      <c r="A520" s="83">
        <v>43357.869409722225</v>
      </c>
      <c r="B520" s="84" t="s">
        <v>62</v>
      </c>
      <c r="C520" s="85" t="s">
        <v>384</v>
      </c>
      <c r="R520" s="83">
        <v>43357.869409722225</v>
      </c>
      <c r="S520" s="89" t="s">
        <v>62</v>
      </c>
      <c r="AG520" s="83"/>
      <c r="AV520" s="83"/>
      <c r="BK520" s="83"/>
      <c r="BZ520" s="83"/>
      <c r="CO520" s="83"/>
      <c r="DD520" s="83"/>
      <c r="DS520" s="83"/>
      <c r="EH520" s="83"/>
      <c r="EW520" s="83"/>
      <c r="FL520" s="83"/>
    </row>
    <row r="521" spans="1:168" x14ac:dyDescent="0.35">
      <c r="A521" s="83">
        <v>43357.869409722225</v>
      </c>
      <c r="B521" s="84" t="s">
        <v>62</v>
      </c>
      <c r="C521" s="85" t="s">
        <v>370</v>
      </c>
      <c r="R521" s="83">
        <v>43357.869409722225</v>
      </c>
      <c r="S521" s="89" t="s">
        <v>62</v>
      </c>
      <c r="AG521" s="83"/>
      <c r="AV521" s="83"/>
      <c r="BK521" s="83"/>
      <c r="BZ521" s="83"/>
      <c r="CO521" s="83"/>
      <c r="DD521" s="83"/>
      <c r="DS521" s="83"/>
      <c r="EH521" s="83"/>
      <c r="EW521" s="83"/>
      <c r="FL521" s="83"/>
    </row>
    <row r="522" spans="1:168" x14ac:dyDescent="0.35">
      <c r="A522" s="83">
        <v>43357.869409722225</v>
      </c>
      <c r="B522" s="84" t="s">
        <v>62</v>
      </c>
      <c r="C522" s="85" t="s">
        <v>385</v>
      </c>
      <c r="R522" s="83">
        <v>43357.869409722225</v>
      </c>
      <c r="S522" s="89" t="s">
        <v>62</v>
      </c>
      <c r="AG522" s="83"/>
      <c r="AV522" s="83"/>
      <c r="BK522" s="83"/>
      <c r="BZ522" s="83"/>
      <c r="CO522" s="83"/>
      <c r="DD522" s="83"/>
      <c r="DS522" s="83"/>
      <c r="EH522" s="83"/>
      <c r="EW522" s="83"/>
      <c r="FL522" s="83"/>
    </row>
    <row r="523" spans="1:168" x14ac:dyDescent="0.35">
      <c r="A523" s="83">
        <v>43357.869409722225</v>
      </c>
      <c r="B523" s="84" t="s">
        <v>62</v>
      </c>
      <c r="C523" s="85" t="s">
        <v>63</v>
      </c>
      <c r="R523" s="83">
        <v>43357.869409722225</v>
      </c>
      <c r="S523" s="89" t="s">
        <v>62</v>
      </c>
      <c r="AG523" s="83"/>
      <c r="AV523" s="83"/>
      <c r="BK523" s="83"/>
      <c r="BZ523" s="83"/>
      <c r="CO523" s="83"/>
      <c r="DD523" s="83"/>
      <c r="DS523" s="83"/>
      <c r="EH523" s="83"/>
      <c r="EW523" s="83"/>
      <c r="FL523" s="83"/>
    </row>
    <row r="524" spans="1:168" x14ac:dyDescent="0.35">
      <c r="A524" s="83">
        <v>43357.869409722225</v>
      </c>
      <c r="B524" s="84" t="s">
        <v>62</v>
      </c>
      <c r="C524" s="85" t="s">
        <v>196</v>
      </c>
      <c r="R524" s="83">
        <v>43357.869409722225</v>
      </c>
      <c r="S524" s="89" t="s">
        <v>62</v>
      </c>
      <c r="AG524" s="83"/>
      <c r="AV524" s="83"/>
      <c r="BK524" s="83"/>
      <c r="BZ524" s="83"/>
      <c r="CO524" s="83"/>
      <c r="DD524" s="83"/>
      <c r="DS524" s="83"/>
      <c r="EH524" s="83"/>
      <c r="EW524" s="83"/>
      <c r="FL524" s="83"/>
    </row>
    <row r="525" spans="1:168" x14ac:dyDescent="0.35">
      <c r="A525" s="83">
        <v>43357.869421296295</v>
      </c>
      <c r="B525" s="84" t="s">
        <v>62</v>
      </c>
      <c r="C525" s="85" t="s">
        <v>386</v>
      </c>
      <c r="R525" s="83">
        <v>43357.869421296295</v>
      </c>
      <c r="S525" s="89" t="s">
        <v>62</v>
      </c>
      <c r="AG525" s="83"/>
      <c r="AV525" s="83"/>
      <c r="BK525" s="83"/>
      <c r="BZ525" s="83"/>
      <c r="CO525" s="83"/>
      <c r="DD525" s="83"/>
      <c r="DS525" s="83"/>
      <c r="EH525" s="83"/>
      <c r="EW525" s="83"/>
      <c r="FL525" s="83"/>
    </row>
    <row r="526" spans="1:168" x14ac:dyDescent="0.35">
      <c r="A526" s="83">
        <v>43357.869421296295</v>
      </c>
      <c r="B526" s="84" t="s">
        <v>62</v>
      </c>
      <c r="C526" s="85" t="s">
        <v>387</v>
      </c>
      <c r="R526" s="83">
        <v>43357.869421296295</v>
      </c>
      <c r="S526" s="89" t="s">
        <v>62</v>
      </c>
      <c r="AG526" s="83"/>
      <c r="AV526" s="83"/>
      <c r="BK526" s="83"/>
      <c r="BZ526" s="83"/>
      <c r="CO526" s="83"/>
      <c r="DD526" s="83"/>
      <c r="DS526" s="83"/>
      <c r="EH526" s="83"/>
      <c r="EW526" s="83"/>
      <c r="FL526" s="83"/>
    </row>
    <row r="527" spans="1:168" x14ac:dyDescent="0.35">
      <c r="A527" s="83">
        <v>43357.869421296295</v>
      </c>
      <c r="B527" s="84" t="s">
        <v>62</v>
      </c>
      <c r="C527" s="85" t="s">
        <v>163</v>
      </c>
      <c r="R527" s="83">
        <v>43357.869421296295</v>
      </c>
      <c r="S527" s="89" t="s">
        <v>62</v>
      </c>
      <c r="AG527" s="83"/>
      <c r="AV527" s="83"/>
      <c r="BK527" s="83"/>
      <c r="BZ527" s="83"/>
      <c r="CO527" s="83"/>
      <c r="DD527" s="83"/>
      <c r="DS527" s="83"/>
      <c r="EH527" s="83"/>
      <c r="EW527" s="83"/>
      <c r="FL527" s="83"/>
    </row>
    <row r="528" spans="1:168" x14ac:dyDescent="0.35">
      <c r="A528" s="83">
        <v>43357.869421296295</v>
      </c>
      <c r="B528" s="84" t="s">
        <v>26</v>
      </c>
      <c r="C528" s="85" t="s">
        <v>71</v>
      </c>
      <c r="R528" s="83">
        <v>43357.869421296295</v>
      </c>
      <c r="S528" s="89" t="s">
        <v>26</v>
      </c>
      <c r="AG528" s="83"/>
      <c r="AV528" s="83"/>
      <c r="BK528" s="83"/>
      <c r="BZ528" s="83"/>
      <c r="CO528" s="83"/>
      <c r="DD528" s="83"/>
      <c r="DS528" s="83"/>
      <c r="EH528" s="83"/>
      <c r="EW528" s="83"/>
      <c r="FL528" s="83"/>
    </row>
    <row r="529" spans="1:168" x14ac:dyDescent="0.35">
      <c r="A529" s="83">
        <v>43357.869432870371</v>
      </c>
      <c r="B529" s="84" t="s">
        <v>62</v>
      </c>
      <c r="C529" s="85" t="s">
        <v>388</v>
      </c>
      <c r="R529" s="83">
        <v>43357.869432870371</v>
      </c>
      <c r="S529" s="89" t="s">
        <v>62</v>
      </c>
      <c r="AG529" s="83"/>
      <c r="AV529" s="83"/>
      <c r="BK529" s="83"/>
      <c r="BZ529" s="83"/>
      <c r="CO529" s="83"/>
      <c r="DD529" s="83"/>
      <c r="DS529" s="83"/>
      <c r="EH529" s="83"/>
      <c r="EW529" s="83"/>
      <c r="FL529" s="83"/>
    </row>
    <row r="530" spans="1:168" x14ac:dyDescent="0.35">
      <c r="A530" s="83">
        <v>43357.869432870371</v>
      </c>
      <c r="B530" s="84" t="s">
        <v>62</v>
      </c>
      <c r="C530" s="85" t="s">
        <v>389</v>
      </c>
      <c r="R530" s="83">
        <v>43357.869432870371</v>
      </c>
      <c r="S530" s="89" t="s">
        <v>62</v>
      </c>
      <c r="AG530" s="83"/>
      <c r="AV530" s="83"/>
      <c r="BK530" s="83"/>
      <c r="BZ530" s="83"/>
      <c r="CO530" s="83"/>
      <c r="DD530" s="83"/>
      <c r="DS530" s="83"/>
      <c r="EH530" s="83"/>
      <c r="EW530" s="83"/>
      <c r="FL530" s="83"/>
    </row>
    <row r="531" spans="1:168" x14ac:dyDescent="0.35">
      <c r="A531" s="83">
        <v>43357.869432870371</v>
      </c>
      <c r="B531" s="84" t="s">
        <v>62</v>
      </c>
      <c r="C531" s="85" t="s">
        <v>390</v>
      </c>
      <c r="R531" s="83">
        <v>43357.869432870371</v>
      </c>
      <c r="S531" s="89" t="s">
        <v>62</v>
      </c>
      <c r="AG531" s="83"/>
      <c r="AV531" s="83"/>
      <c r="BK531" s="83"/>
      <c r="BZ531" s="83"/>
      <c r="CO531" s="83"/>
      <c r="DD531" s="83"/>
      <c r="DS531" s="83"/>
      <c r="EH531" s="83"/>
      <c r="EW531" s="83"/>
      <c r="FL531" s="83"/>
    </row>
    <row r="532" spans="1:168" x14ac:dyDescent="0.35">
      <c r="A532" s="83">
        <v>43357.869432870371</v>
      </c>
      <c r="B532" s="84" t="s">
        <v>26</v>
      </c>
      <c r="C532" s="85" t="s">
        <v>391</v>
      </c>
      <c r="R532" s="83">
        <v>43357.869432870371</v>
      </c>
      <c r="S532" s="89" t="s">
        <v>26</v>
      </c>
      <c r="AG532" s="83"/>
      <c r="AV532" s="83"/>
      <c r="BK532" s="83"/>
      <c r="BZ532" s="83"/>
      <c r="CO532" s="83"/>
      <c r="DD532" s="83"/>
      <c r="DS532" s="83"/>
      <c r="EH532" s="83"/>
      <c r="EW532" s="83"/>
      <c r="FL532" s="83"/>
    </row>
    <row r="533" spans="1:168" x14ac:dyDescent="0.35">
      <c r="A533" s="83">
        <v>43357.869444444441</v>
      </c>
      <c r="B533" s="84" t="s">
        <v>26</v>
      </c>
      <c r="C533" s="85" t="s">
        <v>392</v>
      </c>
      <c r="R533" s="83">
        <v>43357.869444444441</v>
      </c>
      <c r="S533" s="89" t="s">
        <v>26</v>
      </c>
      <c r="AG533" s="83"/>
      <c r="AV533" s="83"/>
      <c r="BK533" s="83"/>
      <c r="BZ533" s="83"/>
      <c r="CO533" s="83"/>
      <c r="DD533" s="83"/>
      <c r="DS533" s="83"/>
      <c r="EH533" s="83"/>
      <c r="EW533" s="83"/>
      <c r="FL533" s="83"/>
    </row>
    <row r="534" spans="1:168" x14ac:dyDescent="0.35">
      <c r="A534" s="83">
        <v>43357.869444444441</v>
      </c>
      <c r="B534" s="84" t="s">
        <v>26</v>
      </c>
      <c r="C534" s="85" t="s">
        <v>332</v>
      </c>
      <c r="R534" s="83">
        <v>43357.869444444441</v>
      </c>
      <c r="S534" s="89" t="s">
        <v>26</v>
      </c>
      <c r="AG534" s="83"/>
      <c r="AV534" s="83"/>
      <c r="BK534" s="83"/>
      <c r="BZ534" s="83"/>
      <c r="CO534" s="83"/>
      <c r="DD534" s="83"/>
      <c r="DS534" s="83"/>
      <c r="EH534" s="83"/>
      <c r="EW534" s="83"/>
      <c r="FL534" s="83"/>
    </row>
    <row r="535" spans="1:168" x14ac:dyDescent="0.35">
      <c r="A535" s="83">
        <v>43357.869444444441</v>
      </c>
      <c r="B535" s="84" t="s">
        <v>26</v>
      </c>
      <c r="C535" s="85" t="s">
        <v>393</v>
      </c>
      <c r="R535" s="83">
        <v>43357.869444444441</v>
      </c>
      <c r="S535" s="89" t="s">
        <v>26</v>
      </c>
      <c r="AG535" s="83"/>
      <c r="AV535" s="83"/>
      <c r="BK535" s="83"/>
      <c r="BZ535" s="83"/>
      <c r="CO535" s="83"/>
      <c r="DD535" s="83"/>
      <c r="DS535" s="83"/>
      <c r="EH535" s="83"/>
      <c r="EW535" s="83"/>
      <c r="FL535" s="83"/>
    </row>
    <row r="536" spans="1:168" x14ac:dyDescent="0.35">
      <c r="A536" s="83">
        <v>43357.869444444441</v>
      </c>
      <c r="B536" s="84" t="s">
        <v>26</v>
      </c>
      <c r="C536" s="85" t="s">
        <v>394</v>
      </c>
      <c r="R536" s="83">
        <v>43357.869444444441</v>
      </c>
      <c r="S536" s="89" t="s">
        <v>26</v>
      </c>
      <c r="AG536" s="83"/>
      <c r="AV536" s="83"/>
      <c r="BK536" s="83"/>
      <c r="BZ536" s="83"/>
      <c r="CO536" s="83"/>
      <c r="DD536" s="83"/>
      <c r="DS536" s="83"/>
      <c r="EH536" s="83"/>
      <c r="EW536" s="83"/>
      <c r="FL536" s="83"/>
    </row>
    <row r="537" spans="1:168" x14ac:dyDescent="0.35">
      <c r="A537" s="83">
        <v>43357.869444444441</v>
      </c>
      <c r="B537" s="84" t="s">
        <v>26</v>
      </c>
      <c r="C537" s="85" t="s">
        <v>395</v>
      </c>
      <c r="R537" s="83">
        <v>43357.869444444441</v>
      </c>
      <c r="S537" s="89" t="s">
        <v>26</v>
      </c>
      <c r="AG537" s="83"/>
      <c r="AV537" s="83"/>
      <c r="BK537" s="83"/>
      <c r="BZ537" s="83"/>
      <c r="CO537" s="83"/>
      <c r="DD537" s="83"/>
      <c r="DS537" s="83"/>
      <c r="EH537" s="83"/>
      <c r="EW537" s="83"/>
      <c r="FL537" s="83"/>
    </row>
    <row r="538" spans="1:168" x14ac:dyDescent="0.35">
      <c r="A538" s="83">
        <v>43357.869444444441</v>
      </c>
      <c r="B538" s="84" t="s">
        <v>26</v>
      </c>
      <c r="C538" s="85" t="s">
        <v>396</v>
      </c>
      <c r="R538" s="83">
        <v>43357.869444444441</v>
      </c>
      <c r="S538" s="89" t="s">
        <v>26</v>
      </c>
      <c r="AG538" s="83"/>
      <c r="AV538" s="83"/>
      <c r="BK538" s="83"/>
      <c r="BZ538" s="83"/>
      <c r="CO538" s="83"/>
      <c r="DD538" s="83"/>
      <c r="DS538" s="83"/>
      <c r="EH538" s="83"/>
      <c r="EW538" s="83"/>
      <c r="FL538" s="83"/>
    </row>
    <row r="539" spans="1:168" x14ac:dyDescent="0.35">
      <c r="A539" s="83">
        <v>43357.93141203704</v>
      </c>
      <c r="B539" s="84" t="s">
        <v>26</v>
      </c>
      <c r="C539" s="85" t="s">
        <v>38</v>
      </c>
      <c r="R539" s="83">
        <v>43357.93141203704</v>
      </c>
      <c r="S539" s="89" t="s">
        <v>26</v>
      </c>
      <c r="AG539" s="83"/>
      <c r="AV539" s="83"/>
      <c r="BK539" s="83"/>
      <c r="BZ539" s="83"/>
      <c r="CO539" s="83"/>
      <c r="DD539" s="83"/>
      <c r="DS539" s="83"/>
      <c r="EH539" s="83"/>
      <c r="EW539" s="83"/>
      <c r="FL539" s="83"/>
    </row>
    <row r="540" spans="1:168" x14ac:dyDescent="0.35">
      <c r="A540" s="83">
        <v>43357.93141203704</v>
      </c>
      <c r="B540" s="84" t="s">
        <v>26</v>
      </c>
      <c r="C540" s="85" t="s">
        <v>37</v>
      </c>
      <c r="R540" s="83">
        <v>43357.93141203704</v>
      </c>
      <c r="S540" s="89" t="s">
        <v>26</v>
      </c>
      <c r="AG540" s="83"/>
      <c r="AV540" s="83"/>
      <c r="BK540" s="83"/>
      <c r="BZ540" s="83"/>
      <c r="CO540" s="83"/>
      <c r="DD540" s="83"/>
      <c r="DS540" s="83"/>
      <c r="EH540" s="83"/>
      <c r="EW540" s="83"/>
      <c r="FL540" s="83"/>
    </row>
    <row r="541" spans="1:168" x14ac:dyDescent="0.35">
      <c r="A541" s="83">
        <v>43357.93141203704</v>
      </c>
      <c r="B541" s="84" t="s">
        <v>39</v>
      </c>
      <c r="C541" s="85" t="s">
        <v>40</v>
      </c>
      <c r="R541" s="83">
        <v>43357.93141203704</v>
      </c>
      <c r="S541" s="89" t="s">
        <v>39</v>
      </c>
      <c r="AG541" s="83"/>
      <c r="AV541" s="83"/>
      <c r="BK541" s="83"/>
      <c r="BZ541" s="83"/>
      <c r="CO541" s="83"/>
      <c r="DD541" s="83"/>
      <c r="DS541" s="83"/>
      <c r="EH541" s="83"/>
      <c r="EW541" s="83"/>
      <c r="FL541" s="83"/>
    </row>
    <row r="542" spans="1:168" x14ac:dyDescent="0.35">
      <c r="A542" s="83">
        <v>43357.93141203704</v>
      </c>
      <c r="B542" s="84" t="s">
        <v>26</v>
      </c>
      <c r="C542" s="85" t="s">
        <v>397</v>
      </c>
      <c r="R542" s="83">
        <v>43357.93141203704</v>
      </c>
      <c r="S542" s="89" t="s">
        <v>26</v>
      </c>
      <c r="AG542" s="83"/>
      <c r="AV542" s="83"/>
      <c r="BK542" s="83"/>
      <c r="BZ542" s="83"/>
      <c r="CO542" s="83"/>
      <c r="DD542" s="83"/>
      <c r="DS542" s="83"/>
      <c r="EH542" s="83"/>
      <c r="EW542" s="83"/>
      <c r="FL542" s="83"/>
    </row>
    <row r="543" spans="1:168" x14ac:dyDescent="0.35">
      <c r="A543" s="83">
        <v>43357.93141203704</v>
      </c>
      <c r="B543" s="84" t="s">
        <v>26</v>
      </c>
      <c r="C543" s="85" t="s">
        <v>398</v>
      </c>
      <c r="R543" s="83">
        <v>43357.93141203704</v>
      </c>
      <c r="S543" s="89" t="s">
        <v>26</v>
      </c>
      <c r="AG543" s="83"/>
      <c r="AV543" s="83"/>
      <c r="BK543" s="83"/>
      <c r="BZ543" s="83"/>
      <c r="CO543" s="83"/>
      <c r="DD543" s="83"/>
      <c r="DS543" s="83"/>
      <c r="EH543" s="83"/>
      <c r="EW543" s="83"/>
      <c r="FL543" s="83"/>
    </row>
    <row r="544" spans="1:168" x14ac:dyDescent="0.35">
      <c r="A544" s="83">
        <v>43360.54619212963</v>
      </c>
      <c r="B544" s="84" t="s">
        <v>26</v>
      </c>
      <c r="C544" s="85" t="s">
        <v>27</v>
      </c>
      <c r="R544" s="83">
        <v>43360.54619212963</v>
      </c>
      <c r="S544" s="89" t="s">
        <v>26</v>
      </c>
      <c r="AG544" s="83"/>
      <c r="AV544" s="83"/>
      <c r="BK544" s="83"/>
      <c r="BZ544" s="83"/>
      <c r="CO544" s="83"/>
      <c r="DD544" s="83"/>
      <c r="DS544" s="83"/>
      <c r="EH544" s="83"/>
      <c r="EW544" s="83"/>
      <c r="FL544" s="83"/>
    </row>
    <row r="545" spans="1:168" x14ac:dyDescent="0.35">
      <c r="A545" s="83">
        <v>43360.546261574076</v>
      </c>
      <c r="B545" s="84" t="s">
        <v>26</v>
      </c>
      <c r="C545" s="85" t="s">
        <v>28</v>
      </c>
      <c r="R545" s="83">
        <v>43360.546261574076</v>
      </c>
      <c r="S545" s="89" t="s">
        <v>26</v>
      </c>
      <c r="AG545" s="83"/>
      <c r="AV545" s="83"/>
      <c r="BK545" s="83"/>
      <c r="BZ545" s="83"/>
      <c r="CO545" s="83"/>
      <c r="DD545" s="83"/>
      <c r="DS545" s="83"/>
      <c r="EH545" s="83"/>
      <c r="EW545" s="83"/>
      <c r="FL545" s="83"/>
    </row>
    <row r="546" spans="1:168" x14ac:dyDescent="0.35">
      <c r="A546" s="83">
        <v>43360.546365740738</v>
      </c>
      <c r="B546" s="84" t="s">
        <v>26</v>
      </c>
      <c r="C546" s="85" t="s">
        <v>29</v>
      </c>
      <c r="R546" s="83">
        <v>43360.546365740738</v>
      </c>
      <c r="S546" s="89" t="s">
        <v>26</v>
      </c>
      <c r="AG546" s="83"/>
      <c r="AV546" s="83"/>
      <c r="BK546" s="83"/>
      <c r="BZ546" s="83"/>
      <c r="CO546" s="83"/>
      <c r="DD546" s="83"/>
      <c r="DS546" s="83"/>
      <c r="EH546" s="83"/>
      <c r="EW546" s="83"/>
      <c r="FL546" s="83"/>
    </row>
    <row r="547" spans="1:168" x14ac:dyDescent="0.35">
      <c r="A547" s="83">
        <v>43360.563703703701</v>
      </c>
      <c r="B547" s="84" t="s">
        <v>26</v>
      </c>
      <c r="C547" s="85" t="s">
        <v>399</v>
      </c>
      <c r="R547" s="83">
        <v>43360.563703703701</v>
      </c>
      <c r="S547" s="89" t="s">
        <v>26</v>
      </c>
      <c r="AG547" s="83"/>
      <c r="AV547" s="83"/>
      <c r="BK547" s="83"/>
      <c r="BZ547" s="83"/>
      <c r="CO547" s="83"/>
      <c r="DD547" s="83"/>
      <c r="DS547" s="83"/>
      <c r="EH547" s="83"/>
      <c r="EW547" s="83"/>
      <c r="FL547" s="83"/>
    </row>
    <row r="548" spans="1:168" x14ac:dyDescent="0.35">
      <c r="A548" s="83">
        <v>43360.563761574071</v>
      </c>
      <c r="B548" s="84" t="s">
        <v>26</v>
      </c>
      <c r="C548" s="85" t="s">
        <v>35</v>
      </c>
      <c r="R548" s="83">
        <v>43360.563761574071</v>
      </c>
      <c r="S548" s="89" t="s">
        <v>26</v>
      </c>
      <c r="AG548" s="83"/>
      <c r="AV548" s="83"/>
      <c r="BK548" s="83"/>
      <c r="BZ548" s="83"/>
      <c r="CO548" s="83"/>
      <c r="DD548" s="83"/>
      <c r="DS548" s="83"/>
      <c r="EH548" s="83"/>
      <c r="EW548" s="83"/>
      <c r="FL548" s="83"/>
    </row>
    <row r="549" spans="1:168" x14ac:dyDescent="0.35">
      <c r="A549" s="83">
        <v>43360.563761574071</v>
      </c>
      <c r="B549" s="84" t="s">
        <v>26</v>
      </c>
      <c r="C549" s="85" t="s">
        <v>36</v>
      </c>
      <c r="R549" s="83">
        <v>43360.563761574071</v>
      </c>
      <c r="S549" s="89" t="s">
        <v>26</v>
      </c>
      <c r="AG549" s="83"/>
      <c r="AV549" s="83"/>
      <c r="BK549" s="83"/>
      <c r="BZ549" s="83"/>
      <c r="CO549" s="83"/>
      <c r="DD549" s="83"/>
      <c r="DS549" s="83"/>
      <c r="EH549" s="83"/>
      <c r="EW549" s="83"/>
      <c r="FL549" s="83"/>
    </row>
    <row r="550" spans="1:168" x14ac:dyDescent="0.35">
      <c r="A550" s="83">
        <v>43360.563761574071</v>
      </c>
      <c r="B550" s="84" t="s">
        <v>26</v>
      </c>
      <c r="C550" s="85" t="s">
        <v>37</v>
      </c>
      <c r="R550" s="83">
        <v>43360.563761574071</v>
      </c>
      <c r="S550" s="89" t="s">
        <v>26</v>
      </c>
      <c r="AG550" s="83"/>
      <c r="AV550" s="83"/>
      <c r="BK550" s="83"/>
      <c r="BZ550" s="83"/>
      <c r="CO550" s="83"/>
      <c r="DD550" s="83"/>
      <c r="DS550" s="83"/>
      <c r="EH550" s="83"/>
      <c r="EW550" s="83"/>
      <c r="FL550" s="83"/>
    </row>
    <row r="551" spans="1:168" x14ac:dyDescent="0.35">
      <c r="A551" s="83">
        <v>43360.563761574071</v>
      </c>
      <c r="B551" s="84" t="s">
        <v>26</v>
      </c>
      <c r="C551" s="85" t="s">
        <v>38</v>
      </c>
      <c r="R551" s="83">
        <v>43360.563761574071</v>
      </c>
      <c r="S551" s="89" t="s">
        <v>26</v>
      </c>
      <c r="AG551" s="83"/>
      <c r="AV551" s="83"/>
      <c r="BK551" s="83"/>
      <c r="BZ551" s="83"/>
      <c r="CO551" s="83"/>
      <c r="DD551" s="83"/>
      <c r="DS551" s="83"/>
      <c r="EH551" s="83"/>
      <c r="EW551" s="83"/>
      <c r="FL551" s="83"/>
    </row>
    <row r="552" spans="1:168" x14ac:dyDescent="0.35">
      <c r="A552" s="83">
        <v>43360.563761574071</v>
      </c>
      <c r="B552" s="84" t="s">
        <v>39</v>
      </c>
      <c r="C552" s="85" t="s">
        <v>40</v>
      </c>
      <c r="R552" s="83">
        <v>43360.563761574071</v>
      </c>
      <c r="S552" s="89" t="s">
        <v>39</v>
      </c>
      <c r="AG552" s="83"/>
      <c r="AV552" s="83"/>
      <c r="BK552" s="83"/>
      <c r="BZ552" s="83"/>
      <c r="CO552" s="83"/>
      <c r="DD552" s="83"/>
      <c r="DS552" s="83"/>
      <c r="EH552" s="83"/>
      <c r="EW552" s="83"/>
      <c r="FL552" s="83"/>
    </row>
    <row r="553" spans="1:168" x14ac:dyDescent="0.35">
      <c r="A553" s="83">
        <v>43360.563888888886</v>
      </c>
      <c r="B553" s="84" t="s">
        <v>41</v>
      </c>
      <c r="C553" s="85" t="s">
        <v>42</v>
      </c>
      <c r="R553" s="83">
        <v>43360.563888888886</v>
      </c>
      <c r="S553" s="89" t="s">
        <v>41</v>
      </c>
      <c r="AG553" s="83"/>
      <c r="AV553" s="83"/>
      <c r="BK553" s="83"/>
      <c r="BZ553" s="83"/>
      <c r="CO553" s="83"/>
      <c r="DD553" s="83"/>
      <c r="DS553" s="83"/>
      <c r="EH553" s="83"/>
      <c r="EW553" s="83"/>
      <c r="FL553" s="83"/>
    </row>
    <row r="554" spans="1:168" x14ac:dyDescent="0.35">
      <c r="A554" s="83">
        <v>43360.563923611109</v>
      </c>
      <c r="B554" s="84" t="s">
        <v>41</v>
      </c>
      <c r="C554" s="85" t="s">
        <v>46</v>
      </c>
      <c r="R554" s="83">
        <v>43360.563923611109</v>
      </c>
      <c r="S554" s="89" t="s">
        <v>41</v>
      </c>
      <c r="AG554" s="83"/>
      <c r="AV554" s="83"/>
      <c r="BK554" s="83"/>
      <c r="BZ554" s="83"/>
      <c r="CO554" s="83"/>
      <c r="DD554" s="83"/>
      <c r="DS554" s="83"/>
      <c r="EH554" s="83"/>
      <c r="EW554" s="83"/>
      <c r="FL554" s="83"/>
    </row>
    <row r="555" spans="1:168" x14ac:dyDescent="0.35">
      <c r="A555" s="83">
        <v>43360.563981481479</v>
      </c>
      <c r="B555" s="84" t="s">
        <v>26</v>
      </c>
      <c r="C555" s="85" t="s">
        <v>45</v>
      </c>
      <c r="R555" s="83">
        <v>43360.563981481479</v>
      </c>
      <c r="S555" s="89" t="s">
        <v>26</v>
      </c>
      <c r="AG555" s="83"/>
      <c r="AV555" s="83"/>
      <c r="BK555" s="83"/>
      <c r="BZ555" s="83"/>
      <c r="CO555" s="83"/>
      <c r="DD555" s="83"/>
      <c r="DS555" s="83"/>
      <c r="EH555" s="83"/>
      <c r="EW555" s="83"/>
      <c r="FL555" s="83"/>
    </row>
    <row r="556" spans="1:168" x14ac:dyDescent="0.35">
      <c r="A556" s="83">
        <v>43360.563981481479</v>
      </c>
      <c r="B556" s="84" t="s">
        <v>26</v>
      </c>
      <c r="C556" s="85" t="s">
        <v>44</v>
      </c>
      <c r="R556" s="83">
        <v>43360.563981481479</v>
      </c>
      <c r="S556" s="89" t="s">
        <v>26</v>
      </c>
      <c r="AG556" s="83"/>
      <c r="AV556" s="83"/>
      <c r="BK556" s="83"/>
      <c r="BZ556" s="83"/>
      <c r="CO556" s="83"/>
      <c r="DD556" s="83"/>
      <c r="DS556" s="83"/>
      <c r="EH556" s="83"/>
      <c r="EW556" s="83"/>
      <c r="FL556" s="83"/>
    </row>
    <row r="557" spans="1:168" x14ac:dyDescent="0.35">
      <c r="A557" s="83">
        <v>43360.563981481479</v>
      </c>
      <c r="B557" s="84" t="s">
        <v>26</v>
      </c>
      <c r="C557" s="85" t="s">
        <v>43</v>
      </c>
      <c r="R557" s="83">
        <v>43360.563981481479</v>
      </c>
      <c r="S557" s="89" t="s">
        <v>26</v>
      </c>
      <c r="AG557" s="83"/>
      <c r="AV557" s="83"/>
      <c r="BK557" s="83"/>
      <c r="BZ557" s="83"/>
      <c r="CO557" s="83"/>
      <c r="DD557" s="83"/>
      <c r="DS557" s="83"/>
      <c r="EH557" s="83"/>
      <c r="EW557" s="83"/>
      <c r="FL557" s="83"/>
    </row>
    <row r="558" spans="1:168" x14ac:dyDescent="0.35">
      <c r="A558" s="83">
        <v>43360.563981481479</v>
      </c>
      <c r="B558" s="84" t="s">
        <v>26</v>
      </c>
      <c r="C558" s="85" t="s">
        <v>48</v>
      </c>
      <c r="R558" s="83">
        <v>43360.563981481479</v>
      </c>
      <c r="S558" s="89" t="s">
        <v>26</v>
      </c>
      <c r="AG558" s="83"/>
      <c r="AV558" s="83"/>
      <c r="BK558" s="83"/>
      <c r="BZ558" s="83"/>
      <c r="CO558" s="83"/>
      <c r="DD558" s="83"/>
      <c r="DS558" s="83"/>
      <c r="EH558" s="83"/>
      <c r="EW558" s="83"/>
      <c r="FL558" s="83"/>
    </row>
    <row r="559" spans="1:168" x14ac:dyDescent="0.35">
      <c r="A559" s="83">
        <v>43360.563981481479</v>
      </c>
      <c r="B559" s="84" t="s">
        <v>26</v>
      </c>
      <c r="C559" s="85" t="s">
        <v>47</v>
      </c>
      <c r="I559" s="86">
        <v>11000.8037109375</v>
      </c>
      <c r="J559" s="87">
        <v>11031.482421875</v>
      </c>
      <c r="K559" s="87">
        <v>5500.8046875</v>
      </c>
      <c r="L559" s="87">
        <v>5516.15087890625</v>
      </c>
      <c r="M559" s="87">
        <v>1.01637482643127</v>
      </c>
      <c r="N559" s="87">
        <v>2.2511866092681898</v>
      </c>
      <c r="O559" s="87">
        <v>2.2511866092681898</v>
      </c>
      <c r="P559" s="88">
        <v>2.2511866092681898</v>
      </c>
      <c r="R559" s="83">
        <v>43360.563981481479</v>
      </c>
      <c r="S559" s="89" t="s">
        <v>26</v>
      </c>
      <c r="T559" s="90">
        <v>2.2511866092681898</v>
      </c>
      <c r="U559" s="84">
        <v>5053.64990234375</v>
      </c>
      <c r="V559" s="84">
        <v>405.70156860351602</v>
      </c>
      <c r="W559" s="84">
        <v>5050.20947265625</v>
      </c>
      <c r="X559" s="84">
        <v>4646.50146484375</v>
      </c>
      <c r="Y559" s="84">
        <v>13.125593185424799</v>
      </c>
      <c r="Z559" s="84">
        <v>200.25119018554699</v>
      </c>
      <c r="AA559" s="84">
        <v>536.25115966796898</v>
      </c>
      <c r="AB559" s="84">
        <v>426.25119018554699</v>
      </c>
      <c r="AG559" s="83"/>
      <c r="AV559" s="83"/>
      <c r="BK559" s="83"/>
      <c r="BZ559" s="83"/>
      <c r="CO559" s="83"/>
      <c r="DD559" s="83"/>
      <c r="DS559" s="83"/>
      <c r="EH559" s="83"/>
      <c r="EW559" s="83"/>
      <c r="FL559" s="83"/>
    </row>
    <row r="560" spans="1:168" x14ac:dyDescent="0.35">
      <c r="A560" s="83">
        <v>43360.564050925925</v>
      </c>
      <c r="B560" s="84" t="s">
        <v>49</v>
      </c>
      <c r="C560" s="85" t="s">
        <v>50</v>
      </c>
      <c r="R560" s="83">
        <v>43360.564050925925</v>
      </c>
      <c r="S560" s="89" t="s">
        <v>49</v>
      </c>
      <c r="AG560" s="83"/>
      <c r="AV560" s="83"/>
      <c r="BK560" s="83"/>
      <c r="BZ560" s="83"/>
      <c r="CO560" s="83"/>
      <c r="DD560" s="83"/>
      <c r="DS560" s="83"/>
      <c r="EH560" s="83"/>
      <c r="EW560" s="83"/>
      <c r="FL560" s="83"/>
    </row>
    <row r="561" spans="1:168" x14ac:dyDescent="0.35">
      <c r="A561" s="83">
        <v>43360.564074074071</v>
      </c>
      <c r="B561" s="84" t="s">
        <v>26</v>
      </c>
      <c r="C561" s="85" t="s">
        <v>51</v>
      </c>
      <c r="R561" s="83">
        <v>43360.564074074071</v>
      </c>
      <c r="S561" s="89" t="s">
        <v>26</v>
      </c>
      <c r="AG561" s="83"/>
      <c r="AV561" s="83"/>
      <c r="BK561" s="83"/>
      <c r="BZ561" s="83"/>
      <c r="CO561" s="83"/>
      <c r="DD561" s="83"/>
      <c r="DS561" s="83"/>
      <c r="EH561" s="83"/>
      <c r="EW561" s="83"/>
      <c r="FL561" s="83"/>
    </row>
    <row r="562" spans="1:168" x14ac:dyDescent="0.35">
      <c r="A562" s="83">
        <v>43360.564074074071</v>
      </c>
      <c r="B562" s="84" t="s">
        <v>26</v>
      </c>
      <c r="C562" s="85" t="s">
        <v>52</v>
      </c>
      <c r="R562" s="83">
        <v>43360.564074074071</v>
      </c>
      <c r="S562" s="89" t="s">
        <v>26</v>
      </c>
      <c r="AG562" s="83"/>
      <c r="AV562" s="83"/>
      <c r="BK562" s="83"/>
      <c r="BZ562" s="83"/>
      <c r="CO562" s="83"/>
      <c r="DD562" s="83"/>
      <c r="DS562" s="83"/>
      <c r="EH562" s="83"/>
      <c r="EW562" s="83"/>
      <c r="FL562" s="83"/>
    </row>
    <row r="563" spans="1:168" x14ac:dyDescent="0.35">
      <c r="A563" s="83">
        <v>43360.564085648148</v>
      </c>
      <c r="B563" s="84" t="s">
        <v>26</v>
      </c>
      <c r="C563" s="85" t="s">
        <v>53</v>
      </c>
      <c r="R563" s="83">
        <v>43360.564085648148</v>
      </c>
      <c r="S563" s="89" t="s">
        <v>26</v>
      </c>
      <c r="AG563" s="83"/>
      <c r="AV563" s="83"/>
      <c r="BK563" s="83"/>
      <c r="BZ563" s="83"/>
      <c r="CO563" s="83"/>
      <c r="DD563" s="83"/>
      <c r="DS563" s="83"/>
      <c r="EH563" s="83"/>
      <c r="EW563" s="83"/>
      <c r="FL563" s="83"/>
    </row>
    <row r="564" spans="1:168" x14ac:dyDescent="0.35">
      <c r="A564" s="83">
        <v>43360.564259259256</v>
      </c>
      <c r="B564" s="84" t="s">
        <v>26</v>
      </c>
      <c r="C564" s="85" t="s">
        <v>54</v>
      </c>
      <c r="R564" s="83">
        <v>43360.564259259256</v>
      </c>
      <c r="S564" s="89" t="s">
        <v>26</v>
      </c>
      <c r="AG564" s="83"/>
      <c r="AV564" s="83"/>
      <c r="BK564" s="83"/>
      <c r="BZ564" s="83"/>
      <c r="CO564" s="83"/>
      <c r="DD564" s="83"/>
      <c r="DS564" s="83"/>
      <c r="EH564" s="83"/>
      <c r="EW564" s="83"/>
      <c r="FL564" s="83"/>
    </row>
    <row r="565" spans="1:168" x14ac:dyDescent="0.35">
      <c r="A565" s="83">
        <v>43360.564259259256</v>
      </c>
      <c r="B565" s="84" t="s">
        <v>55</v>
      </c>
      <c r="C565" s="85" t="s">
        <v>56</v>
      </c>
      <c r="R565" s="83">
        <v>43360.564259259256</v>
      </c>
      <c r="S565" s="89" t="s">
        <v>55</v>
      </c>
      <c r="AG565" s="83"/>
      <c r="AV565" s="83"/>
      <c r="BK565" s="83"/>
      <c r="BZ565" s="83"/>
      <c r="CO565" s="83"/>
      <c r="DD565" s="83"/>
      <c r="DS565" s="83"/>
      <c r="EH565" s="83"/>
      <c r="EW565" s="83"/>
      <c r="FL565" s="83"/>
    </row>
    <row r="566" spans="1:168" x14ac:dyDescent="0.35">
      <c r="A566" s="83">
        <v>43360.564293981479</v>
      </c>
      <c r="B566" s="84" t="s">
        <v>55</v>
      </c>
      <c r="C566" s="85" t="s">
        <v>57</v>
      </c>
      <c r="R566" s="83">
        <v>43360.564293981479</v>
      </c>
      <c r="S566" s="89" t="s">
        <v>55</v>
      </c>
      <c r="AG566" s="83"/>
      <c r="AV566" s="83"/>
      <c r="BK566" s="83"/>
      <c r="BZ566" s="83"/>
      <c r="CO566" s="83"/>
      <c r="DD566" s="83"/>
      <c r="DS566" s="83"/>
      <c r="EH566" s="83"/>
      <c r="EW566" s="83"/>
      <c r="FL566" s="83"/>
    </row>
    <row r="567" spans="1:168" x14ac:dyDescent="0.35">
      <c r="A567" s="83">
        <v>43360.564328703702</v>
      </c>
      <c r="B567" s="84" t="s">
        <v>55</v>
      </c>
      <c r="C567" s="85" t="s">
        <v>58</v>
      </c>
      <c r="R567" s="83">
        <v>43360.564328703702</v>
      </c>
      <c r="S567" s="89" t="s">
        <v>55</v>
      </c>
      <c r="AG567" s="83"/>
      <c r="AV567" s="83"/>
      <c r="BK567" s="83"/>
      <c r="BZ567" s="83"/>
      <c r="CO567" s="83"/>
      <c r="DD567" s="83"/>
      <c r="DS567" s="83"/>
      <c r="EH567" s="83"/>
      <c r="EW567" s="83"/>
      <c r="FL567" s="83"/>
    </row>
    <row r="568" spans="1:168" x14ac:dyDescent="0.35">
      <c r="A568" s="83">
        <v>43360.564340277779</v>
      </c>
      <c r="B568" s="84" t="s">
        <v>26</v>
      </c>
      <c r="C568" s="85" t="s">
        <v>59</v>
      </c>
      <c r="R568" s="83">
        <v>43360.564340277779</v>
      </c>
      <c r="S568" s="89" t="s">
        <v>26</v>
      </c>
      <c r="AG568" s="83"/>
      <c r="AV568" s="83"/>
      <c r="BK568" s="83"/>
      <c r="BZ568" s="83"/>
      <c r="CO568" s="83"/>
      <c r="DD568" s="83"/>
      <c r="DS568" s="83"/>
      <c r="EH568" s="83"/>
      <c r="EW568" s="83"/>
      <c r="FL568" s="83"/>
    </row>
    <row r="569" spans="1:168" x14ac:dyDescent="0.35">
      <c r="A569" s="83">
        <v>43360.564363425925</v>
      </c>
      <c r="B569" s="84" t="s">
        <v>60</v>
      </c>
      <c r="C569" s="85" t="s">
        <v>61</v>
      </c>
      <c r="I569" s="86">
        <v>11470.48828125</v>
      </c>
      <c r="J569" s="87">
        <v>11506.9091796875</v>
      </c>
      <c r="K569" s="87">
        <v>5980.47021484375</v>
      </c>
      <c r="L569" s="87">
        <v>5999.455078125</v>
      </c>
      <c r="M569" s="87">
        <v>1.01646769046783</v>
      </c>
      <c r="N569" s="87">
        <v>2.4568283557891801</v>
      </c>
      <c r="O569" s="87">
        <v>2.4568283557891801</v>
      </c>
      <c r="P569" s="88">
        <v>2.4568283557891801</v>
      </c>
      <c r="R569" s="83">
        <v>43360.564363425925</v>
      </c>
      <c r="S569" s="89" t="s">
        <v>60</v>
      </c>
      <c r="T569" s="90">
        <v>2.4568283557891801</v>
      </c>
      <c r="U569" s="84">
        <v>4264.671875</v>
      </c>
      <c r="V569" s="84">
        <v>402.61685180664102</v>
      </c>
      <c r="W569" s="84">
        <v>4264.9931640625</v>
      </c>
      <c r="X569" s="84">
        <v>3861.75854492188</v>
      </c>
      <c r="Y569" s="84">
        <v>13.2284145355225</v>
      </c>
      <c r="Z569" s="84">
        <v>200.45683288574199</v>
      </c>
      <c r="AA569" s="84">
        <v>536.456787109375</v>
      </c>
      <c r="AB569" s="84">
        <v>426.45684814453102</v>
      </c>
      <c r="AG569" s="83"/>
      <c r="AV569" s="83"/>
      <c r="BK569" s="83"/>
      <c r="BZ569" s="83"/>
      <c r="CO569" s="83"/>
      <c r="DD569" s="83"/>
      <c r="DS569" s="83"/>
      <c r="EH569" s="83"/>
      <c r="EW569" s="83"/>
      <c r="FL569" s="83"/>
    </row>
    <row r="570" spans="1:168" x14ac:dyDescent="0.35">
      <c r="A570" s="83">
        <v>43360.564375000002</v>
      </c>
      <c r="B570" s="84" t="s">
        <v>62</v>
      </c>
      <c r="C570" s="85" t="s">
        <v>63</v>
      </c>
      <c r="R570" s="83">
        <v>43360.564375000002</v>
      </c>
      <c r="S570" s="89" t="s">
        <v>62</v>
      </c>
      <c r="AG570" s="83"/>
      <c r="AV570" s="83"/>
      <c r="BK570" s="83"/>
      <c r="BZ570" s="83"/>
      <c r="CO570" s="83"/>
      <c r="DD570" s="83"/>
      <c r="DS570" s="83"/>
      <c r="EH570" s="83"/>
      <c r="EW570" s="83"/>
      <c r="FL570" s="83"/>
    </row>
    <row r="571" spans="1:168" x14ac:dyDescent="0.35">
      <c r="A571" s="83">
        <v>43360.564375000002</v>
      </c>
      <c r="B571" s="84" t="s">
        <v>62</v>
      </c>
      <c r="C571" s="85" t="s">
        <v>400</v>
      </c>
      <c r="R571" s="83">
        <v>43360.564375000002</v>
      </c>
      <c r="S571" s="89" t="s">
        <v>62</v>
      </c>
      <c r="AG571" s="83"/>
      <c r="AV571" s="83"/>
      <c r="BK571" s="83"/>
      <c r="BZ571" s="83"/>
      <c r="CO571" s="83"/>
      <c r="DD571" s="83"/>
      <c r="DS571" s="83"/>
      <c r="EH571" s="83"/>
      <c r="EW571" s="83"/>
      <c r="FL571" s="83"/>
    </row>
    <row r="572" spans="1:168" x14ac:dyDescent="0.35">
      <c r="A572" s="83">
        <v>43360.564375000002</v>
      </c>
      <c r="B572" s="84" t="s">
        <v>62</v>
      </c>
      <c r="C572" s="85" t="s">
        <v>401</v>
      </c>
      <c r="R572" s="83">
        <v>43360.564375000002</v>
      </c>
      <c r="S572" s="89" t="s">
        <v>62</v>
      </c>
      <c r="AG572" s="83"/>
      <c r="AV572" s="83"/>
      <c r="BK572" s="83"/>
      <c r="BZ572" s="83"/>
      <c r="CO572" s="83"/>
      <c r="DD572" s="83"/>
      <c r="DS572" s="83"/>
      <c r="EH572" s="83"/>
      <c r="EW572" s="83"/>
      <c r="FL572" s="83"/>
    </row>
    <row r="573" spans="1:168" x14ac:dyDescent="0.35">
      <c r="A573" s="83">
        <v>43360.564375000002</v>
      </c>
      <c r="B573" s="84" t="s">
        <v>62</v>
      </c>
      <c r="C573" s="85" t="s">
        <v>64</v>
      </c>
      <c r="R573" s="83">
        <v>43360.564375000002</v>
      </c>
      <c r="S573" s="89" t="s">
        <v>62</v>
      </c>
      <c r="AG573" s="83"/>
      <c r="AV573" s="83"/>
      <c r="BK573" s="83"/>
      <c r="BZ573" s="83"/>
      <c r="CO573" s="83"/>
      <c r="DD573" s="83"/>
      <c r="DS573" s="83"/>
      <c r="EH573" s="83"/>
      <c r="EW573" s="83"/>
      <c r="FL573" s="83"/>
    </row>
    <row r="574" spans="1:168" x14ac:dyDescent="0.35">
      <c r="A574" s="83">
        <v>43360.564375000002</v>
      </c>
      <c r="B574" s="84" t="s">
        <v>62</v>
      </c>
      <c r="C574" s="85" t="s">
        <v>402</v>
      </c>
      <c r="R574" s="83">
        <v>43360.564375000002</v>
      </c>
      <c r="S574" s="89" t="s">
        <v>62</v>
      </c>
      <c r="AG574" s="83"/>
      <c r="AV574" s="83"/>
      <c r="BK574" s="83"/>
      <c r="BZ574" s="83"/>
      <c r="CO574" s="83"/>
      <c r="DD574" s="83"/>
      <c r="DS574" s="83"/>
      <c r="EH574" s="83"/>
      <c r="EW574" s="83"/>
      <c r="FL574" s="83"/>
    </row>
    <row r="575" spans="1:168" x14ac:dyDescent="0.35">
      <c r="A575" s="83">
        <v>43360.564375000002</v>
      </c>
      <c r="B575" s="84" t="s">
        <v>62</v>
      </c>
      <c r="C575" s="85" t="s">
        <v>403</v>
      </c>
      <c r="R575" s="83">
        <v>43360.564375000002</v>
      </c>
      <c r="S575" s="89" t="s">
        <v>62</v>
      </c>
      <c r="AG575" s="83"/>
      <c r="AV575" s="83"/>
      <c r="BK575" s="83"/>
      <c r="BZ575" s="83"/>
      <c r="CO575" s="83"/>
      <c r="DD575" s="83"/>
      <c r="DS575" s="83"/>
      <c r="EH575" s="83"/>
      <c r="EW575" s="83"/>
      <c r="FL575" s="83"/>
    </row>
    <row r="576" spans="1:168" x14ac:dyDescent="0.35">
      <c r="A576" s="83">
        <v>43360.564375000002</v>
      </c>
      <c r="B576" s="84" t="s">
        <v>62</v>
      </c>
      <c r="C576" s="85" t="s">
        <v>404</v>
      </c>
      <c r="R576" s="83">
        <v>43360.564375000002</v>
      </c>
      <c r="S576" s="89" t="s">
        <v>62</v>
      </c>
      <c r="AG576" s="83"/>
      <c r="AV576" s="83"/>
      <c r="BK576" s="83"/>
      <c r="BZ576" s="83"/>
      <c r="CO576" s="83"/>
      <c r="DD576" s="83"/>
      <c r="DS576" s="83"/>
      <c r="EH576" s="83"/>
      <c r="EW576" s="83"/>
      <c r="FL576" s="83"/>
    </row>
    <row r="577" spans="1:168" x14ac:dyDescent="0.35">
      <c r="A577" s="83">
        <v>43360.564375000002</v>
      </c>
      <c r="B577" s="84" t="s">
        <v>62</v>
      </c>
      <c r="C577" s="85" t="s">
        <v>69</v>
      </c>
      <c r="R577" s="83">
        <v>43360.564375000002</v>
      </c>
      <c r="S577" s="89" t="s">
        <v>62</v>
      </c>
      <c r="AG577" s="83"/>
      <c r="AV577" s="83"/>
      <c r="BK577" s="83"/>
      <c r="BZ577" s="83"/>
      <c r="CO577" s="83"/>
      <c r="DD577" s="83"/>
      <c r="DS577" s="83"/>
      <c r="EH577" s="83"/>
      <c r="EW577" s="83"/>
      <c r="FL577" s="83"/>
    </row>
    <row r="578" spans="1:168" x14ac:dyDescent="0.35">
      <c r="A578" s="83">
        <v>43360.564386574071</v>
      </c>
      <c r="B578" s="84" t="s">
        <v>26</v>
      </c>
      <c r="C578" s="85" t="s">
        <v>71</v>
      </c>
      <c r="R578" s="83">
        <v>43360.564386574071</v>
      </c>
      <c r="S578" s="89" t="s">
        <v>26</v>
      </c>
      <c r="AG578" s="83"/>
      <c r="AV578" s="83"/>
      <c r="BK578" s="83"/>
      <c r="BZ578" s="83"/>
      <c r="CO578" s="83"/>
      <c r="DD578" s="83"/>
      <c r="DS578" s="83"/>
      <c r="EH578" s="83"/>
      <c r="EW578" s="83"/>
      <c r="FL578" s="83"/>
    </row>
    <row r="579" spans="1:168" x14ac:dyDescent="0.35">
      <c r="A579" s="83">
        <v>43360.564398148148</v>
      </c>
      <c r="B579" s="84" t="s">
        <v>62</v>
      </c>
      <c r="C579" s="85" t="s">
        <v>72</v>
      </c>
      <c r="R579" s="83">
        <v>43360.564398148148</v>
      </c>
      <c r="S579" s="89" t="s">
        <v>62</v>
      </c>
      <c r="AG579" s="83"/>
      <c r="AV579" s="83"/>
      <c r="BK579" s="83"/>
      <c r="BZ579" s="83"/>
      <c r="CO579" s="83"/>
      <c r="DD579" s="83"/>
      <c r="DS579" s="83"/>
      <c r="EH579" s="83"/>
      <c r="EW579" s="83"/>
      <c r="FL579" s="83"/>
    </row>
    <row r="580" spans="1:168" x14ac:dyDescent="0.35">
      <c r="A580" s="83">
        <v>43360.650659722225</v>
      </c>
      <c r="B580" s="84" t="s">
        <v>26</v>
      </c>
      <c r="C580" s="85" t="s">
        <v>27</v>
      </c>
      <c r="R580" s="83">
        <v>43360.650659722225</v>
      </c>
      <c r="S580" s="89" t="s">
        <v>26</v>
      </c>
      <c r="AG580" s="83"/>
      <c r="AV580" s="83"/>
      <c r="BK580" s="83"/>
      <c r="BZ580" s="83"/>
      <c r="CO580" s="83"/>
      <c r="DD580" s="83"/>
      <c r="DS580" s="83"/>
      <c r="EH580" s="83"/>
      <c r="EW580" s="83"/>
      <c r="FL580" s="83"/>
    </row>
    <row r="581" spans="1:168" x14ac:dyDescent="0.35">
      <c r="A581" s="83">
        <v>43360.650729166664</v>
      </c>
      <c r="B581" s="84" t="s">
        <v>26</v>
      </c>
      <c r="C581" s="85" t="s">
        <v>28</v>
      </c>
      <c r="R581" s="83">
        <v>43360.650729166664</v>
      </c>
      <c r="S581" s="89" t="s">
        <v>26</v>
      </c>
      <c r="AG581" s="83"/>
      <c r="AV581" s="83"/>
      <c r="BK581" s="83"/>
      <c r="BZ581" s="83"/>
      <c r="CO581" s="83"/>
      <c r="DD581" s="83"/>
      <c r="DS581" s="83"/>
      <c r="EH581" s="83"/>
      <c r="EW581" s="83"/>
      <c r="FL581" s="83"/>
    </row>
    <row r="582" spans="1:168" x14ac:dyDescent="0.35">
      <c r="A582" s="83">
        <v>43360.650833333333</v>
      </c>
      <c r="B582" s="84" t="s">
        <v>26</v>
      </c>
      <c r="C582" s="85" t="s">
        <v>29</v>
      </c>
      <c r="R582" s="83">
        <v>43360.650833333333</v>
      </c>
      <c r="S582" s="89" t="s">
        <v>26</v>
      </c>
      <c r="AG582" s="83"/>
      <c r="AV582" s="83"/>
      <c r="BK582" s="83"/>
      <c r="BZ582" s="83"/>
      <c r="CO582" s="83"/>
      <c r="DD582" s="83"/>
      <c r="DS582" s="83"/>
      <c r="EH582" s="83"/>
      <c r="EW582" s="83"/>
      <c r="FL582" s="83"/>
    </row>
    <row r="583" spans="1:168" x14ac:dyDescent="0.35">
      <c r="A583" s="83">
        <v>43360.651273148149</v>
      </c>
      <c r="B583" s="84" t="s">
        <v>26</v>
      </c>
      <c r="C583" s="85" t="s">
        <v>405</v>
      </c>
      <c r="R583" s="83">
        <v>43360.651273148149</v>
      </c>
      <c r="S583" s="89" t="s">
        <v>26</v>
      </c>
      <c r="AG583" s="83"/>
      <c r="AV583" s="83"/>
      <c r="BK583" s="83"/>
      <c r="BZ583" s="83"/>
      <c r="CO583" s="83"/>
      <c r="DD583" s="83"/>
      <c r="DS583" s="83"/>
      <c r="EH583" s="83"/>
      <c r="EW583" s="83"/>
      <c r="FL583" s="83"/>
    </row>
    <row r="584" spans="1:168" x14ac:dyDescent="0.35">
      <c r="A584" s="83">
        <v>43360.653553240743</v>
      </c>
      <c r="B584" s="84" t="s">
        <v>26</v>
      </c>
      <c r="C584" s="85" t="s">
        <v>406</v>
      </c>
      <c r="R584" s="83">
        <v>43360.653553240743</v>
      </c>
      <c r="S584" s="89" t="s">
        <v>26</v>
      </c>
      <c r="AG584" s="83"/>
      <c r="AV584" s="83"/>
      <c r="BK584" s="83"/>
      <c r="BZ584" s="83"/>
      <c r="CO584" s="83"/>
      <c r="DD584" s="83"/>
      <c r="DS584" s="83"/>
      <c r="EH584" s="83"/>
      <c r="EW584" s="83"/>
      <c r="FL584" s="83"/>
    </row>
    <row r="585" spans="1:168" x14ac:dyDescent="0.35">
      <c r="A585" s="83">
        <v>43360.655023148145</v>
      </c>
      <c r="B585" s="84" t="s">
        <v>26</v>
      </c>
      <c r="C585" s="85" t="s">
        <v>27</v>
      </c>
      <c r="R585" s="83">
        <v>43360.655023148145</v>
      </c>
      <c r="S585" s="89" t="s">
        <v>26</v>
      </c>
      <c r="AG585" s="83"/>
      <c r="AV585" s="83"/>
      <c r="BK585" s="83"/>
      <c r="BZ585" s="83"/>
      <c r="CO585" s="83"/>
      <c r="DD585" s="83"/>
      <c r="DS585" s="83"/>
      <c r="EH585" s="83"/>
      <c r="EW585" s="83"/>
      <c r="FL585" s="83"/>
    </row>
    <row r="586" spans="1:168" x14ac:dyDescent="0.35">
      <c r="A586" s="83">
        <v>43360.655081018522</v>
      </c>
      <c r="B586" s="84" t="s">
        <v>26</v>
      </c>
      <c r="C586" s="85" t="s">
        <v>28</v>
      </c>
      <c r="R586" s="83">
        <v>43360.655081018522</v>
      </c>
      <c r="S586" s="89" t="s">
        <v>26</v>
      </c>
      <c r="AG586" s="83"/>
      <c r="AV586" s="83"/>
      <c r="BK586" s="83"/>
      <c r="BZ586" s="83"/>
      <c r="CO586" s="83"/>
      <c r="DD586" s="83"/>
      <c r="DS586" s="83"/>
      <c r="EH586" s="83"/>
      <c r="EW586" s="83"/>
      <c r="FL586" s="83"/>
    </row>
    <row r="587" spans="1:168" x14ac:dyDescent="0.35">
      <c r="A587" s="83">
        <v>43360.655185185184</v>
      </c>
      <c r="B587" s="84" t="s">
        <v>26</v>
      </c>
      <c r="C587" s="85" t="s">
        <v>29</v>
      </c>
      <c r="R587" s="83">
        <v>43360.655185185184</v>
      </c>
      <c r="S587" s="89" t="s">
        <v>26</v>
      </c>
      <c r="AG587" s="83"/>
      <c r="AV587" s="83"/>
      <c r="BK587" s="83"/>
      <c r="BZ587" s="83"/>
      <c r="CO587" s="83"/>
      <c r="DD587" s="83"/>
      <c r="DS587" s="83"/>
      <c r="EH587" s="83"/>
      <c r="EW587" s="83"/>
      <c r="FL587" s="83"/>
    </row>
    <row r="588" spans="1:168" x14ac:dyDescent="0.35">
      <c r="A588" s="83">
        <v>43360.65697916667</v>
      </c>
      <c r="B588" s="84" t="s">
        <v>26</v>
      </c>
      <c r="C588" s="85" t="s">
        <v>407</v>
      </c>
      <c r="R588" s="83">
        <v>43360.65697916667</v>
      </c>
      <c r="S588" s="89" t="s">
        <v>26</v>
      </c>
      <c r="AG588" s="83"/>
      <c r="AV588" s="83"/>
      <c r="BK588" s="83"/>
      <c r="BZ588" s="83"/>
      <c r="CO588" s="83"/>
      <c r="DD588" s="83"/>
      <c r="DS588" s="83"/>
      <c r="EH588" s="83"/>
      <c r="EW588" s="83"/>
      <c r="FL588" s="83"/>
    </row>
    <row r="589" spans="1:168" x14ac:dyDescent="0.35">
      <c r="A589" s="83">
        <v>43360.659201388888</v>
      </c>
      <c r="B589" s="84" t="s">
        <v>26</v>
      </c>
      <c r="C589" s="85" t="s">
        <v>408</v>
      </c>
      <c r="R589" s="83">
        <v>43360.659201388888</v>
      </c>
      <c r="S589" s="89" t="s">
        <v>26</v>
      </c>
      <c r="AG589" s="83"/>
      <c r="AV589" s="83"/>
      <c r="BK589" s="83"/>
      <c r="BZ589" s="83"/>
      <c r="CO589" s="83"/>
      <c r="DD589" s="83"/>
      <c r="DS589" s="83"/>
      <c r="EH589" s="83"/>
      <c r="EW589" s="83"/>
      <c r="FL589" s="83"/>
    </row>
    <row r="590" spans="1:168" x14ac:dyDescent="0.35">
      <c r="A590" s="83">
        <v>43360.659201388888</v>
      </c>
      <c r="B590" s="84" t="s">
        <v>26</v>
      </c>
      <c r="C590" s="85" t="s">
        <v>409</v>
      </c>
      <c r="R590" s="83">
        <v>43360.659201388888</v>
      </c>
      <c r="S590" s="89" t="s">
        <v>26</v>
      </c>
      <c r="AG590" s="83"/>
      <c r="AV590" s="83"/>
      <c r="BK590" s="83"/>
      <c r="BZ590" s="83"/>
      <c r="CO590" s="83"/>
      <c r="DD590" s="83"/>
      <c r="DS590" s="83"/>
      <c r="EH590" s="83"/>
      <c r="EW590" s="83"/>
      <c r="FL590" s="83"/>
    </row>
    <row r="591" spans="1:168" x14ac:dyDescent="0.35">
      <c r="A591" s="83">
        <v>43360.659201388888</v>
      </c>
      <c r="B591" s="84" t="s">
        <v>26</v>
      </c>
      <c r="C591" s="85" t="s">
        <v>410</v>
      </c>
      <c r="R591" s="83">
        <v>43360.659201388888</v>
      </c>
      <c r="S591" s="89" t="s">
        <v>26</v>
      </c>
      <c r="AG591" s="83"/>
      <c r="AV591" s="83"/>
      <c r="BK591" s="83"/>
      <c r="BZ591" s="83"/>
      <c r="CO591" s="83"/>
      <c r="DD591" s="83"/>
      <c r="DS591" s="83"/>
      <c r="EH591" s="83"/>
      <c r="EW591" s="83"/>
      <c r="FL591" s="83"/>
    </row>
    <row r="592" spans="1:168" x14ac:dyDescent="0.35">
      <c r="A592" s="83">
        <v>43360.659201388888</v>
      </c>
      <c r="B592" s="84" t="s">
        <v>26</v>
      </c>
      <c r="C592" s="85" t="s">
        <v>36</v>
      </c>
      <c r="R592" s="83">
        <v>43360.659201388888</v>
      </c>
      <c r="S592" s="89" t="s">
        <v>26</v>
      </c>
      <c r="AG592" s="83"/>
      <c r="AV592" s="83"/>
      <c r="BK592" s="83"/>
      <c r="BZ592" s="83"/>
      <c r="CO592" s="83"/>
      <c r="DD592" s="83"/>
      <c r="DS592" s="83"/>
      <c r="EH592" s="83"/>
      <c r="EW592" s="83"/>
      <c r="FL592" s="83"/>
    </row>
    <row r="593" spans="1:168" x14ac:dyDescent="0.35">
      <c r="A593" s="83">
        <v>43360.659201388888</v>
      </c>
      <c r="B593" s="84" t="s">
        <v>26</v>
      </c>
      <c r="C593" s="85" t="s">
        <v>37</v>
      </c>
      <c r="R593" s="83">
        <v>43360.659201388888</v>
      </c>
      <c r="S593" s="89" t="s">
        <v>26</v>
      </c>
      <c r="AG593" s="83"/>
      <c r="AV593" s="83"/>
      <c r="BK593" s="83"/>
      <c r="BZ593" s="83"/>
      <c r="CO593" s="83"/>
      <c r="DD593" s="83"/>
      <c r="DS593" s="83"/>
      <c r="EH593" s="83"/>
      <c r="EW593" s="83"/>
      <c r="FL593" s="83"/>
    </row>
    <row r="594" spans="1:168" x14ac:dyDescent="0.35">
      <c r="A594" s="83">
        <v>43360.659201388888</v>
      </c>
      <c r="B594" s="84" t="s">
        <v>26</v>
      </c>
      <c r="C594" s="85" t="s">
        <v>38</v>
      </c>
      <c r="R594" s="83">
        <v>43360.659201388888</v>
      </c>
      <c r="S594" s="89" t="s">
        <v>26</v>
      </c>
      <c r="AG594" s="83"/>
      <c r="AV594" s="83"/>
      <c r="BK594" s="83"/>
      <c r="BZ594" s="83"/>
      <c r="CO594" s="83"/>
      <c r="DD594" s="83"/>
      <c r="DS594" s="83"/>
      <c r="EH594" s="83"/>
      <c r="EW594" s="83"/>
      <c r="FL594" s="83"/>
    </row>
    <row r="595" spans="1:168" x14ac:dyDescent="0.35">
      <c r="A595" s="83">
        <v>43360.659201388888</v>
      </c>
      <c r="B595" s="84" t="s">
        <v>26</v>
      </c>
      <c r="C595" s="85" t="s">
        <v>35</v>
      </c>
      <c r="R595" s="83">
        <v>43360.659201388888</v>
      </c>
      <c r="S595" s="89" t="s">
        <v>26</v>
      </c>
      <c r="AG595" s="83"/>
      <c r="AV595" s="83"/>
      <c r="BK595" s="83"/>
      <c r="BZ595" s="83"/>
      <c r="CO595" s="83"/>
      <c r="DD595" s="83"/>
      <c r="DS595" s="83"/>
      <c r="EH595" s="83"/>
      <c r="EW595" s="83"/>
      <c r="FL595" s="83"/>
    </row>
    <row r="596" spans="1:168" x14ac:dyDescent="0.35">
      <c r="A596" s="83">
        <v>43360.659212962964</v>
      </c>
      <c r="B596" s="84" t="s">
        <v>26</v>
      </c>
      <c r="C596" s="85" t="s">
        <v>411</v>
      </c>
      <c r="R596" s="83">
        <v>43360.659212962964</v>
      </c>
      <c r="S596" s="89" t="s">
        <v>26</v>
      </c>
      <c r="AG596" s="83"/>
      <c r="AV596" s="83"/>
      <c r="BK596" s="83"/>
      <c r="BZ596" s="83"/>
      <c r="CO596" s="83"/>
      <c r="DD596" s="83"/>
      <c r="DS596" s="83"/>
      <c r="EH596" s="83"/>
      <c r="EW596" s="83"/>
      <c r="FL596" s="83"/>
    </row>
    <row r="597" spans="1:168" x14ac:dyDescent="0.35">
      <c r="A597" s="83">
        <v>43360.659212962964</v>
      </c>
      <c r="B597" s="84" t="s">
        <v>26</v>
      </c>
      <c r="C597" s="85" t="s">
        <v>412</v>
      </c>
      <c r="R597" s="83">
        <v>43360.659212962964</v>
      </c>
      <c r="S597" s="89" t="s">
        <v>26</v>
      </c>
      <c r="AG597" s="83"/>
      <c r="AV597" s="83"/>
      <c r="BK597" s="83"/>
      <c r="BZ597" s="83"/>
      <c r="CO597" s="83"/>
      <c r="DD597" s="83"/>
      <c r="DS597" s="83"/>
      <c r="EH597" s="83"/>
      <c r="EW597" s="83"/>
      <c r="FL597" s="83"/>
    </row>
    <row r="598" spans="1:168" x14ac:dyDescent="0.35">
      <c r="A598" s="83">
        <v>43360.659212962964</v>
      </c>
      <c r="B598" s="84" t="s">
        <v>26</v>
      </c>
      <c r="C598" s="85" t="s">
        <v>413</v>
      </c>
      <c r="R598" s="83">
        <v>43360.659212962964</v>
      </c>
      <c r="S598" s="89" t="s">
        <v>26</v>
      </c>
      <c r="AG598" s="83"/>
      <c r="AV598" s="83"/>
      <c r="BK598" s="83"/>
      <c r="BZ598" s="83"/>
      <c r="CO598" s="83"/>
      <c r="DD598" s="83"/>
      <c r="DS598" s="83"/>
      <c r="EH598" s="83"/>
      <c r="EW598" s="83"/>
      <c r="FL598" s="83"/>
    </row>
    <row r="599" spans="1:168" x14ac:dyDescent="0.35">
      <c r="A599" s="83">
        <v>43360.659212962964</v>
      </c>
      <c r="B599" s="84" t="s">
        <v>26</v>
      </c>
      <c r="C599" s="85" t="s">
        <v>414</v>
      </c>
      <c r="R599" s="83">
        <v>43360.659212962964</v>
      </c>
      <c r="S599" s="89" t="s">
        <v>26</v>
      </c>
      <c r="AG599" s="83"/>
      <c r="AV599" s="83"/>
      <c r="BK599" s="83"/>
      <c r="BZ599" s="83"/>
      <c r="CO599" s="83"/>
      <c r="DD599" s="83"/>
      <c r="DS599" s="83"/>
      <c r="EH599" s="83"/>
      <c r="EW599" s="83"/>
      <c r="FL599" s="83"/>
    </row>
    <row r="600" spans="1:168" x14ac:dyDescent="0.35">
      <c r="A600" s="83">
        <v>43360.659212962964</v>
      </c>
      <c r="B600" s="84" t="s">
        <v>26</v>
      </c>
      <c r="C600" s="85" t="s">
        <v>415</v>
      </c>
      <c r="R600" s="83">
        <v>43360.659212962964</v>
      </c>
      <c r="S600" s="89" t="s">
        <v>26</v>
      </c>
      <c r="AG600" s="83"/>
      <c r="AV600" s="83"/>
      <c r="BK600" s="83"/>
      <c r="BZ600" s="83"/>
      <c r="CO600" s="83"/>
      <c r="DD600" s="83"/>
      <c r="DS600" s="83"/>
      <c r="EH600" s="83"/>
      <c r="EW600" s="83"/>
      <c r="FL600" s="83"/>
    </row>
    <row r="601" spans="1:168" x14ac:dyDescent="0.35">
      <c r="A601" s="83">
        <v>43360.659212962964</v>
      </c>
      <c r="B601" s="84" t="s">
        <v>26</v>
      </c>
      <c r="C601" s="85" t="s">
        <v>416</v>
      </c>
      <c r="R601" s="83">
        <v>43360.659212962964</v>
      </c>
      <c r="S601" s="89" t="s">
        <v>26</v>
      </c>
      <c r="AG601" s="83"/>
      <c r="AV601" s="83"/>
      <c r="BK601" s="83"/>
      <c r="BZ601" s="83"/>
      <c r="CO601" s="83"/>
      <c r="DD601" s="83"/>
      <c r="DS601" s="83"/>
      <c r="EH601" s="83"/>
      <c r="EW601" s="83"/>
      <c r="FL601" s="83"/>
    </row>
    <row r="602" spans="1:168" x14ac:dyDescent="0.35">
      <c r="A602" s="83">
        <v>43360.659212962964</v>
      </c>
      <c r="B602" s="84" t="s">
        <v>26</v>
      </c>
      <c r="C602" s="85" t="s">
        <v>417</v>
      </c>
      <c r="R602" s="83">
        <v>43360.659212962964</v>
      </c>
      <c r="S602" s="89" t="s">
        <v>26</v>
      </c>
      <c r="AG602" s="83"/>
      <c r="AV602" s="83"/>
      <c r="BK602" s="83"/>
      <c r="BZ602" s="83"/>
      <c r="CO602" s="83"/>
      <c r="DD602" s="83"/>
      <c r="DS602" s="83"/>
      <c r="EH602" s="83"/>
      <c r="EW602" s="83"/>
      <c r="FL602" s="83"/>
    </row>
    <row r="603" spans="1:168" x14ac:dyDescent="0.35">
      <c r="A603" s="83">
        <v>43360.659212962964</v>
      </c>
      <c r="B603" s="84" t="s">
        <v>26</v>
      </c>
      <c r="C603" s="85" t="s">
        <v>418</v>
      </c>
      <c r="R603" s="83">
        <v>43360.659212962964</v>
      </c>
      <c r="S603" s="89" t="s">
        <v>26</v>
      </c>
      <c r="AG603" s="83"/>
      <c r="AV603" s="83"/>
      <c r="BK603" s="83"/>
      <c r="BZ603" s="83"/>
      <c r="CO603" s="83"/>
      <c r="DD603" s="83"/>
      <c r="DS603" s="83"/>
      <c r="EH603" s="83"/>
      <c r="EW603" s="83"/>
      <c r="FL603" s="83"/>
    </row>
    <row r="604" spans="1:168" x14ac:dyDescent="0.35">
      <c r="A604" s="83">
        <v>43360.659224537034</v>
      </c>
      <c r="B604" s="84" t="s">
        <v>26</v>
      </c>
      <c r="C604" s="85" t="s">
        <v>419</v>
      </c>
      <c r="R604" s="83">
        <v>43360.659224537034</v>
      </c>
      <c r="S604" s="89" t="s">
        <v>26</v>
      </c>
      <c r="AG604" s="83"/>
      <c r="AV604" s="83"/>
      <c r="BK604" s="83"/>
      <c r="BZ604" s="83"/>
      <c r="CO604" s="83"/>
      <c r="DD604" s="83"/>
      <c r="DS604" s="83"/>
      <c r="EH604" s="83"/>
      <c r="EW604" s="83"/>
      <c r="FL604" s="83"/>
    </row>
    <row r="605" spans="1:168" x14ac:dyDescent="0.35">
      <c r="A605" s="83">
        <v>43360.659224537034</v>
      </c>
      <c r="B605" s="84" t="s">
        <v>26</v>
      </c>
      <c r="C605" s="85" t="s">
        <v>420</v>
      </c>
      <c r="R605" s="83">
        <v>43360.659224537034</v>
      </c>
      <c r="S605" s="89" t="s">
        <v>26</v>
      </c>
      <c r="AG605" s="83"/>
      <c r="AV605" s="83"/>
      <c r="BK605" s="83"/>
      <c r="BZ605" s="83"/>
      <c r="CO605" s="83"/>
      <c r="DD605" s="83"/>
      <c r="DS605" s="83"/>
      <c r="EH605" s="83"/>
      <c r="EW605" s="83"/>
      <c r="FL605" s="83"/>
    </row>
    <row r="606" spans="1:168" x14ac:dyDescent="0.35">
      <c r="A606" s="83">
        <v>43360.659224537034</v>
      </c>
      <c r="B606" s="84" t="s">
        <v>26</v>
      </c>
      <c r="C606" s="85" t="s">
        <v>421</v>
      </c>
      <c r="R606" s="83">
        <v>43360.659224537034</v>
      </c>
      <c r="S606" s="89" t="s">
        <v>26</v>
      </c>
      <c r="AG606" s="83"/>
      <c r="AV606" s="83"/>
      <c r="BK606" s="83"/>
      <c r="BZ606" s="83"/>
      <c r="CO606" s="83"/>
      <c r="DD606" s="83"/>
      <c r="DS606" s="83"/>
      <c r="EH606" s="83"/>
      <c r="EW606" s="83"/>
      <c r="FL606" s="83"/>
    </row>
    <row r="607" spans="1:168" x14ac:dyDescent="0.35">
      <c r="A607" s="83">
        <v>43360.659224537034</v>
      </c>
      <c r="B607" s="84" t="s">
        <v>26</v>
      </c>
      <c r="C607" s="85" t="s">
        <v>422</v>
      </c>
      <c r="R607" s="83">
        <v>43360.659224537034</v>
      </c>
      <c r="S607" s="89" t="s">
        <v>26</v>
      </c>
      <c r="AG607" s="83"/>
      <c r="AV607" s="83"/>
      <c r="BK607" s="83"/>
      <c r="BZ607" s="83"/>
      <c r="CO607" s="83"/>
      <c r="DD607" s="83"/>
      <c r="DS607" s="83"/>
      <c r="EH607" s="83"/>
      <c r="EW607" s="83"/>
      <c r="FL607" s="83"/>
    </row>
    <row r="608" spans="1:168" x14ac:dyDescent="0.35">
      <c r="A608" s="83">
        <v>43360.659224537034</v>
      </c>
      <c r="B608" s="84" t="s">
        <v>26</v>
      </c>
      <c r="C608" s="85" t="s">
        <v>423</v>
      </c>
      <c r="R608" s="83">
        <v>43360.659224537034</v>
      </c>
      <c r="S608" s="89" t="s">
        <v>26</v>
      </c>
      <c r="AG608" s="83"/>
      <c r="AV608" s="83"/>
      <c r="BK608" s="83"/>
      <c r="BZ608" s="83"/>
      <c r="CO608" s="83"/>
      <c r="DD608" s="83"/>
      <c r="DS608" s="83"/>
      <c r="EH608" s="83"/>
      <c r="EW608" s="83"/>
      <c r="FL608" s="83"/>
    </row>
    <row r="609" spans="1:168" x14ac:dyDescent="0.35">
      <c r="A609" s="83">
        <v>43360.659224537034</v>
      </c>
      <c r="B609" s="84" t="s">
        <v>39</v>
      </c>
      <c r="C609" s="85" t="s">
        <v>40</v>
      </c>
      <c r="R609" s="83">
        <v>43360.659224537034</v>
      </c>
      <c r="S609" s="89" t="s">
        <v>39</v>
      </c>
      <c r="AG609" s="83"/>
      <c r="AV609" s="83"/>
      <c r="BK609" s="83"/>
      <c r="BZ609" s="83"/>
      <c r="CO609" s="83"/>
      <c r="DD609" s="83"/>
      <c r="DS609" s="83"/>
      <c r="EH609" s="83"/>
      <c r="EW609" s="83"/>
      <c r="FL609" s="83"/>
    </row>
    <row r="610" spans="1:168" x14ac:dyDescent="0.35">
      <c r="A610" s="83">
        <v>43360.659224537034</v>
      </c>
      <c r="B610" s="84" t="s">
        <v>41</v>
      </c>
      <c r="C610" s="85" t="s">
        <v>42</v>
      </c>
      <c r="R610" s="83">
        <v>43360.659224537034</v>
      </c>
      <c r="S610" s="89" t="s">
        <v>41</v>
      </c>
      <c r="AG610" s="83"/>
      <c r="AV610" s="83"/>
      <c r="BK610" s="83"/>
      <c r="BZ610" s="83"/>
      <c r="CO610" s="83"/>
      <c r="DD610" s="83"/>
      <c r="DS610" s="83"/>
      <c r="EH610" s="83"/>
      <c r="EW610" s="83"/>
      <c r="FL610" s="83"/>
    </row>
    <row r="611" spans="1:168" x14ac:dyDescent="0.35">
      <c r="A611" s="83">
        <v>43360.659259259257</v>
      </c>
      <c r="B611" s="84" t="s">
        <v>41</v>
      </c>
      <c r="C611" s="85" t="s">
        <v>46</v>
      </c>
      <c r="R611" s="83">
        <v>43360.659259259257</v>
      </c>
      <c r="S611" s="89" t="s">
        <v>41</v>
      </c>
      <c r="AG611" s="83"/>
      <c r="AV611" s="83"/>
      <c r="BK611" s="83"/>
      <c r="BZ611" s="83"/>
      <c r="CO611" s="83"/>
      <c r="DD611" s="83"/>
      <c r="DS611" s="83"/>
      <c r="EH611" s="83"/>
      <c r="EW611" s="83"/>
      <c r="FL611" s="83"/>
    </row>
    <row r="612" spans="1:168" x14ac:dyDescent="0.35">
      <c r="A612" s="83">
        <v>43360.659259259257</v>
      </c>
      <c r="B612" s="84" t="s">
        <v>26</v>
      </c>
      <c r="C612" s="85" t="s">
        <v>45</v>
      </c>
      <c r="R612" s="83">
        <v>43360.659259259257</v>
      </c>
      <c r="S612" s="89" t="s">
        <v>26</v>
      </c>
      <c r="AG612" s="83"/>
      <c r="AV612" s="83"/>
      <c r="BK612" s="83"/>
      <c r="BZ612" s="83"/>
      <c r="CO612" s="83"/>
      <c r="DD612" s="83"/>
      <c r="DS612" s="83"/>
      <c r="EH612" s="83"/>
      <c r="EW612" s="83"/>
      <c r="FL612" s="83"/>
    </row>
    <row r="613" spans="1:168" x14ac:dyDescent="0.35">
      <c r="A613" s="83">
        <v>43360.659270833334</v>
      </c>
      <c r="B613" s="84" t="s">
        <v>26</v>
      </c>
      <c r="C613" s="85" t="s">
        <v>44</v>
      </c>
      <c r="R613" s="83">
        <v>43360.659270833334</v>
      </c>
      <c r="S613" s="89" t="s">
        <v>26</v>
      </c>
      <c r="AG613" s="83"/>
      <c r="AV613" s="83"/>
      <c r="BK613" s="83"/>
      <c r="BZ613" s="83"/>
      <c r="CO613" s="83"/>
      <c r="DD613" s="83"/>
      <c r="DS613" s="83"/>
      <c r="EH613" s="83"/>
      <c r="EW613" s="83"/>
      <c r="FL613" s="83"/>
    </row>
    <row r="614" spans="1:168" x14ac:dyDescent="0.35">
      <c r="A614" s="83">
        <v>43360.659270833334</v>
      </c>
      <c r="B614" s="84" t="s">
        <v>26</v>
      </c>
      <c r="C614" s="85" t="s">
        <v>43</v>
      </c>
      <c r="R614" s="83">
        <v>43360.659270833334</v>
      </c>
      <c r="S614" s="89" t="s">
        <v>26</v>
      </c>
      <c r="AG614" s="83"/>
      <c r="AV614" s="83"/>
      <c r="BK614" s="83"/>
      <c r="BZ614" s="83"/>
      <c r="CO614" s="83"/>
      <c r="DD614" s="83"/>
      <c r="DS614" s="83"/>
      <c r="EH614" s="83"/>
      <c r="EW614" s="83"/>
      <c r="FL614" s="83"/>
    </row>
    <row r="615" spans="1:168" x14ac:dyDescent="0.35">
      <c r="A615" s="83">
        <v>43360.659270833334</v>
      </c>
      <c r="B615" s="84" t="s">
        <v>26</v>
      </c>
      <c r="C615" s="85" t="s">
        <v>48</v>
      </c>
      <c r="R615" s="83">
        <v>43360.659270833334</v>
      </c>
      <c r="S615" s="89" t="s">
        <v>26</v>
      </c>
      <c r="AG615" s="83"/>
      <c r="AV615" s="83"/>
      <c r="BK615" s="83"/>
      <c r="BZ615" s="83"/>
      <c r="CO615" s="83"/>
      <c r="DD615" s="83"/>
      <c r="DS615" s="83"/>
      <c r="EH615" s="83"/>
      <c r="EW615" s="83"/>
      <c r="FL615" s="83"/>
    </row>
    <row r="616" spans="1:168" x14ac:dyDescent="0.35">
      <c r="A616" s="83">
        <v>43360.659270833334</v>
      </c>
      <c r="B616" s="84" t="s">
        <v>26</v>
      </c>
      <c r="C616" s="85" t="s">
        <v>47</v>
      </c>
      <c r="I616" s="86">
        <v>11000.8349609375</v>
      </c>
      <c r="J616" s="87">
        <v>11032.763671875</v>
      </c>
      <c r="K616" s="87">
        <v>5500.83544921875</v>
      </c>
      <c r="L616" s="87">
        <v>5516.79931640625</v>
      </c>
      <c r="M616" s="87">
        <v>1.0159547328948999</v>
      </c>
      <c r="N616" s="87">
        <v>0.530453741550446</v>
      </c>
      <c r="O616" s="87">
        <v>8.3442220687866193</v>
      </c>
      <c r="P616" s="88">
        <v>1.3863101005554199</v>
      </c>
      <c r="R616" s="83">
        <v>43360.659270833334</v>
      </c>
      <c r="S616" s="89" t="s">
        <v>26</v>
      </c>
      <c r="T616" s="90">
        <v>0.77761143445968595</v>
      </c>
      <c r="U616" s="84">
        <v>4992.6650390625</v>
      </c>
      <c r="V616" s="84">
        <v>405.35607910156301</v>
      </c>
      <c r="W616" s="84">
        <v>4991.744140625</v>
      </c>
      <c r="X616" s="84">
        <v>4591.78466796875</v>
      </c>
      <c r="Y616" s="84">
        <v>13.298002243041999</v>
      </c>
      <c r="Z616" s="84">
        <v>909.91583251953102</v>
      </c>
      <c r="AA616" s="84">
        <v>522.22088623046898</v>
      </c>
      <c r="AB616" s="84">
        <v>426.534423828125</v>
      </c>
      <c r="AG616" s="83"/>
      <c r="AV616" s="83"/>
      <c r="BK616" s="83"/>
      <c r="BZ616" s="83"/>
      <c r="CO616" s="83"/>
      <c r="DD616" s="83"/>
      <c r="DS616" s="83"/>
      <c r="EH616" s="83"/>
      <c r="EW616" s="83"/>
      <c r="FL616" s="83"/>
    </row>
    <row r="617" spans="1:168" x14ac:dyDescent="0.35">
      <c r="A617" s="83">
        <v>43360.659270833334</v>
      </c>
      <c r="B617" s="84" t="s">
        <v>49</v>
      </c>
      <c r="C617" s="85" t="s">
        <v>50</v>
      </c>
      <c r="R617" s="83">
        <v>43360.659270833334</v>
      </c>
      <c r="S617" s="89" t="s">
        <v>49</v>
      </c>
      <c r="AG617" s="83"/>
      <c r="AV617" s="83"/>
      <c r="BK617" s="83"/>
      <c r="BZ617" s="83"/>
      <c r="CO617" s="83"/>
      <c r="DD617" s="83"/>
      <c r="DS617" s="83"/>
      <c r="EH617" s="83"/>
      <c r="EW617" s="83"/>
      <c r="FL617" s="83"/>
    </row>
    <row r="618" spans="1:168" x14ac:dyDescent="0.35">
      <c r="A618" s="83">
        <v>43360.659305555557</v>
      </c>
      <c r="B618" s="84" t="s">
        <v>26</v>
      </c>
      <c r="C618" s="85" t="s">
        <v>424</v>
      </c>
      <c r="R618" s="83">
        <v>43360.659305555557</v>
      </c>
      <c r="S618" s="89" t="s">
        <v>26</v>
      </c>
      <c r="AG618" s="83"/>
      <c r="AV618" s="83"/>
      <c r="BK618" s="83"/>
      <c r="BZ618" s="83"/>
      <c r="CO618" s="83"/>
      <c r="DD618" s="83"/>
      <c r="DS618" s="83"/>
      <c r="EH618" s="83"/>
      <c r="EW618" s="83"/>
      <c r="FL618" s="83"/>
    </row>
    <row r="619" spans="1:168" x14ac:dyDescent="0.35">
      <c r="A619" s="83">
        <v>43360.659305555557</v>
      </c>
      <c r="B619" s="84" t="s">
        <v>26</v>
      </c>
      <c r="C619" s="85" t="s">
        <v>417</v>
      </c>
      <c r="R619" s="83">
        <v>43360.659305555557</v>
      </c>
      <c r="S619" s="89" t="s">
        <v>26</v>
      </c>
      <c r="AG619" s="83"/>
      <c r="AV619" s="83"/>
      <c r="BK619" s="83"/>
      <c r="BZ619" s="83"/>
      <c r="CO619" s="83"/>
      <c r="DD619" s="83"/>
      <c r="DS619" s="83"/>
      <c r="EH619" s="83"/>
      <c r="EW619" s="83"/>
      <c r="FL619" s="83"/>
    </row>
    <row r="620" spans="1:168" x14ac:dyDescent="0.35">
      <c r="A620" s="83">
        <v>43360.659305555557</v>
      </c>
      <c r="B620" s="84" t="s">
        <v>26</v>
      </c>
      <c r="C620" s="85" t="s">
        <v>425</v>
      </c>
      <c r="R620" s="83">
        <v>43360.659305555557</v>
      </c>
      <c r="S620" s="89" t="s">
        <v>26</v>
      </c>
      <c r="AG620" s="83"/>
      <c r="AV620" s="83"/>
      <c r="BK620" s="83"/>
      <c r="BZ620" s="83"/>
      <c r="CO620" s="83"/>
      <c r="DD620" s="83"/>
      <c r="DS620" s="83"/>
      <c r="EH620" s="83"/>
      <c r="EW620" s="83"/>
      <c r="FL620" s="83"/>
    </row>
    <row r="621" spans="1:168" x14ac:dyDescent="0.35">
      <c r="A621" s="83">
        <v>43360.659305555557</v>
      </c>
      <c r="B621" s="84" t="s">
        <v>26</v>
      </c>
      <c r="C621" s="85" t="s">
        <v>426</v>
      </c>
      <c r="R621" s="83">
        <v>43360.659305555557</v>
      </c>
      <c r="S621" s="89" t="s">
        <v>26</v>
      </c>
      <c r="AG621" s="83"/>
      <c r="AV621" s="83"/>
      <c r="BK621" s="83"/>
      <c r="BZ621" s="83"/>
      <c r="CO621" s="83"/>
      <c r="DD621" s="83"/>
      <c r="DS621" s="83"/>
      <c r="EH621" s="83"/>
      <c r="EW621" s="83"/>
      <c r="FL621" s="83"/>
    </row>
    <row r="622" spans="1:168" x14ac:dyDescent="0.35">
      <c r="A622" s="83">
        <v>43360.659305555557</v>
      </c>
      <c r="B622" s="84" t="s">
        <v>26</v>
      </c>
      <c r="C622" s="85" t="s">
        <v>427</v>
      </c>
      <c r="R622" s="83">
        <v>43360.659305555557</v>
      </c>
      <c r="S622" s="89" t="s">
        <v>26</v>
      </c>
      <c r="AG622" s="83"/>
      <c r="AV622" s="83"/>
      <c r="BK622" s="83"/>
      <c r="BZ622" s="83"/>
      <c r="CO622" s="83"/>
      <c r="DD622" s="83"/>
      <c r="DS622" s="83"/>
      <c r="EH622" s="83"/>
      <c r="EW622" s="83"/>
      <c r="FL622" s="83"/>
    </row>
    <row r="623" spans="1:168" x14ac:dyDescent="0.35">
      <c r="A623" s="83">
        <v>43360.659305555557</v>
      </c>
      <c r="B623" s="84" t="s">
        <v>26</v>
      </c>
      <c r="C623" s="85" t="s">
        <v>51</v>
      </c>
      <c r="R623" s="83">
        <v>43360.659305555557</v>
      </c>
      <c r="S623" s="89" t="s">
        <v>26</v>
      </c>
      <c r="AG623" s="83"/>
      <c r="AV623" s="83"/>
      <c r="BK623" s="83"/>
      <c r="BZ623" s="83"/>
      <c r="CO623" s="83"/>
      <c r="DD623" s="83"/>
      <c r="DS623" s="83"/>
      <c r="EH623" s="83"/>
      <c r="EW623" s="83"/>
      <c r="FL623" s="83"/>
    </row>
    <row r="624" spans="1:168" x14ac:dyDescent="0.35">
      <c r="A624" s="83">
        <v>43360.659305555557</v>
      </c>
      <c r="B624" s="84" t="s">
        <v>26</v>
      </c>
      <c r="C624" s="85" t="s">
        <v>52</v>
      </c>
      <c r="R624" s="83">
        <v>43360.659305555557</v>
      </c>
      <c r="S624" s="89" t="s">
        <v>26</v>
      </c>
      <c r="AG624" s="83"/>
      <c r="AV624" s="83"/>
      <c r="BK624" s="83"/>
      <c r="BZ624" s="83"/>
      <c r="CO624" s="83"/>
      <c r="DD624" s="83"/>
      <c r="DS624" s="83"/>
      <c r="EH624" s="83"/>
      <c r="EW624" s="83"/>
      <c r="FL624" s="83"/>
    </row>
    <row r="625" spans="1:168" x14ac:dyDescent="0.35">
      <c r="A625" s="83">
        <v>43360.659305555557</v>
      </c>
      <c r="B625" s="84" t="s">
        <v>26</v>
      </c>
      <c r="C625" s="85" t="s">
        <v>53</v>
      </c>
      <c r="R625" s="83">
        <v>43360.659305555557</v>
      </c>
      <c r="S625" s="89" t="s">
        <v>26</v>
      </c>
      <c r="AG625" s="83"/>
      <c r="AV625" s="83"/>
      <c r="BK625" s="83"/>
      <c r="BZ625" s="83"/>
      <c r="CO625" s="83"/>
      <c r="DD625" s="83"/>
      <c r="DS625" s="83"/>
      <c r="EH625" s="83"/>
      <c r="EW625" s="83"/>
      <c r="FL625" s="83"/>
    </row>
    <row r="626" spans="1:168" x14ac:dyDescent="0.35">
      <c r="A626" s="83">
        <v>43360.659305555557</v>
      </c>
      <c r="B626" s="84" t="s">
        <v>26</v>
      </c>
      <c r="C626" s="85" t="s">
        <v>428</v>
      </c>
      <c r="R626" s="83">
        <v>43360.659305555557</v>
      </c>
      <c r="S626" s="89" t="s">
        <v>26</v>
      </c>
      <c r="AG626" s="83"/>
      <c r="AV626" s="83"/>
      <c r="BK626" s="83"/>
      <c r="BZ626" s="83"/>
      <c r="CO626" s="83"/>
      <c r="DD626" s="83"/>
      <c r="DS626" s="83"/>
      <c r="EH626" s="83"/>
      <c r="EW626" s="83"/>
      <c r="FL626" s="83"/>
    </row>
    <row r="627" spans="1:168" x14ac:dyDescent="0.35">
      <c r="A627" s="83">
        <v>43360.659305555557</v>
      </c>
      <c r="B627" s="84" t="s">
        <v>26</v>
      </c>
      <c r="C627" s="85" t="s">
        <v>409</v>
      </c>
      <c r="R627" s="83">
        <v>43360.659305555557</v>
      </c>
      <c r="S627" s="89" t="s">
        <v>26</v>
      </c>
      <c r="AG627" s="83"/>
      <c r="AV627" s="83"/>
      <c r="BK627" s="83"/>
      <c r="BZ627" s="83"/>
      <c r="CO627" s="83"/>
      <c r="DD627" s="83"/>
      <c r="DS627" s="83"/>
      <c r="EH627" s="83"/>
      <c r="EW627" s="83"/>
      <c r="FL627" s="83"/>
    </row>
    <row r="628" spans="1:168" x14ac:dyDescent="0.35">
      <c r="A628" s="83">
        <v>43360.659317129626</v>
      </c>
      <c r="B628" s="84" t="s">
        <v>26</v>
      </c>
      <c r="C628" s="85" t="s">
        <v>429</v>
      </c>
      <c r="R628" s="83">
        <v>43360.659317129626</v>
      </c>
      <c r="S628" s="89" t="s">
        <v>26</v>
      </c>
      <c r="AG628" s="83"/>
      <c r="AV628" s="83"/>
      <c r="BK628" s="83"/>
      <c r="BZ628" s="83"/>
      <c r="CO628" s="83"/>
      <c r="DD628" s="83"/>
      <c r="DS628" s="83"/>
      <c r="EH628" s="83"/>
      <c r="EW628" s="83"/>
      <c r="FL628" s="83"/>
    </row>
    <row r="629" spans="1:168" x14ac:dyDescent="0.35">
      <c r="A629" s="83">
        <v>43360.659317129626</v>
      </c>
      <c r="B629" s="84" t="s">
        <v>26</v>
      </c>
      <c r="C629" s="85" t="s">
        <v>430</v>
      </c>
      <c r="R629" s="83">
        <v>43360.659317129626</v>
      </c>
      <c r="S629" s="89" t="s">
        <v>26</v>
      </c>
      <c r="AG629" s="83"/>
      <c r="AV629" s="83"/>
      <c r="BK629" s="83"/>
      <c r="BZ629" s="83"/>
      <c r="CO629" s="83"/>
      <c r="DD629" s="83"/>
      <c r="DS629" s="83"/>
      <c r="EH629" s="83"/>
      <c r="EW629" s="83"/>
      <c r="FL629" s="83"/>
    </row>
    <row r="630" spans="1:168" x14ac:dyDescent="0.35">
      <c r="A630" s="83">
        <v>43360.659317129626</v>
      </c>
      <c r="B630" s="84" t="s">
        <v>26</v>
      </c>
      <c r="C630" s="85" t="s">
        <v>431</v>
      </c>
      <c r="R630" s="83">
        <v>43360.659317129626</v>
      </c>
      <c r="S630" s="89" t="s">
        <v>26</v>
      </c>
      <c r="AG630" s="83"/>
      <c r="AV630" s="83"/>
      <c r="BK630" s="83"/>
      <c r="BZ630" s="83"/>
      <c r="CO630" s="83"/>
      <c r="DD630" s="83"/>
      <c r="DS630" s="83"/>
      <c r="EH630" s="83"/>
      <c r="EW630" s="83"/>
      <c r="FL630" s="83"/>
    </row>
    <row r="631" spans="1:168" x14ac:dyDescent="0.35">
      <c r="A631" s="83">
        <v>43360.659317129626</v>
      </c>
      <c r="B631" s="84" t="s">
        <v>26</v>
      </c>
      <c r="C631" s="85" t="s">
        <v>432</v>
      </c>
      <c r="R631" s="83">
        <v>43360.659317129626</v>
      </c>
      <c r="S631" s="89" t="s">
        <v>26</v>
      </c>
      <c r="AG631" s="83"/>
      <c r="AV631" s="83"/>
      <c r="BK631" s="83"/>
      <c r="BZ631" s="83"/>
      <c r="CO631" s="83"/>
      <c r="DD631" s="83"/>
      <c r="DS631" s="83"/>
      <c r="EH631" s="83"/>
      <c r="EW631" s="83"/>
      <c r="FL631" s="83"/>
    </row>
    <row r="632" spans="1:168" x14ac:dyDescent="0.35">
      <c r="A632" s="83">
        <v>43360.659317129626</v>
      </c>
      <c r="B632" s="84" t="s">
        <v>26</v>
      </c>
      <c r="C632" s="85" t="s">
        <v>421</v>
      </c>
      <c r="R632" s="83">
        <v>43360.659317129626</v>
      </c>
      <c r="S632" s="89" t="s">
        <v>26</v>
      </c>
      <c r="AG632" s="83"/>
      <c r="AV632" s="83"/>
      <c r="BK632" s="83"/>
      <c r="BZ632" s="83"/>
      <c r="CO632" s="83"/>
      <c r="DD632" s="83"/>
      <c r="DS632" s="83"/>
      <c r="EH632" s="83"/>
      <c r="EW632" s="83"/>
      <c r="FL632" s="83"/>
    </row>
    <row r="633" spans="1:168" x14ac:dyDescent="0.35">
      <c r="A633" s="83">
        <v>43360.659317129626</v>
      </c>
      <c r="B633" s="84" t="s">
        <v>26</v>
      </c>
      <c r="C633" s="85" t="s">
        <v>433</v>
      </c>
      <c r="R633" s="83">
        <v>43360.659317129626</v>
      </c>
      <c r="S633" s="89" t="s">
        <v>26</v>
      </c>
      <c r="AG633" s="83"/>
      <c r="AV633" s="83"/>
      <c r="BK633" s="83"/>
      <c r="BZ633" s="83"/>
      <c r="CO633" s="83"/>
      <c r="DD633" s="83"/>
      <c r="DS633" s="83"/>
      <c r="EH633" s="83"/>
      <c r="EW633" s="83"/>
      <c r="FL633" s="83"/>
    </row>
    <row r="634" spans="1:168" x14ac:dyDescent="0.35">
      <c r="A634" s="83">
        <v>43360.659317129626</v>
      </c>
      <c r="B634" s="84" t="s">
        <v>26</v>
      </c>
      <c r="C634" s="85" t="s">
        <v>419</v>
      </c>
      <c r="R634" s="83">
        <v>43360.659317129626</v>
      </c>
      <c r="S634" s="89" t="s">
        <v>26</v>
      </c>
      <c r="AG634" s="83"/>
      <c r="AV634" s="83"/>
      <c r="BK634" s="83"/>
      <c r="BZ634" s="83"/>
      <c r="CO634" s="83"/>
      <c r="DD634" s="83"/>
      <c r="DS634" s="83"/>
      <c r="EH634" s="83"/>
      <c r="EW634" s="83"/>
      <c r="FL634" s="83"/>
    </row>
    <row r="635" spans="1:168" x14ac:dyDescent="0.35">
      <c r="A635" s="83">
        <v>43360.659317129626</v>
      </c>
      <c r="B635" s="84" t="s">
        <v>26</v>
      </c>
      <c r="C635" s="85" t="s">
        <v>434</v>
      </c>
      <c r="R635" s="83">
        <v>43360.659317129626</v>
      </c>
      <c r="S635" s="89" t="s">
        <v>26</v>
      </c>
      <c r="AG635" s="83"/>
      <c r="AV635" s="83"/>
      <c r="BK635" s="83"/>
      <c r="BZ635" s="83"/>
      <c r="CO635" s="83"/>
      <c r="DD635" s="83"/>
      <c r="DS635" s="83"/>
      <c r="EH635" s="83"/>
      <c r="EW635" s="83"/>
      <c r="FL635" s="83"/>
    </row>
    <row r="636" spans="1:168" x14ac:dyDescent="0.35">
      <c r="A636" s="83">
        <v>43360.659317129626</v>
      </c>
      <c r="B636" s="84" t="s">
        <v>26</v>
      </c>
      <c r="C636" s="85" t="s">
        <v>435</v>
      </c>
      <c r="R636" s="83">
        <v>43360.659317129626</v>
      </c>
      <c r="S636" s="89" t="s">
        <v>26</v>
      </c>
      <c r="AG636" s="83"/>
      <c r="AV636" s="83"/>
      <c r="BK636" s="83"/>
      <c r="BZ636" s="83"/>
      <c r="CO636" s="83"/>
      <c r="DD636" s="83"/>
      <c r="DS636" s="83"/>
      <c r="EH636" s="83"/>
      <c r="EW636" s="83"/>
      <c r="FL636" s="83"/>
    </row>
    <row r="637" spans="1:168" x14ac:dyDescent="0.35">
      <c r="A637" s="83">
        <v>43360.659479166665</v>
      </c>
      <c r="B637" s="84" t="s">
        <v>55</v>
      </c>
      <c r="C637" s="85" t="s">
        <v>56</v>
      </c>
      <c r="R637" s="83">
        <v>43360.659479166665</v>
      </c>
      <c r="S637" s="89" t="s">
        <v>55</v>
      </c>
      <c r="AG637" s="83"/>
      <c r="AV637" s="83"/>
      <c r="BK637" s="83"/>
      <c r="BZ637" s="83"/>
      <c r="CO637" s="83"/>
      <c r="DD637" s="83"/>
      <c r="DS637" s="83"/>
      <c r="EH637" s="83"/>
      <c r="EW637" s="83"/>
      <c r="FL637" s="83"/>
    </row>
    <row r="638" spans="1:168" x14ac:dyDescent="0.35">
      <c r="A638" s="83">
        <v>43360.659479166665</v>
      </c>
      <c r="B638" s="84" t="s">
        <v>26</v>
      </c>
      <c r="C638" s="85" t="s">
        <v>54</v>
      </c>
      <c r="R638" s="83">
        <v>43360.659479166665</v>
      </c>
      <c r="S638" s="89" t="s">
        <v>26</v>
      </c>
      <c r="AG638" s="83"/>
      <c r="AV638" s="83"/>
      <c r="BK638" s="83"/>
      <c r="BZ638" s="83"/>
      <c r="CO638" s="83"/>
      <c r="DD638" s="83"/>
      <c r="DS638" s="83"/>
      <c r="EH638" s="83"/>
      <c r="EW638" s="83"/>
      <c r="FL638" s="83"/>
    </row>
    <row r="639" spans="1:168" x14ac:dyDescent="0.35">
      <c r="A639" s="83">
        <v>43360.659513888888</v>
      </c>
      <c r="B639" s="84" t="s">
        <v>55</v>
      </c>
      <c r="C639" s="85" t="s">
        <v>57</v>
      </c>
      <c r="R639" s="83">
        <v>43360.659513888888</v>
      </c>
      <c r="S639" s="89" t="s">
        <v>55</v>
      </c>
      <c r="AG639" s="83"/>
      <c r="AV639" s="83"/>
      <c r="BK639" s="83"/>
      <c r="BZ639" s="83"/>
      <c r="CO639" s="83"/>
      <c r="DD639" s="83"/>
      <c r="DS639" s="83"/>
      <c r="EH639" s="83"/>
      <c r="EW639" s="83"/>
      <c r="FL639" s="83"/>
    </row>
    <row r="640" spans="1:168" x14ac:dyDescent="0.35">
      <c r="A640" s="83">
        <v>43360.659548611111</v>
      </c>
      <c r="B640" s="84" t="s">
        <v>55</v>
      </c>
      <c r="C640" s="85" t="s">
        <v>58</v>
      </c>
      <c r="R640" s="83">
        <v>43360.659548611111</v>
      </c>
      <c r="S640" s="89" t="s">
        <v>55</v>
      </c>
      <c r="AG640" s="83"/>
      <c r="AV640" s="83"/>
      <c r="BK640" s="83"/>
      <c r="BZ640" s="83"/>
      <c r="CO640" s="83"/>
      <c r="DD640" s="83"/>
      <c r="DS640" s="83"/>
      <c r="EH640" s="83"/>
      <c r="EW640" s="83"/>
      <c r="FL640" s="83"/>
    </row>
    <row r="641" spans="1:168" x14ac:dyDescent="0.35">
      <c r="A641" s="83">
        <v>43360.659571759257</v>
      </c>
      <c r="B641" s="84" t="s">
        <v>26</v>
      </c>
      <c r="C641" s="85" t="s">
        <v>59</v>
      </c>
      <c r="R641" s="83">
        <v>43360.659571759257</v>
      </c>
      <c r="S641" s="89" t="s">
        <v>26</v>
      </c>
      <c r="AG641" s="83"/>
      <c r="AV641" s="83"/>
      <c r="BK641" s="83"/>
      <c r="BZ641" s="83"/>
      <c r="CO641" s="83"/>
      <c r="DD641" s="83"/>
      <c r="DS641" s="83"/>
      <c r="EH641" s="83"/>
      <c r="EW641" s="83"/>
      <c r="FL641" s="83"/>
    </row>
    <row r="642" spans="1:168" x14ac:dyDescent="0.35">
      <c r="A642" s="83">
        <v>43360.659583333334</v>
      </c>
      <c r="B642" s="84" t="s">
        <v>60</v>
      </c>
      <c r="C642" s="85" t="s">
        <v>61</v>
      </c>
      <c r="I642" s="86">
        <v>11470.46875</v>
      </c>
      <c r="J642" s="87">
        <v>11505.9853515625</v>
      </c>
      <c r="K642" s="87">
        <v>5980.4541015625</v>
      </c>
      <c r="L642" s="87">
        <v>5998.96826171875</v>
      </c>
      <c r="M642" s="87">
        <v>1.0159934759139999</v>
      </c>
      <c r="N642" s="87">
        <v>0.44635778665542603</v>
      </c>
      <c r="O642" s="87">
        <v>8.3510580062866193</v>
      </c>
      <c r="P642" s="88">
        <v>1.58405745029449</v>
      </c>
      <c r="R642" s="83">
        <v>43360.659583333334</v>
      </c>
      <c r="S642" s="89" t="s">
        <v>60</v>
      </c>
      <c r="T642" s="90">
        <v>0.44915810227394098</v>
      </c>
      <c r="U642" s="84">
        <v>4265.490234375</v>
      </c>
      <c r="V642" s="84">
        <v>403.26217651367199</v>
      </c>
      <c r="W642" s="84">
        <v>4266.58642578125</v>
      </c>
      <c r="X642" s="84">
        <v>3861.7041015625</v>
      </c>
      <c r="Y642" s="84">
        <v>13.2122497558594</v>
      </c>
      <c r="Z642" s="84">
        <v>320.45166015625</v>
      </c>
      <c r="AA642" s="84">
        <v>528.450927734375</v>
      </c>
      <c r="AB642" s="84">
        <v>426.45108032226602</v>
      </c>
      <c r="AG642" s="83"/>
      <c r="AV642" s="83"/>
      <c r="BK642" s="83"/>
      <c r="BZ642" s="83"/>
      <c r="CO642" s="83"/>
      <c r="DD642" s="83"/>
      <c r="DS642" s="83"/>
      <c r="EH642" s="83"/>
      <c r="EW642" s="83"/>
      <c r="FL642" s="83"/>
    </row>
    <row r="643" spans="1:168" x14ac:dyDescent="0.35">
      <c r="A643" s="83">
        <v>43360.659594907411</v>
      </c>
      <c r="B643" s="84" t="s">
        <v>62</v>
      </c>
      <c r="C643" s="85" t="s">
        <v>436</v>
      </c>
      <c r="R643" s="83">
        <v>43360.659594907411</v>
      </c>
      <c r="S643" s="89" t="s">
        <v>62</v>
      </c>
      <c r="AG643" s="83"/>
      <c r="AV643" s="83"/>
      <c r="BK643" s="83"/>
      <c r="BZ643" s="83"/>
      <c r="CO643" s="83"/>
      <c r="DD643" s="83"/>
      <c r="DS643" s="83"/>
      <c r="EH643" s="83"/>
      <c r="EW643" s="83"/>
      <c r="FL643" s="83"/>
    </row>
    <row r="644" spans="1:168" x14ac:dyDescent="0.35">
      <c r="A644" s="83">
        <v>43360.659594907411</v>
      </c>
      <c r="B644" s="84" t="s">
        <v>62</v>
      </c>
      <c r="C644" s="85" t="s">
        <v>158</v>
      </c>
      <c r="R644" s="83">
        <v>43360.659594907411</v>
      </c>
      <c r="S644" s="89" t="s">
        <v>62</v>
      </c>
      <c r="AG644" s="83"/>
      <c r="AV644" s="83"/>
      <c r="BK644" s="83"/>
      <c r="BZ644" s="83"/>
      <c r="CO644" s="83"/>
      <c r="DD644" s="83"/>
      <c r="DS644" s="83"/>
      <c r="EH644" s="83"/>
      <c r="EW644" s="83"/>
      <c r="FL644" s="83"/>
    </row>
    <row r="645" spans="1:168" x14ac:dyDescent="0.35">
      <c r="A645" s="83">
        <v>43360.659594907411</v>
      </c>
      <c r="B645" s="84" t="s">
        <v>62</v>
      </c>
      <c r="C645" s="85" t="s">
        <v>437</v>
      </c>
      <c r="R645" s="83">
        <v>43360.659594907411</v>
      </c>
      <c r="S645" s="89" t="s">
        <v>62</v>
      </c>
      <c r="AG645" s="83"/>
      <c r="AV645" s="83"/>
      <c r="BK645" s="83"/>
      <c r="BZ645" s="83"/>
      <c r="CO645" s="83"/>
      <c r="DD645" s="83"/>
      <c r="DS645" s="83"/>
      <c r="EH645" s="83"/>
      <c r="EW645" s="83"/>
      <c r="FL645" s="83"/>
    </row>
    <row r="646" spans="1:168" x14ac:dyDescent="0.35">
      <c r="A646" s="83">
        <v>43360.659594907411</v>
      </c>
      <c r="B646" s="84" t="s">
        <v>62</v>
      </c>
      <c r="C646" s="85" t="s">
        <v>63</v>
      </c>
      <c r="R646" s="83">
        <v>43360.659594907411</v>
      </c>
      <c r="S646" s="89" t="s">
        <v>62</v>
      </c>
      <c r="AG646" s="83"/>
      <c r="AV646" s="83"/>
      <c r="BK646" s="83"/>
      <c r="BZ646" s="83"/>
      <c r="CO646" s="83"/>
      <c r="DD646" s="83"/>
      <c r="DS646" s="83"/>
      <c r="EH646" s="83"/>
      <c r="EW646" s="83"/>
      <c r="FL646" s="83"/>
    </row>
    <row r="647" spans="1:168" x14ac:dyDescent="0.35">
      <c r="A647" s="83">
        <v>43360.65960648148</v>
      </c>
      <c r="B647" s="84" t="s">
        <v>26</v>
      </c>
      <c r="C647" s="85" t="s">
        <v>71</v>
      </c>
      <c r="R647" s="83">
        <v>43360.65960648148</v>
      </c>
      <c r="S647" s="89" t="s">
        <v>26</v>
      </c>
      <c r="AG647" s="83"/>
      <c r="AV647" s="83"/>
      <c r="BK647" s="83"/>
      <c r="BZ647" s="83"/>
      <c r="CO647" s="83"/>
      <c r="DD647" s="83"/>
      <c r="DS647" s="83"/>
      <c r="EH647" s="83"/>
      <c r="EW647" s="83"/>
      <c r="FL647" s="83"/>
    </row>
    <row r="648" spans="1:168" x14ac:dyDescent="0.35">
      <c r="A648" s="83">
        <v>43360.65960648148</v>
      </c>
      <c r="B648" s="84" t="s">
        <v>62</v>
      </c>
      <c r="C648" s="85" t="s">
        <v>403</v>
      </c>
      <c r="R648" s="83">
        <v>43360.65960648148</v>
      </c>
      <c r="S648" s="89" t="s">
        <v>62</v>
      </c>
      <c r="AG648" s="83"/>
      <c r="AV648" s="83"/>
      <c r="BK648" s="83"/>
      <c r="BZ648" s="83"/>
      <c r="CO648" s="83"/>
      <c r="DD648" s="83"/>
      <c r="DS648" s="83"/>
      <c r="EH648" s="83"/>
      <c r="EW648" s="83"/>
      <c r="FL648" s="83"/>
    </row>
    <row r="649" spans="1:168" x14ac:dyDescent="0.35">
      <c r="A649" s="83">
        <v>43360.65960648148</v>
      </c>
      <c r="B649" s="84" t="s">
        <v>62</v>
      </c>
      <c r="C649" s="85" t="s">
        <v>438</v>
      </c>
      <c r="R649" s="83">
        <v>43360.65960648148</v>
      </c>
      <c r="S649" s="89" t="s">
        <v>62</v>
      </c>
      <c r="AG649" s="83"/>
      <c r="AV649" s="83"/>
      <c r="BK649" s="83"/>
      <c r="BZ649" s="83"/>
      <c r="CO649" s="83"/>
      <c r="DD649" s="83"/>
      <c r="DS649" s="83"/>
      <c r="EH649" s="83"/>
      <c r="EW649" s="83"/>
      <c r="FL649" s="83"/>
    </row>
    <row r="650" spans="1:168" x14ac:dyDescent="0.35">
      <c r="A650" s="83">
        <v>43360.65960648148</v>
      </c>
      <c r="B650" s="84" t="s">
        <v>62</v>
      </c>
      <c r="C650" s="85" t="s">
        <v>439</v>
      </c>
      <c r="R650" s="83">
        <v>43360.65960648148</v>
      </c>
      <c r="S650" s="89" t="s">
        <v>62</v>
      </c>
      <c r="AG650" s="83"/>
      <c r="AV650" s="83"/>
      <c r="BK650" s="83"/>
      <c r="BZ650" s="83"/>
      <c r="CO650" s="83"/>
      <c r="DD650" s="83"/>
      <c r="DS650" s="83"/>
      <c r="EH650" s="83"/>
      <c r="EW650" s="83"/>
      <c r="FL650" s="83"/>
    </row>
    <row r="651" spans="1:168" x14ac:dyDescent="0.35">
      <c r="A651" s="83">
        <v>43360.65960648148</v>
      </c>
      <c r="B651" s="84" t="s">
        <v>62</v>
      </c>
      <c r="C651" s="85" t="s">
        <v>440</v>
      </c>
      <c r="R651" s="83">
        <v>43360.65960648148</v>
      </c>
      <c r="S651" s="89" t="s">
        <v>62</v>
      </c>
      <c r="AG651" s="83"/>
      <c r="AV651" s="83"/>
      <c r="BK651" s="83"/>
      <c r="BZ651" s="83"/>
      <c r="CO651" s="83"/>
      <c r="DD651" s="83"/>
      <c r="DS651" s="83"/>
      <c r="EH651" s="83"/>
      <c r="EW651" s="83"/>
      <c r="FL651" s="83"/>
    </row>
    <row r="652" spans="1:168" x14ac:dyDescent="0.35">
      <c r="A652" s="83">
        <v>43360.659618055557</v>
      </c>
      <c r="B652" s="84" t="s">
        <v>26</v>
      </c>
      <c r="C652" s="85" t="s">
        <v>73</v>
      </c>
      <c r="R652" s="83">
        <v>43360.659618055557</v>
      </c>
      <c r="S652" s="89" t="s">
        <v>26</v>
      </c>
      <c r="AG652" s="83"/>
      <c r="AV652" s="83"/>
      <c r="BK652" s="83"/>
      <c r="BZ652" s="83"/>
      <c r="CO652" s="83"/>
      <c r="DD652" s="83"/>
      <c r="DS652" s="83"/>
      <c r="EH652" s="83"/>
      <c r="EW652" s="83"/>
      <c r="FL652" s="83"/>
    </row>
    <row r="653" spans="1:168" x14ac:dyDescent="0.35">
      <c r="A653" s="83">
        <v>43360.659618055557</v>
      </c>
      <c r="B653" s="84" t="s">
        <v>62</v>
      </c>
      <c r="C653" s="85" t="s">
        <v>72</v>
      </c>
      <c r="R653" s="83">
        <v>43360.659618055557</v>
      </c>
      <c r="S653" s="89" t="s">
        <v>62</v>
      </c>
      <c r="AG653" s="83"/>
      <c r="AV653" s="83"/>
      <c r="BK653" s="83"/>
      <c r="BZ653" s="83"/>
      <c r="CO653" s="83"/>
      <c r="DD653" s="83"/>
      <c r="DS653" s="83"/>
      <c r="EH653" s="83"/>
      <c r="EW653" s="83"/>
      <c r="FL653" s="83"/>
    </row>
    <row r="654" spans="1:168" x14ac:dyDescent="0.35">
      <c r="A654" s="83">
        <v>43360.659618055557</v>
      </c>
      <c r="B654" s="84" t="s">
        <v>26</v>
      </c>
      <c r="C654" s="85" t="s">
        <v>77</v>
      </c>
      <c r="R654" s="83">
        <v>43360.659618055557</v>
      </c>
      <c r="S654" s="89" t="s">
        <v>26</v>
      </c>
      <c r="AG654" s="83"/>
      <c r="AV654" s="83"/>
      <c r="BK654" s="83"/>
      <c r="BZ654" s="83"/>
      <c r="CO654" s="83"/>
      <c r="DD654" s="83"/>
      <c r="DS654" s="83"/>
      <c r="EH654" s="83"/>
      <c r="EW654" s="83"/>
      <c r="FL654" s="83"/>
    </row>
    <row r="655" spans="1:168" x14ac:dyDescent="0.35">
      <c r="A655" s="83">
        <v>43360.659629629627</v>
      </c>
      <c r="B655" s="84" t="s">
        <v>26</v>
      </c>
      <c r="C655" s="85" t="s">
        <v>75</v>
      </c>
      <c r="R655" s="83">
        <v>43360.659629629627</v>
      </c>
      <c r="S655" s="89" t="s">
        <v>26</v>
      </c>
      <c r="AG655" s="83"/>
      <c r="AV655" s="83"/>
      <c r="BK655" s="83"/>
      <c r="BZ655" s="83"/>
      <c r="CO655" s="83"/>
      <c r="DD655" s="83"/>
      <c r="DS655" s="83"/>
      <c r="EH655" s="83"/>
      <c r="EW655" s="83"/>
      <c r="FL655" s="83"/>
    </row>
    <row r="656" spans="1:168" x14ac:dyDescent="0.35">
      <c r="A656" s="83">
        <v>43360.659629629627</v>
      </c>
      <c r="B656" s="84" t="s">
        <v>26</v>
      </c>
      <c r="C656" s="85" t="s">
        <v>47</v>
      </c>
      <c r="I656" s="86">
        <v>11470.65625</v>
      </c>
      <c r="J656" s="87">
        <v>11502.5791015625</v>
      </c>
      <c r="K656" s="87">
        <v>5980.6494140625</v>
      </c>
      <c r="L656" s="87">
        <v>5997.294921875</v>
      </c>
      <c r="M656" s="87">
        <v>1.0159708261489899</v>
      </c>
      <c r="N656" s="87">
        <v>0.46448954939842202</v>
      </c>
      <c r="O656" s="87">
        <v>8.3691902160644496</v>
      </c>
      <c r="P656" s="88">
        <v>1.60218954086304</v>
      </c>
      <c r="R656" s="83">
        <v>43360.659629629627</v>
      </c>
      <c r="S656" s="89" t="s">
        <v>26</v>
      </c>
      <c r="T656" s="90">
        <v>0.46728965640068099</v>
      </c>
      <c r="U656" s="84">
        <v>4262.9267578125</v>
      </c>
      <c r="V656" s="84">
        <v>406.85568237304699</v>
      </c>
      <c r="W656" s="84">
        <v>4265.07421875</v>
      </c>
      <c r="X656" s="84">
        <v>3861.869140625</v>
      </c>
      <c r="Y656" s="84">
        <v>13.1710872650146</v>
      </c>
      <c r="Z656" s="84">
        <v>320.46929931640602</v>
      </c>
      <c r="AA656" s="84">
        <v>528.46917724609398</v>
      </c>
      <c r="AB656" s="84">
        <v>426.46920776367199</v>
      </c>
      <c r="AG656" s="83"/>
      <c r="AV656" s="83"/>
      <c r="BK656" s="83"/>
      <c r="BZ656" s="83"/>
      <c r="CO656" s="83"/>
      <c r="DD656" s="83"/>
      <c r="DS656" s="83"/>
      <c r="EH656" s="83"/>
      <c r="EW656" s="83"/>
      <c r="FL656" s="83"/>
    </row>
    <row r="657" spans="1:168" x14ac:dyDescent="0.35">
      <c r="A657" s="83">
        <v>43360.659629629627</v>
      </c>
      <c r="B657" s="84" t="s">
        <v>49</v>
      </c>
      <c r="C657" s="85" t="s">
        <v>74</v>
      </c>
      <c r="R657" s="83">
        <v>43360.659629629627</v>
      </c>
      <c r="S657" s="89" t="s">
        <v>49</v>
      </c>
      <c r="AG657" s="83"/>
      <c r="AV657" s="83"/>
      <c r="BK657" s="83"/>
      <c r="BZ657" s="83"/>
      <c r="CO657" s="83"/>
      <c r="DD657" s="83"/>
      <c r="DS657" s="83"/>
      <c r="EH657" s="83"/>
      <c r="EW657" s="83"/>
      <c r="FL657" s="83"/>
    </row>
    <row r="658" spans="1:168" x14ac:dyDescent="0.35">
      <c r="A658" s="83">
        <v>43360.659629629627</v>
      </c>
      <c r="B658" s="84" t="s">
        <v>26</v>
      </c>
      <c r="C658" s="85" t="s">
        <v>76</v>
      </c>
      <c r="R658" s="83">
        <v>43360.659629629627</v>
      </c>
      <c r="S658" s="89" t="s">
        <v>26</v>
      </c>
      <c r="AG658" s="83"/>
      <c r="AV658" s="83"/>
      <c r="BK658" s="83"/>
      <c r="BZ658" s="83"/>
      <c r="CO658" s="83"/>
      <c r="DD658" s="83"/>
      <c r="DS658" s="83"/>
      <c r="EH658" s="83"/>
      <c r="EW658" s="83"/>
      <c r="FL658" s="83"/>
    </row>
    <row r="659" spans="1:168" x14ac:dyDescent="0.35">
      <c r="A659" s="83">
        <v>43360.65966435185</v>
      </c>
      <c r="B659" s="84" t="s">
        <v>26</v>
      </c>
      <c r="C659" s="85" t="s">
        <v>80</v>
      </c>
      <c r="R659" s="83">
        <v>43360.65966435185</v>
      </c>
      <c r="S659" s="89" t="s">
        <v>26</v>
      </c>
      <c r="AG659" s="83"/>
      <c r="AV659" s="83"/>
      <c r="BK659" s="83"/>
      <c r="BZ659" s="83"/>
      <c r="CO659" s="83"/>
      <c r="DD659" s="83"/>
      <c r="DS659" s="83"/>
      <c r="EH659" s="83"/>
      <c r="EW659" s="83"/>
      <c r="FL659" s="83"/>
    </row>
    <row r="660" spans="1:168" x14ac:dyDescent="0.35">
      <c r="A660" s="83">
        <v>43360.65966435185</v>
      </c>
      <c r="B660" s="84" t="s">
        <v>26</v>
      </c>
      <c r="C660" s="85" t="s">
        <v>441</v>
      </c>
      <c r="R660" s="83">
        <v>43360.65966435185</v>
      </c>
      <c r="S660" s="89" t="s">
        <v>26</v>
      </c>
      <c r="AG660" s="83"/>
      <c r="AV660" s="83"/>
      <c r="BK660" s="83"/>
      <c r="BZ660" s="83"/>
      <c r="CO660" s="83"/>
      <c r="DD660" s="83"/>
      <c r="DS660" s="83"/>
      <c r="EH660" s="83"/>
      <c r="EW660" s="83"/>
      <c r="FL660" s="83"/>
    </row>
    <row r="661" spans="1:168" x14ac:dyDescent="0.35">
      <c r="A661" s="83">
        <v>43360.65966435185</v>
      </c>
      <c r="B661" s="84" t="s">
        <v>26</v>
      </c>
      <c r="C661" s="85" t="s">
        <v>78</v>
      </c>
      <c r="R661" s="83">
        <v>43360.65966435185</v>
      </c>
      <c r="S661" s="89" t="s">
        <v>26</v>
      </c>
      <c r="AG661" s="83"/>
      <c r="AV661" s="83"/>
      <c r="BK661" s="83"/>
      <c r="BZ661" s="83"/>
      <c r="CO661" s="83"/>
      <c r="DD661" s="83"/>
      <c r="DS661" s="83"/>
      <c r="EH661" s="83"/>
      <c r="EW661" s="83"/>
      <c r="FL661" s="83"/>
    </row>
    <row r="662" spans="1:168" x14ac:dyDescent="0.35">
      <c r="A662" s="83">
        <v>43360.65966435185</v>
      </c>
      <c r="B662" s="84" t="s">
        <v>26</v>
      </c>
      <c r="C662" s="85" t="s">
        <v>428</v>
      </c>
      <c r="R662" s="83">
        <v>43360.65966435185</v>
      </c>
      <c r="S662" s="89" t="s">
        <v>26</v>
      </c>
      <c r="AG662" s="83"/>
      <c r="AV662" s="83"/>
      <c r="BK662" s="83"/>
      <c r="BZ662" s="83"/>
      <c r="CO662" s="83"/>
      <c r="DD662" s="83"/>
      <c r="DS662" s="83"/>
      <c r="EH662" s="83"/>
      <c r="EW662" s="83"/>
      <c r="FL662" s="83"/>
    </row>
    <row r="663" spans="1:168" x14ac:dyDescent="0.35">
      <c r="A663" s="83">
        <v>43360.65966435185</v>
      </c>
      <c r="B663" s="84" t="s">
        <v>26</v>
      </c>
      <c r="C663" s="85" t="s">
        <v>409</v>
      </c>
      <c r="R663" s="83">
        <v>43360.65966435185</v>
      </c>
      <c r="S663" s="89" t="s">
        <v>26</v>
      </c>
      <c r="AG663" s="83"/>
      <c r="AV663" s="83"/>
      <c r="BK663" s="83"/>
      <c r="BZ663" s="83"/>
      <c r="CO663" s="83"/>
      <c r="DD663" s="83"/>
      <c r="DS663" s="83"/>
      <c r="EH663" s="83"/>
      <c r="EW663" s="83"/>
      <c r="FL663" s="83"/>
    </row>
    <row r="664" spans="1:168" x14ac:dyDescent="0.35">
      <c r="A664" s="83">
        <v>43360.65966435185</v>
      </c>
      <c r="B664" s="84" t="s">
        <v>26</v>
      </c>
      <c r="C664" s="85" t="s">
        <v>79</v>
      </c>
      <c r="R664" s="83">
        <v>43360.65966435185</v>
      </c>
      <c r="S664" s="89" t="s">
        <v>26</v>
      </c>
      <c r="AG664" s="83"/>
      <c r="AV664" s="83"/>
      <c r="BK664" s="83"/>
      <c r="BZ664" s="83"/>
      <c r="CO664" s="83"/>
      <c r="DD664" s="83"/>
      <c r="DS664" s="83"/>
      <c r="EH664" s="83"/>
      <c r="EW664" s="83"/>
      <c r="FL664" s="83"/>
    </row>
    <row r="665" spans="1:168" x14ac:dyDescent="0.35">
      <c r="A665" s="83">
        <v>43360.65966435185</v>
      </c>
      <c r="B665" s="84" t="s">
        <v>26</v>
      </c>
      <c r="C665" s="85" t="s">
        <v>417</v>
      </c>
      <c r="R665" s="83">
        <v>43360.65966435185</v>
      </c>
      <c r="S665" s="89" t="s">
        <v>26</v>
      </c>
      <c r="AG665" s="83"/>
      <c r="AV665" s="83"/>
      <c r="BK665" s="83"/>
      <c r="BZ665" s="83"/>
      <c r="CO665" s="83"/>
      <c r="DD665" s="83"/>
      <c r="DS665" s="83"/>
      <c r="EH665" s="83"/>
      <c r="EW665" s="83"/>
      <c r="FL665" s="83"/>
    </row>
    <row r="666" spans="1:168" x14ac:dyDescent="0.35">
      <c r="A666" s="83">
        <v>43360.65966435185</v>
      </c>
      <c r="B666" s="84" t="s">
        <v>26</v>
      </c>
      <c r="C666" s="85" t="s">
        <v>424</v>
      </c>
      <c r="R666" s="83">
        <v>43360.65966435185</v>
      </c>
      <c r="S666" s="89" t="s">
        <v>26</v>
      </c>
      <c r="AG666" s="83"/>
      <c r="AV666" s="83"/>
      <c r="BK666" s="83"/>
      <c r="BZ666" s="83"/>
      <c r="CO666" s="83"/>
      <c r="DD666" s="83"/>
      <c r="DS666" s="83"/>
      <c r="EH666" s="83"/>
      <c r="EW666" s="83"/>
      <c r="FL666" s="83"/>
    </row>
    <row r="667" spans="1:168" x14ac:dyDescent="0.35">
      <c r="A667" s="83">
        <v>43360.659675925926</v>
      </c>
      <c r="B667" s="84" t="s">
        <v>26</v>
      </c>
      <c r="C667" s="85" t="s">
        <v>442</v>
      </c>
      <c r="R667" s="83">
        <v>43360.659675925926</v>
      </c>
      <c r="S667" s="89" t="s">
        <v>26</v>
      </c>
      <c r="AG667" s="83"/>
      <c r="AV667" s="83"/>
      <c r="BK667" s="83"/>
      <c r="BZ667" s="83"/>
      <c r="CO667" s="83"/>
      <c r="DD667" s="83"/>
      <c r="DS667" s="83"/>
      <c r="EH667" s="83"/>
      <c r="EW667" s="83"/>
      <c r="FL667" s="83"/>
    </row>
    <row r="668" spans="1:168" x14ac:dyDescent="0.35">
      <c r="A668" s="83">
        <v>43360.659675925926</v>
      </c>
      <c r="B668" s="84" t="s">
        <v>26</v>
      </c>
      <c r="C668" s="85" t="s">
        <v>430</v>
      </c>
      <c r="R668" s="83">
        <v>43360.659675925926</v>
      </c>
      <c r="S668" s="89" t="s">
        <v>26</v>
      </c>
      <c r="AG668" s="83"/>
      <c r="AV668" s="83"/>
      <c r="BK668" s="83"/>
      <c r="BZ668" s="83"/>
      <c r="CO668" s="83"/>
      <c r="DD668" s="83"/>
      <c r="DS668" s="83"/>
      <c r="EH668" s="83"/>
      <c r="EW668" s="83"/>
      <c r="FL668" s="83"/>
    </row>
    <row r="669" spans="1:168" x14ac:dyDescent="0.35">
      <c r="A669" s="83">
        <v>43360.659675925926</v>
      </c>
      <c r="B669" s="84" t="s">
        <v>26</v>
      </c>
      <c r="C669" s="85" t="s">
        <v>429</v>
      </c>
      <c r="R669" s="83">
        <v>43360.659675925926</v>
      </c>
      <c r="S669" s="89" t="s">
        <v>26</v>
      </c>
      <c r="AG669" s="83"/>
      <c r="AV669" s="83"/>
      <c r="BK669" s="83"/>
      <c r="BZ669" s="83"/>
      <c r="CO669" s="83"/>
      <c r="DD669" s="83"/>
      <c r="DS669" s="83"/>
      <c r="EH669" s="83"/>
      <c r="EW669" s="83"/>
      <c r="FL669" s="83"/>
    </row>
    <row r="670" spans="1:168" x14ac:dyDescent="0.35">
      <c r="A670" s="83">
        <v>43360.659675925926</v>
      </c>
      <c r="B670" s="84" t="s">
        <v>26</v>
      </c>
      <c r="C670" s="85" t="s">
        <v>443</v>
      </c>
      <c r="R670" s="83">
        <v>43360.659675925926</v>
      </c>
      <c r="S670" s="89" t="s">
        <v>26</v>
      </c>
      <c r="AG670" s="83"/>
      <c r="AV670" s="83"/>
      <c r="BK670" s="83"/>
      <c r="BZ670" s="83"/>
      <c r="CO670" s="83"/>
      <c r="DD670" s="83"/>
      <c r="DS670" s="83"/>
      <c r="EH670" s="83"/>
      <c r="EW670" s="83"/>
      <c r="FL670" s="83"/>
    </row>
    <row r="671" spans="1:168" x14ac:dyDescent="0.35">
      <c r="A671" s="83">
        <v>43360.659675925926</v>
      </c>
      <c r="B671" s="84" t="s">
        <v>26</v>
      </c>
      <c r="C671" s="85" t="s">
        <v>419</v>
      </c>
      <c r="R671" s="83">
        <v>43360.659675925926</v>
      </c>
      <c r="S671" s="89" t="s">
        <v>26</v>
      </c>
      <c r="AG671" s="83"/>
      <c r="AV671" s="83"/>
      <c r="BK671" s="83"/>
      <c r="BZ671" s="83"/>
      <c r="CO671" s="83"/>
      <c r="DD671" s="83"/>
      <c r="DS671" s="83"/>
      <c r="EH671" s="83"/>
      <c r="EW671" s="83"/>
      <c r="FL671" s="83"/>
    </row>
    <row r="672" spans="1:168" x14ac:dyDescent="0.35">
      <c r="A672" s="83">
        <v>43360.659675925926</v>
      </c>
      <c r="B672" s="84" t="s">
        <v>26</v>
      </c>
      <c r="C672" s="85" t="s">
        <v>444</v>
      </c>
      <c r="R672" s="83">
        <v>43360.659675925926</v>
      </c>
      <c r="S672" s="89" t="s">
        <v>26</v>
      </c>
      <c r="AG672" s="83"/>
      <c r="AV672" s="83"/>
      <c r="BK672" s="83"/>
      <c r="BZ672" s="83"/>
      <c r="CO672" s="83"/>
      <c r="DD672" s="83"/>
      <c r="DS672" s="83"/>
      <c r="EH672" s="83"/>
      <c r="EW672" s="83"/>
      <c r="FL672" s="83"/>
    </row>
    <row r="673" spans="1:168" x14ac:dyDescent="0.35">
      <c r="A673" s="83">
        <v>43360.659675925926</v>
      </c>
      <c r="B673" s="84" t="s">
        <v>26</v>
      </c>
      <c r="C673" s="85" t="s">
        <v>445</v>
      </c>
      <c r="R673" s="83">
        <v>43360.659675925926</v>
      </c>
      <c r="S673" s="89" t="s">
        <v>26</v>
      </c>
      <c r="AG673" s="83"/>
      <c r="AV673" s="83"/>
      <c r="BK673" s="83"/>
      <c r="BZ673" s="83"/>
      <c r="CO673" s="83"/>
      <c r="DD673" s="83"/>
      <c r="DS673" s="83"/>
      <c r="EH673" s="83"/>
      <c r="EW673" s="83"/>
      <c r="FL673" s="83"/>
    </row>
    <row r="674" spans="1:168" x14ac:dyDescent="0.35">
      <c r="A674" s="83">
        <v>43360.659675925926</v>
      </c>
      <c r="B674" s="84" t="s">
        <v>26</v>
      </c>
      <c r="C674" s="85" t="s">
        <v>446</v>
      </c>
      <c r="R674" s="83">
        <v>43360.659675925926</v>
      </c>
      <c r="S674" s="89" t="s">
        <v>26</v>
      </c>
      <c r="AG674" s="83"/>
      <c r="AV674" s="83"/>
      <c r="BK674" s="83"/>
      <c r="BZ674" s="83"/>
      <c r="CO674" s="83"/>
      <c r="DD674" s="83"/>
      <c r="DS674" s="83"/>
      <c r="EH674" s="83"/>
      <c r="EW674" s="83"/>
      <c r="FL674" s="83"/>
    </row>
    <row r="675" spans="1:168" x14ac:dyDescent="0.35">
      <c r="A675" s="83">
        <v>43360.659675925926</v>
      </c>
      <c r="B675" s="84" t="s">
        <v>26</v>
      </c>
      <c r="C675" s="85" t="s">
        <v>421</v>
      </c>
      <c r="R675" s="83">
        <v>43360.659675925926</v>
      </c>
      <c r="S675" s="89" t="s">
        <v>26</v>
      </c>
      <c r="AG675" s="83"/>
      <c r="AV675" s="83"/>
      <c r="BK675" s="83"/>
      <c r="BZ675" s="83"/>
      <c r="CO675" s="83"/>
      <c r="DD675" s="83"/>
      <c r="DS675" s="83"/>
      <c r="EH675" s="83"/>
      <c r="EW675" s="83"/>
      <c r="FL675" s="83"/>
    </row>
    <row r="676" spans="1:168" x14ac:dyDescent="0.35">
      <c r="A676" s="83">
        <v>43360.659675925926</v>
      </c>
      <c r="B676" s="84" t="s">
        <v>26</v>
      </c>
      <c r="C676" s="85" t="s">
        <v>447</v>
      </c>
      <c r="R676" s="83">
        <v>43360.659675925926</v>
      </c>
      <c r="S676" s="89" t="s">
        <v>26</v>
      </c>
      <c r="AG676" s="83"/>
      <c r="AV676" s="83"/>
      <c r="BK676" s="83"/>
      <c r="BZ676" s="83"/>
      <c r="CO676" s="83"/>
      <c r="DD676" s="83"/>
      <c r="DS676" s="83"/>
      <c r="EH676" s="83"/>
      <c r="EW676" s="83"/>
      <c r="FL676" s="83"/>
    </row>
    <row r="677" spans="1:168" x14ac:dyDescent="0.35">
      <c r="A677" s="83">
        <v>43360.659687500003</v>
      </c>
      <c r="B677" s="84" t="s">
        <v>26</v>
      </c>
      <c r="C677" s="85" t="s">
        <v>448</v>
      </c>
      <c r="R677" s="83">
        <v>43360.659687500003</v>
      </c>
      <c r="S677" s="89" t="s">
        <v>26</v>
      </c>
      <c r="AG677" s="83"/>
      <c r="AV677" s="83"/>
      <c r="BK677" s="83"/>
      <c r="BZ677" s="83"/>
      <c r="CO677" s="83"/>
      <c r="DD677" s="83"/>
      <c r="DS677" s="83"/>
      <c r="EH677" s="83"/>
      <c r="EW677" s="83"/>
      <c r="FL677" s="83"/>
    </row>
    <row r="678" spans="1:168" x14ac:dyDescent="0.35">
      <c r="A678" s="83">
        <v>43360.659872685188</v>
      </c>
      <c r="B678" s="84" t="s">
        <v>26</v>
      </c>
      <c r="C678" s="85" t="s">
        <v>81</v>
      </c>
      <c r="R678" s="83">
        <v>43360.659872685188</v>
      </c>
      <c r="S678" s="89" t="s">
        <v>26</v>
      </c>
      <c r="AG678" s="83"/>
      <c r="AV678" s="83"/>
      <c r="BK678" s="83"/>
      <c r="BZ678" s="83"/>
      <c r="CO678" s="83"/>
      <c r="DD678" s="83"/>
      <c r="DS678" s="83"/>
      <c r="EH678" s="83"/>
      <c r="EW678" s="83"/>
      <c r="FL678" s="83"/>
    </row>
    <row r="679" spans="1:168" x14ac:dyDescent="0.35">
      <c r="A679" s="83">
        <v>43360.659872685188</v>
      </c>
      <c r="B679" s="84" t="s">
        <v>55</v>
      </c>
      <c r="C679" s="85" t="s">
        <v>82</v>
      </c>
      <c r="R679" s="83">
        <v>43360.659872685188</v>
      </c>
      <c r="S679" s="89" t="s">
        <v>55</v>
      </c>
      <c r="AG679" s="83"/>
      <c r="AV679" s="83"/>
      <c r="BK679" s="83"/>
      <c r="BZ679" s="83"/>
      <c r="CO679" s="83"/>
      <c r="DD679" s="83"/>
      <c r="DS679" s="83"/>
      <c r="EH679" s="83"/>
      <c r="EW679" s="83"/>
      <c r="FL679" s="83"/>
    </row>
    <row r="680" spans="1:168" x14ac:dyDescent="0.35">
      <c r="A680" s="83">
        <v>43360.659907407404</v>
      </c>
      <c r="B680" s="84" t="s">
        <v>55</v>
      </c>
      <c r="C680" s="85" t="s">
        <v>58</v>
      </c>
      <c r="R680" s="83">
        <v>43360.659907407404</v>
      </c>
      <c r="S680" s="89" t="s">
        <v>55</v>
      </c>
      <c r="AG680" s="83"/>
      <c r="AV680" s="83"/>
      <c r="BK680" s="83"/>
      <c r="BZ680" s="83"/>
      <c r="CO680" s="83"/>
      <c r="DD680" s="83"/>
      <c r="DS680" s="83"/>
      <c r="EH680" s="83"/>
      <c r="EW680" s="83"/>
      <c r="FL680" s="83"/>
    </row>
    <row r="681" spans="1:168" x14ac:dyDescent="0.35">
      <c r="A681" s="83">
        <v>43360.659918981481</v>
      </c>
      <c r="B681" s="84" t="s">
        <v>26</v>
      </c>
      <c r="C681" s="85" t="s">
        <v>59</v>
      </c>
      <c r="R681" s="83">
        <v>43360.659918981481</v>
      </c>
      <c r="S681" s="89" t="s">
        <v>26</v>
      </c>
      <c r="AG681" s="83"/>
      <c r="AV681" s="83"/>
      <c r="BK681" s="83"/>
      <c r="BZ681" s="83"/>
      <c r="CO681" s="83"/>
      <c r="DD681" s="83"/>
      <c r="DS681" s="83"/>
      <c r="EH681" s="83"/>
      <c r="EW681" s="83"/>
      <c r="FL681" s="83"/>
    </row>
    <row r="682" spans="1:168" x14ac:dyDescent="0.35">
      <c r="A682" s="83">
        <v>43360.659930555557</v>
      </c>
      <c r="B682" s="84" t="s">
        <v>83</v>
      </c>
      <c r="C682" s="85" t="s">
        <v>84</v>
      </c>
      <c r="I682" s="86">
        <v>11475.8544921875</v>
      </c>
      <c r="J682" s="87">
        <v>11510.53125</v>
      </c>
      <c r="K682" s="87">
        <v>8379.083984375</v>
      </c>
      <c r="L682" s="87">
        <v>8404.3505859375</v>
      </c>
      <c r="M682" s="87">
        <v>1.0160377025604199</v>
      </c>
      <c r="N682" s="87">
        <v>0.53904473781585704</v>
      </c>
      <c r="O682" s="87">
        <v>8.4437456130981392</v>
      </c>
      <c r="P682" s="88">
        <v>1.6767446994781501</v>
      </c>
      <c r="R682" s="83">
        <v>43360.659930555557</v>
      </c>
      <c r="S682" s="89" t="s">
        <v>83</v>
      </c>
      <c r="T682" s="90">
        <v>0.54184472560882602</v>
      </c>
      <c r="U682" s="84">
        <v>4428.45947265625</v>
      </c>
      <c r="V682" s="84">
        <v>404.01867675781199</v>
      </c>
      <c r="W682" s="84">
        <v>4430.10107421875</v>
      </c>
      <c r="X682" s="84">
        <v>4024.373046875</v>
      </c>
      <c r="Y682" s="84">
        <v>13.2195491790771</v>
      </c>
      <c r="Z682" s="84">
        <v>320.54379272460898</v>
      </c>
      <c r="AA682" s="84">
        <v>528.543701171875</v>
      </c>
      <c r="AB682" s="84">
        <v>426.54379272460898</v>
      </c>
      <c r="AG682" s="83"/>
      <c r="AV682" s="83"/>
      <c r="BK682" s="83"/>
      <c r="BZ682" s="83"/>
      <c r="CO682" s="83"/>
      <c r="DD682" s="83"/>
      <c r="DS682" s="83"/>
      <c r="EH682" s="83"/>
      <c r="EW682" s="83"/>
      <c r="FL682" s="83"/>
    </row>
    <row r="683" spans="1:168" x14ac:dyDescent="0.35">
      <c r="A683" s="83">
        <v>43360.659953703704</v>
      </c>
      <c r="B683" s="84" t="s">
        <v>62</v>
      </c>
      <c r="C683" s="85" t="s">
        <v>449</v>
      </c>
      <c r="R683" s="83">
        <v>43360.659953703704</v>
      </c>
      <c r="S683" s="89" t="s">
        <v>62</v>
      </c>
      <c r="AG683" s="83"/>
      <c r="AV683" s="83"/>
      <c r="BK683" s="83"/>
      <c r="BZ683" s="83"/>
      <c r="CO683" s="83"/>
      <c r="DD683" s="83"/>
      <c r="DS683" s="83"/>
      <c r="EH683" s="83"/>
      <c r="EW683" s="83"/>
      <c r="FL683" s="83"/>
    </row>
    <row r="684" spans="1:168" x14ac:dyDescent="0.35">
      <c r="A684" s="83">
        <v>43360.659953703704</v>
      </c>
      <c r="B684" s="84" t="s">
        <v>62</v>
      </c>
      <c r="C684" s="85" t="s">
        <v>450</v>
      </c>
      <c r="R684" s="83">
        <v>43360.659953703704</v>
      </c>
      <c r="S684" s="89" t="s">
        <v>62</v>
      </c>
      <c r="AG684" s="83"/>
      <c r="AV684" s="83"/>
      <c r="BK684" s="83"/>
      <c r="BZ684" s="83"/>
      <c r="CO684" s="83"/>
      <c r="DD684" s="83"/>
      <c r="DS684" s="83"/>
      <c r="EH684" s="83"/>
      <c r="EW684" s="83"/>
      <c r="FL684" s="83"/>
    </row>
    <row r="685" spans="1:168" x14ac:dyDescent="0.35">
      <c r="A685" s="83">
        <v>43360.659953703704</v>
      </c>
      <c r="B685" s="84" t="s">
        <v>62</v>
      </c>
      <c r="C685" s="85" t="s">
        <v>451</v>
      </c>
      <c r="R685" s="83">
        <v>43360.659953703704</v>
      </c>
      <c r="S685" s="89" t="s">
        <v>62</v>
      </c>
      <c r="AG685" s="83"/>
      <c r="AV685" s="83"/>
      <c r="BK685" s="83"/>
      <c r="BZ685" s="83"/>
      <c r="CO685" s="83"/>
      <c r="DD685" s="83"/>
      <c r="DS685" s="83"/>
      <c r="EH685" s="83"/>
      <c r="EW685" s="83"/>
      <c r="FL685" s="83"/>
    </row>
    <row r="686" spans="1:168" x14ac:dyDescent="0.35">
      <c r="A686" s="83">
        <v>43360.659953703704</v>
      </c>
      <c r="B686" s="84" t="s">
        <v>62</v>
      </c>
      <c r="C686" s="85" t="s">
        <v>452</v>
      </c>
      <c r="R686" s="83">
        <v>43360.659953703704</v>
      </c>
      <c r="S686" s="89" t="s">
        <v>62</v>
      </c>
      <c r="AG686" s="83"/>
      <c r="AV686" s="83"/>
      <c r="BK686" s="83"/>
      <c r="BZ686" s="83"/>
      <c r="CO686" s="83"/>
      <c r="DD686" s="83"/>
      <c r="DS686" s="83"/>
      <c r="EH686" s="83"/>
      <c r="EW686" s="83"/>
      <c r="FL686" s="83"/>
    </row>
    <row r="687" spans="1:168" x14ac:dyDescent="0.35">
      <c r="A687" s="83">
        <v>43360.659953703704</v>
      </c>
      <c r="B687" s="84" t="s">
        <v>62</v>
      </c>
      <c r="C687" s="85" t="s">
        <v>104</v>
      </c>
      <c r="R687" s="83">
        <v>43360.659953703704</v>
      </c>
      <c r="S687" s="89" t="s">
        <v>62</v>
      </c>
      <c r="AG687" s="83"/>
      <c r="AV687" s="83"/>
      <c r="BK687" s="83"/>
      <c r="BZ687" s="83"/>
      <c r="CO687" s="83"/>
      <c r="DD687" s="83"/>
      <c r="DS687" s="83"/>
      <c r="EH687" s="83"/>
      <c r="EW687" s="83"/>
      <c r="FL687" s="83"/>
    </row>
    <row r="688" spans="1:168" x14ac:dyDescent="0.35">
      <c r="A688" s="83">
        <v>43360.659953703704</v>
      </c>
      <c r="B688" s="84" t="s">
        <v>62</v>
      </c>
      <c r="C688" s="85" t="s">
        <v>63</v>
      </c>
      <c r="R688" s="83">
        <v>43360.659953703704</v>
      </c>
      <c r="S688" s="89" t="s">
        <v>62</v>
      </c>
      <c r="AG688" s="83"/>
      <c r="AV688" s="83"/>
      <c r="BK688" s="83"/>
      <c r="BZ688" s="83"/>
      <c r="CO688" s="83"/>
      <c r="DD688" s="83"/>
      <c r="DS688" s="83"/>
      <c r="EH688" s="83"/>
      <c r="EW688" s="83"/>
      <c r="FL688" s="83"/>
    </row>
    <row r="689" spans="1:168" x14ac:dyDescent="0.35">
      <c r="A689" s="83">
        <v>43360.659953703704</v>
      </c>
      <c r="B689" s="84" t="s">
        <v>62</v>
      </c>
      <c r="C689" s="85" t="s">
        <v>453</v>
      </c>
      <c r="R689" s="83">
        <v>43360.659953703704</v>
      </c>
      <c r="S689" s="89" t="s">
        <v>62</v>
      </c>
      <c r="AG689" s="83"/>
      <c r="AV689" s="83"/>
      <c r="BK689" s="83"/>
      <c r="BZ689" s="83"/>
      <c r="CO689" s="83"/>
      <c r="DD689" s="83"/>
      <c r="DS689" s="83"/>
      <c r="EH689" s="83"/>
      <c r="EW689" s="83"/>
      <c r="FL689" s="83"/>
    </row>
    <row r="690" spans="1:168" x14ac:dyDescent="0.35">
      <c r="A690" s="83">
        <v>43360.65996527778</v>
      </c>
      <c r="B690" s="84" t="s">
        <v>26</v>
      </c>
      <c r="C690" s="85" t="s">
        <v>71</v>
      </c>
      <c r="R690" s="83">
        <v>43360.65996527778</v>
      </c>
      <c r="S690" s="89" t="s">
        <v>26</v>
      </c>
      <c r="AG690" s="83"/>
      <c r="AV690" s="83"/>
      <c r="BK690" s="83"/>
      <c r="BZ690" s="83"/>
      <c r="CO690" s="83"/>
      <c r="DD690" s="83"/>
      <c r="DS690" s="83"/>
      <c r="EH690" s="83"/>
      <c r="EW690" s="83"/>
      <c r="FL690" s="83"/>
    </row>
    <row r="691" spans="1:168" x14ac:dyDescent="0.35">
      <c r="A691" s="83">
        <v>43360.65996527778</v>
      </c>
      <c r="B691" s="84" t="s">
        <v>62</v>
      </c>
      <c r="C691" s="85" t="s">
        <v>438</v>
      </c>
      <c r="R691" s="83">
        <v>43360.65996527778</v>
      </c>
      <c r="S691" s="89" t="s">
        <v>62</v>
      </c>
      <c r="AG691" s="83"/>
      <c r="AV691" s="83"/>
      <c r="BK691" s="83"/>
      <c r="BZ691" s="83"/>
      <c r="CO691" s="83"/>
      <c r="DD691" s="83"/>
      <c r="DS691" s="83"/>
      <c r="EH691" s="83"/>
      <c r="EW691" s="83"/>
      <c r="FL691" s="83"/>
    </row>
    <row r="692" spans="1:168" x14ac:dyDescent="0.35">
      <c r="A692" s="83">
        <v>43360.65997685185</v>
      </c>
      <c r="B692" s="84" t="s">
        <v>26</v>
      </c>
      <c r="C692" s="85" t="s">
        <v>93</v>
      </c>
      <c r="R692" s="83">
        <v>43360.65997685185</v>
      </c>
      <c r="S692" s="89" t="s">
        <v>26</v>
      </c>
      <c r="AG692" s="83"/>
      <c r="AV692" s="83"/>
      <c r="BK692" s="83"/>
      <c r="BZ692" s="83"/>
      <c r="CO692" s="83"/>
      <c r="DD692" s="83"/>
      <c r="DS692" s="83"/>
      <c r="EH692" s="83"/>
      <c r="EW692" s="83"/>
      <c r="FL692" s="83"/>
    </row>
    <row r="693" spans="1:168" x14ac:dyDescent="0.35">
      <c r="A693" s="83">
        <v>43360.65997685185</v>
      </c>
      <c r="B693" s="84" t="s">
        <v>26</v>
      </c>
      <c r="C693" s="85" t="s">
        <v>94</v>
      </c>
      <c r="R693" s="83">
        <v>43360.65997685185</v>
      </c>
      <c r="S693" s="89" t="s">
        <v>26</v>
      </c>
      <c r="AG693" s="83"/>
      <c r="AV693" s="83"/>
      <c r="BK693" s="83"/>
      <c r="BZ693" s="83"/>
      <c r="CO693" s="83"/>
      <c r="DD693" s="83"/>
      <c r="DS693" s="83"/>
      <c r="EH693" s="83"/>
      <c r="EW693" s="83"/>
      <c r="FL693" s="83"/>
    </row>
    <row r="694" spans="1:168" x14ac:dyDescent="0.35">
      <c r="A694" s="83">
        <v>43360.65997685185</v>
      </c>
      <c r="B694" s="84" t="s">
        <v>26</v>
      </c>
      <c r="C694" s="85" t="s">
        <v>76</v>
      </c>
      <c r="R694" s="83">
        <v>43360.65997685185</v>
      </c>
      <c r="S694" s="89" t="s">
        <v>26</v>
      </c>
      <c r="AG694" s="83"/>
      <c r="AV694" s="83"/>
      <c r="BK694" s="83"/>
      <c r="BZ694" s="83"/>
      <c r="CO694" s="83"/>
      <c r="DD694" s="83"/>
      <c r="DS694" s="83"/>
      <c r="EH694" s="83"/>
      <c r="EW694" s="83"/>
      <c r="FL694" s="83"/>
    </row>
    <row r="695" spans="1:168" x14ac:dyDescent="0.35">
      <c r="A695" s="83">
        <v>43360.65997685185</v>
      </c>
      <c r="B695" s="84" t="s">
        <v>26</v>
      </c>
      <c r="C695" s="85" t="s">
        <v>92</v>
      </c>
      <c r="R695" s="83">
        <v>43360.65997685185</v>
      </c>
      <c r="S695" s="89" t="s">
        <v>26</v>
      </c>
      <c r="AG695" s="83"/>
      <c r="AV695" s="83"/>
      <c r="BK695" s="83"/>
      <c r="BZ695" s="83"/>
      <c r="CO695" s="83"/>
      <c r="DD695" s="83"/>
      <c r="DS695" s="83"/>
      <c r="EH695" s="83"/>
      <c r="EW695" s="83"/>
      <c r="FL695" s="83"/>
    </row>
    <row r="696" spans="1:168" x14ac:dyDescent="0.35">
      <c r="A696" s="83">
        <v>43360.65997685185</v>
      </c>
      <c r="B696" s="84" t="s">
        <v>26</v>
      </c>
      <c r="C696" s="85" t="s">
        <v>47</v>
      </c>
      <c r="I696" s="86">
        <v>11475.775390625</v>
      </c>
      <c r="J696" s="87">
        <v>11506.453125</v>
      </c>
      <c r="K696" s="87">
        <v>8380.1845703125</v>
      </c>
      <c r="L696" s="87">
        <v>8402.5732421875</v>
      </c>
      <c r="M696" s="87">
        <v>1.0160510540008501</v>
      </c>
      <c r="N696" s="87">
        <v>0.46981787681579601</v>
      </c>
      <c r="O696" s="87">
        <v>8.3745183944702095</v>
      </c>
      <c r="P696" s="88">
        <v>1.6075178384780899</v>
      </c>
      <c r="R696" s="83">
        <v>43360.65997685185</v>
      </c>
      <c r="S696" s="89" t="s">
        <v>26</v>
      </c>
      <c r="T696" s="90">
        <v>0.47261780500411998</v>
      </c>
      <c r="U696" s="84">
        <v>4431.4892578125</v>
      </c>
      <c r="V696" s="84">
        <v>407.4599609375</v>
      </c>
      <c r="W696" s="84">
        <v>4426.146484375</v>
      </c>
      <c r="X696" s="84">
        <v>4024.77734375</v>
      </c>
      <c r="Y696" s="84">
        <v>13.098315238952599</v>
      </c>
      <c r="Z696" s="84">
        <v>320.47451782226602</v>
      </c>
      <c r="AA696" s="84">
        <v>528.47448730468705</v>
      </c>
      <c r="AB696" s="84">
        <v>426.47451782226602</v>
      </c>
      <c r="AG696" s="83"/>
      <c r="AV696" s="83"/>
      <c r="BK696" s="83"/>
      <c r="BZ696" s="83"/>
      <c r="CO696" s="83"/>
      <c r="DD696" s="83"/>
      <c r="DS696" s="83"/>
      <c r="EH696" s="83"/>
      <c r="EW696" s="83"/>
      <c r="FL696" s="83"/>
    </row>
    <row r="697" spans="1:168" x14ac:dyDescent="0.35">
      <c r="A697" s="83">
        <v>43360.65997685185</v>
      </c>
      <c r="B697" s="84" t="s">
        <v>62</v>
      </c>
      <c r="C697" s="85" t="s">
        <v>95</v>
      </c>
      <c r="R697" s="83">
        <v>43360.65997685185</v>
      </c>
      <c r="S697" s="89" t="s">
        <v>62</v>
      </c>
      <c r="AG697" s="83"/>
      <c r="AV697" s="83"/>
      <c r="BK697" s="83"/>
      <c r="BZ697" s="83"/>
      <c r="CO697" s="83"/>
      <c r="DD697" s="83"/>
      <c r="DS697" s="83"/>
      <c r="EH697" s="83"/>
      <c r="EW697" s="83"/>
      <c r="FL697" s="83"/>
    </row>
    <row r="698" spans="1:168" x14ac:dyDescent="0.35">
      <c r="A698" s="83">
        <v>43360.659988425927</v>
      </c>
      <c r="B698" s="84" t="s">
        <v>49</v>
      </c>
      <c r="C698" s="85" t="s">
        <v>96</v>
      </c>
      <c r="R698" s="83">
        <v>43360.659988425927</v>
      </c>
      <c r="S698" s="89" t="s">
        <v>49</v>
      </c>
      <c r="AG698" s="83"/>
      <c r="AV698" s="83"/>
      <c r="BK698" s="83"/>
      <c r="BZ698" s="83"/>
      <c r="CO698" s="83"/>
      <c r="DD698" s="83"/>
      <c r="DS698" s="83"/>
      <c r="EH698" s="83"/>
      <c r="EW698" s="83"/>
      <c r="FL698" s="83"/>
    </row>
    <row r="699" spans="1:168" x14ac:dyDescent="0.35">
      <c r="A699" s="83">
        <v>43360.660011574073</v>
      </c>
      <c r="B699" s="84" t="s">
        <v>26</v>
      </c>
      <c r="C699" s="85" t="s">
        <v>98</v>
      </c>
      <c r="R699" s="83">
        <v>43360.660011574073</v>
      </c>
      <c r="S699" s="89" t="s">
        <v>26</v>
      </c>
      <c r="AG699" s="83"/>
      <c r="AV699" s="83"/>
      <c r="BK699" s="83"/>
      <c r="BZ699" s="83"/>
      <c r="CO699" s="83"/>
      <c r="DD699" s="83"/>
      <c r="DS699" s="83"/>
      <c r="EH699" s="83"/>
      <c r="EW699" s="83"/>
      <c r="FL699" s="83"/>
    </row>
    <row r="700" spans="1:168" x14ac:dyDescent="0.35">
      <c r="A700" s="83">
        <v>43360.660011574073</v>
      </c>
      <c r="B700" s="84" t="s">
        <v>26</v>
      </c>
      <c r="C700" s="85" t="s">
        <v>99</v>
      </c>
      <c r="R700" s="83">
        <v>43360.660011574073</v>
      </c>
      <c r="S700" s="89" t="s">
        <v>26</v>
      </c>
      <c r="AG700" s="83"/>
      <c r="AV700" s="83"/>
      <c r="BK700" s="83"/>
      <c r="BZ700" s="83"/>
      <c r="CO700" s="83"/>
      <c r="DD700" s="83"/>
      <c r="DS700" s="83"/>
      <c r="EH700" s="83"/>
      <c r="EW700" s="83"/>
      <c r="FL700" s="83"/>
    </row>
    <row r="701" spans="1:168" x14ac:dyDescent="0.35">
      <c r="A701" s="83">
        <v>43360.660011574073</v>
      </c>
      <c r="B701" s="84" t="s">
        <v>26</v>
      </c>
      <c r="C701" s="85" t="s">
        <v>97</v>
      </c>
      <c r="R701" s="83">
        <v>43360.660011574073</v>
      </c>
      <c r="S701" s="89" t="s">
        <v>26</v>
      </c>
      <c r="AG701" s="83"/>
      <c r="AV701" s="83"/>
      <c r="BK701" s="83"/>
      <c r="BZ701" s="83"/>
      <c r="CO701" s="83"/>
      <c r="DD701" s="83"/>
      <c r="DS701" s="83"/>
      <c r="EH701" s="83"/>
      <c r="EW701" s="83"/>
      <c r="FL701" s="83"/>
    </row>
    <row r="702" spans="1:168" x14ac:dyDescent="0.35">
      <c r="A702" s="83">
        <v>43360.660208333335</v>
      </c>
      <c r="B702" s="84" t="s">
        <v>26</v>
      </c>
      <c r="C702" s="85" t="s">
        <v>100</v>
      </c>
      <c r="R702" s="83">
        <v>43360.660208333335</v>
      </c>
      <c r="S702" s="89" t="s">
        <v>26</v>
      </c>
      <c r="AG702" s="83"/>
      <c r="AV702" s="83"/>
      <c r="BK702" s="83"/>
      <c r="BZ702" s="83"/>
      <c r="CO702" s="83"/>
      <c r="DD702" s="83"/>
      <c r="DS702" s="83"/>
      <c r="EH702" s="83"/>
      <c r="EW702" s="83"/>
      <c r="FL702" s="83"/>
    </row>
    <row r="703" spans="1:168" x14ac:dyDescent="0.35">
      <c r="A703" s="83">
        <v>43360.660208333335</v>
      </c>
      <c r="B703" s="84" t="s">
        <v>55</v>
      </c>
      <c r="C703" s="85" t="s">
        <v>82</v>
      </c>
      <c r="R703" s="83">
        <v>43360.660208333335</v>
      </c>
      <c r="S703" s="89" t="s">
        <v>55</v>
      </c>
      <c r="AG703" s="83"/>
      <c r="AV703" s="83"/>
      <c r="BK703" s="83"/>
      <c r="BZ703" s="83"/>
      <c r="CO703" s="83"/>
      <c r="DD703" s="83"/>
      <c r="DS703" s="83"/>
      <c r="EH703" s="83"/>
      <c r="EW703" s="83"/>
      <c r="FL703" s="83"/>
    </row>
    <row r="704" spans="1:168" x14ac:dyDescent="0.35">
      <c r="A704" s="83">
        <v>43360.660243055558</v>
      </c>
      <c r="B704" s="84" t="s">
        <v>55</v>
      </c>
      <c r="C704" s="85" t="s">
        <v>58</v>
      </c>
      <c r="R704" s="83">
        <v>43360.660243055558</v>
      </c>
      <c r="S704" s="89" t="s">
        <v>55</v>
      </c>
      <c r="AG704" s="83"/>
      <c r="AV704" s="83"/>
      <c r="BK704" s="83"/>
      <c r="BZ704" s="83"/>
      <c r="CO704" s="83"/>
      <c r="DD704" s="83"/>
      <c r="DS704" s="83"/>
      <c r="EH704" s="83"/>
      <c r="EW704" s="83"/>
      <c r="FL704" s="83"/>
    </row>
    <row r="705" spans="1:168" x14ac:dyDescent="0.35">
      <c r="A705" s="83">
        <v>43360.660254629627</v>
      </c>
      <c r="B705" s="84" t="s">
        <v>26</v>
      </c>
      <c r="C705" s="85" t="s">
        <v>59</v>
      </c>
      <c r="R705" s="83">
        <v>43360.660254629627</v>
      </c>
      <c r="S705" s="89" t="s">
        <v>26</v>
      </c>
      <c r="AG705" s="83"/>
      <c r="AV705" s="83"/>
      <c r="BK705" s="83"/>
      <c r="BZ705" s="83"/>
      <c r="CO705" s="83"/>
      <c r="DD705" s="83"/>
      <c r="DS705" s="83"/>
      <c r="EH705" s="83"/>
      <c r="EW705" s="83"/>
      <c r="FL705" s="83"/>
    </row>
    <row r="706" spans="1:168" x14ac:dyDescent="0.35">
      <c r="A706" s="83">
        <v>43360.660266203704</v>
      </c>
      <c r="B706" s="84" t="s">
        <v>101</v>
      </c>
      <c r="C706" s="85" t="s">
        <v>102</v>
      </c>
      <c r="I706" s="86">
        <v>11475.8173828125</v>
      </c>
      <c r="J706" s="87">
        <v>11510.7060546875</v>
      </c>
      <c r="K706" s="87">
        <v>10767.966796875</v>
      </c>
      <c r="L706" s="87">
        <v>10800.6162109375</v>
      </c>
      <c r="M706" s="87">
        <v>1.0159602165222199</v>
      </c>
      <c r="N706" s="87">
        <v>0.50077074766159102</v>
      </c>
      <c r="O706" s="87">
        <v>8.4054698944091797</v>
      </c>
      <c r="P706" s="88">
        <v>1.6384706497192401</v>
      </c>
      <c r="R706" s="83">
        <v>43360.660266203704</v>
      </c>
      <c r="S706" s="89" t="s">
        <v>101</v>
      </c>
      <c r="T706" s="90">
        <v>0.50357079505920399</v>
      </c>
      <c r="U706" s="84">
        <v>3861.64013671875</v>
      </c>
      <c r="V706" s="84">
        <v>403.98452758789102</v>
      </c>
      <c r="W706" s="84">
        <v>3862.79638671875</v>
      </c>
      <c r="X706" s="84">
        <v>3457.62255859375</v>
      </c>
      <c r="Y706" s="84">
        <v>13.2806940078735</v>
      </c>
      <c r="Z706" s="84">
        <v>320.50549316406301</v>
      </c>
      <c r="AA706" s="84">
        <v>528.50543212890602</v>
      </c>
      <c r="AB706" s="84">
        <v>426.50549316406301</v>
      </c>
      <c r="AG706" s="83"/>
      <c r="AV706" s="83"/>
      <c r="BK706" s="83"/>
      <c r="BZ706" s="83"/>
      <c r="CO706" s="83"/>
      <c r="DD706" s="83"/>
      <c r="DS706" s="83"/>
      <c r="EH706" s="83"/>
      <c r="EW706" s="83"/>
      <c r="FL706" s="83"/>
    </row>
    <row r="707" spans="1:168" x14ac:dyDescent="0.35">
      <c r="A707" s="83">
        <v>43360.66028935185</v>
      </c>
      <c r="B707" s="84" t="s">
        <v>26</v>
      </c>
      <c r="C707" s="85" t="s">
        <v>71</v>
      </c>
      <c r="R707" s="83">
        <v>43360.66028935185</v>
      </c>
      <c r="S707" s="89" t="s">
        <v>26</v>
      </c>
      <c r="AG707" s="83"/>
      <c r="AV707" s="83"/>
      <c r="BK707" s="83"/>
      <c r="BZ707" s="83"/>
      <c r="CO707" s="83"/>
      <c r="DD707" s="83"/>
      <c r="DS707" s="83"/>
      <c r="EH707" s="83"/>
      <c r="EW707" s="83"/>
      <c r="FL707" s="83"/>
    </row>
    <row r="708" spans="1:168" x14ac:dyDescent="0.35">
      <c r="A708" s="83">
        <v>43360.66028935185</v>
      </c>
      <c r="B708" s="84" t="s">
        <v>62</v>
      </c>
      <c r="C708" s="85" t="s">
        <v>63</v>
      </c>
      <c r="R708" s="83">
        <v>43360.66028935185</v>
      </c>
      <c r="S708" s="89" t="s">
        <v>62</v>
      </c>
      <c r="AG708" s="83"/>
      <c r="AV708" s="83"/>
      <c r="BK708" s="83"/>
      <c r="BZ708" s="83"/>
      <c r="CO708" s="83"/>
      <c r="DD708" s="83"/>
      <c r="DS708" s="83"/>
      <c r="EH708" s="83"/>
      <c r="EW708" s="83"/>
      <c r="FL708" s="83"/>
    </row>
    <row r="709" spans="1:168" x14ac:dyDescent="0.35">
      <c r="A709" s="83">
        <v>43360.66028935185</v>
      </c>
      <c r="B709" s="84" t="s">
        <v>62</v>
      </c>
      <c r="C709" s="85" t="s">
        <v>454</v>
      </c>
      <c r="R709" s="83">
        <v>43360.66028935185</v>
      </c>
      <c r="S709" s="89" t="s">
        <v>62</v>
      </c>
      <c r="AG709" s="83"/>
      <c r="AV709" s="83"/>
      <c r="BK709" s="83"/>
      <c r="BZ709" s="83"/>
      <c r="CO709" s="83"/>
      <c r="DD709" s="83"/>
      <c r="DS709" s="83"/>
      <c r="EH709" s="83"/>
      <c r="EW709" s="83"/>
      <c r="FL709" s="83"/>
    </row>
    <row r="710" spans="1:168" x14ac:dyDescent="0.35">
      <c r="A710" s="83">
        <v>43360.66028935185</v>
      </c>
      <c r="B710" s="84" t="s">
        <v>62</v>
      </c>
      <c r="C710" s="85" t="s">
        <v>104</v>
      </c>
      <c r="R710" s="83">
        <v>43360.66028935185</v>
      </c>
      <c r="S710" s="89" t="s">
        <v>62</v>
      </c>
      <c r="AG710" s="83"/>
      <c r="AV710" s="83"/>
      <c r="BK710" s="83"/>
      <c r="BZ710" s="83"/>
      <c r="CO710" s="83"/>
      <c r="DD710" s="83"/>
      <c r="DS710" s="83"/>
      <c r="EH710" s="83"/>
      <c r="EW710" s="83"/>
      <c r="FL710" s="83"/>
    </row>
    <row r="711" spans="1:168" x14ac:dyDescent="0.35">
      <c r="A711" s="83">
        <v>43360.66028935185</v>
      </c>
      <c r="B711" s="84" t="s">
        <v>62</v>
      </c>
      <c r="C711" s="85" t="s">
        <v>455</v>
      </c>
      <c r="R711" s="83">
        <v>43360.66028935185</v>
      </c>
      <c r="S711" s="89" t="s">
        <v>62</v>
      </c>
      <c r="AG711" s="83"/>
      <c r="AV711" s="83"/>
      <c r="BK711" s="83"/>
      <c r="BZ711" s="83"/>
      <c r="CO711" s="83"/>
      <c r="DD711" s="83"/>
      <c r="DS711" s="83"/>
      <c r="EH711" s="83"/>
      <c r="EW711" s="83"/>
      <c r="FL711" s="83"/>
    </row>
    <row r="712" spans="1:168" x14ac:dyDescent="0.35">
      <c r="A712" s="83">
        <v>43360.66028935185</v>
      </c>
      <c r="B712" s="84" t="s">
        <v>62</v>
      </c>
      <c r="C712" s="85" t="s">
        <v>105</v>
      </c>
      <c r="R712" s="83">
        <v>43360.66028935185</v>
      </c>
      <c r="S712" s="89" t="s">
        <v>62</v>
      </c>
      <c r="AG712" s="83"/>
      <c r="AV712" s="83"/>
      <c r="BK712" s="83"/>
      <c r="BZ712" s="83"/>
      <c r="CO712" s="83"/>
      <c r="DD712" s="83"/>
      <c r="DS712" s="83"/>
      <c r="EH712" s="83"/>
      <c r="EW712" s="83"/>
      <c r="FL712" s="83"/>
    </row>
    <row r="713" spans="1:168" x14ac:dyDescent="0.35">
      <c r="A713" s="83">
        <v>43360.66028935185</v>
      </c>
      <c r="B713" s="84" t="s">
        <v>62</v>
      </c>
      <c r="C713" s="85" t="s">
        <v>456</v>
      </c>
      <c r="R713" s="83">
        <v>43360.66028935185</v>
      </c>
      <c r="S713" s="89" t="s">
        <v>62</v>
      </c>
      <c r="AG713" s="83"/>
      <c r="AV713" s="83"/>
      <c r="BK713" s="83"/>
      <c r="BZ713" s="83"/>
      <c r="CO713" s="83"/>
      <c r="DD713" s="83"/>
      <c r="DS713" s="83"/>
      <c r="EH713" s="83"/>
      <c r="EW713" s="83"/>
      <c r="FL713" s="83"/>
    </row>
    <row r="714" spans="1:168" x14ac:dyDescent="0.35">
      <c r="A714" s="83">
        <v>43360.66028935185</v>
      </c>
      <c r="B714" s="84" t="s">
        <v>62</v>
      </c>
      <c r="C714" s="85" t="s">
        <v>457</v>
      </c>
      <c r="R714" s="83">
        <v>43360.66028935185</v>
      </c>
      <c r="S714" s="89" t="s">
        <v>62</v>
      </c>
      <c r="AG714" s="83"/>
      <c r="AV714" s="83"/>
      <c r="BK714" s="83"/>
      <c r="BZ714" s="83"/>
      <c r="CO714" s="83"/>
      <c r="DD714" s="83"/>
      <c r="DS714" s="83"/>
      <c r="EH714" s="83"/>
      <c r="EW714" s="83"/>
      <c r="FL714" s="83"/>
    </row>
    <row r="715" spans="1:168" x14ac:dyDescent="0.35">
      <c r="A715" s="83">
        <v>43360.66028935185</v>
      </c>
      <c r="B715" s="84" t="s">
        <v>62</v>
      </c>
      <c r="C715" s="85" t="s">
        <v>438</v>
      </c>
      <c r="R715" s="83">
        <v>43360.66028935185</v>
      </c>
      <c r="S715" s="89" t="s">
        <v>62</v>
      </c>
      <c r="AG715" s="83"/>
      <c r="AV715" s="83"/>
      <c r="BK715" s="83"/>
      <c r="BZ715" s="83"/>
      <c r="CO715" s="83"/>
      <c r="DD715" s="83"/>
      <c r="DS715" s="83"/>
      <c r="EH715" s="83"/>
      <c r="EW715" s="83"/>
      <c r="FL715" s="83"/>
    </row>
    <row r="716" spans="1:168" x14ac:dyDescent="0.35">
      <c r="A716" s="83">
        <v>43360.660300925927</v>
      </c>
      <c r="B716" s="84" t="s">
        <v>62</v>
      </c>
      <c r="C716" s="85" t="s">
        <v>109</v>
      </c>
      <c r="R716" s="83">
        <v>43360.660300925927</v>
      </c>
      <c r="S716" s="89" t="s">
        <v>62</v>
      </c>
      <c r="AG716" s="83"/>
      <c r="AV716" s="83"/>
      <c r="BK716" s="83"/>
      <c r="BZ716" s="83"/>
      <c r="CO716" s="83"/>
      <c r="DD716" s="83"/>
      <c r="DS716" s="83"/>
      <c r="EH716" s="83"/>
      <c r="EW716" s="83"/>
      <c r="FL716" s="83"/>
    </row>
    <row r="717" spans="1:168" x14ac:dyDescent="0.35">
      <c r="A717" s="83">
        <v>43360.660312499997</v>
      </c>
      <c r="B717" s="84" t="s">
        <v>26</v>
      </c>
      <c r="C717" s="85" t="s">
        <v>113</v>
      </c>
      <c r="R717" s="83">
        <v>43360.660312499997</v>
      </c>
      <c r="S717" s="89" t="s">
        <v>26</v>
      </c>
      <c r="AG717" s="83"/>
      <c r="AV717" s="83"/>
      <c r="BK717" s="83"/>
      <c r="BZ717" s="83"/>
      <c r="CO717" s="83"/>
      <c r="DD717" s="83"/>
      <c r="DS717" s="83"/>
      <c r="EH717" s="83"/>
      <c r="EW717" s="83"/>
      <c r="FL717" s="83"/>
    </row>
    <row r="718" spans="1:168" x14ac:dyDescent="0.35">
      <c r="A718" s="83">
        <v>43360.660312499997</v>
      </c>
      <c r="B718" s="84" t="s">
        <v>26</v>
      </c>
      <c r="C718" s="85" t="s">
        <v>111</v>
      </c>
      <c r="R718" s="83">
        <v>43360.660312499997</v>
      </c>
      <c r="S718" s="89" t="s">
        <v>26</v>
      </c>
      <c r="AG718" s="83"/>
      <c r="AV718" s="83"/>
      <c r="BK718" s="83"/>
      <c r="BZ718" s="83"/>
      <c r="CO718" s="83"/>
      <c r="DD718" s="83"/>
      <c r="DS718" s="83"/>
      <c r="EH718" s="83"/>
      <c r="EW718" s="83"/>
      <c r="FL718" s="83"/>
    </row>
    <row r="719" spans="1:168" x14ac:dyDescent="0.35">
      <c r="A719" s="83">
        <v>43360.660312499997</v>
      </c>
      <c r="B719" s="84" t="s">
        <v>26</v>
      </c>
      <c r="C719" s="85" t="s">
        <v>47</v>
      </c>
      <c r="I719" s="86">
        <v>11475.8427734375</v>
      </c>
      <c r="J719" s="87">
        <v>11506.650390625</v>
      </c>
      <c r="K719" s="87">
        <v>10769.947265625</v>
      </c>
      <c r="L719" s="87">
        <v>10798.806640625</v>
      </c>
      <c r="M719" s="87">
        <v>1.015958070755</v>
      </c>
      <c r="N719" s="87">
        <v>0.52234864234924305</v>
      </c>
      <c r="O719" s="87">
        <v>8.4270486831665004</v>
      </c>
      <c r="P719" s="88">
        <v>1.6600484848022501</v>
      </c>
      <c r="R719" s="83">
        <v>43360.660312499997</v>
      </c>
      <c r="S719" s="89" t="s">
        <v>26</v>
      </c>
      <c r="T719" s="90">
        <v>0.52514863014221203</v>
      </c>
      <c r="U719" s="84">
        <v>3864.03979492188</v>
      </c>
      <c r="V719" s="84">
        <v>407.50579833984398</v>
      </c>
      <c r="W719" s="84">
        <v>3861.47338867188</v>
      </c>
      <c r="X719" s="84">
        <v>3458.39575195313</v>
      </c>
      <c r="Y719" s="84">
        <v>13.055667877197299</v>
      </c>
      <c r="Z719" s="84">
        <v>320.527099609375</v>
      </c>
      <c r="AA719" s="84">
        <v>528.52703857421898</v>
      </c>
      <c r="AB719" s="84">
        <v>426.527099609375</v>
      </c>
      <c r="AG719" s="83"/>
      <c r="AV719" s="83"/>
      <c r="BK719" s="83"/>
      <c r="BZ719" s="83"/>
      <c r="CO719" s="83"/>
      <c r="DD719" s="83"/>
      <c r="DS719" s="83"/>
      <c r="EH719" s="83"/>
      <c r="EW719" s="83"/>
      <c r="FL719" s="83"/>
    </row>
    <row r="720" spans="1:168" x14ac:dyDescent="0.35">
      <c r="A720" s="83">
        <v>43360.660312499997</v>
      </c>
      <c r="B720" s="84" t="s">
        <v>26</v>
      </c>
      <c r="C720" s="85" t="s">
        <v>76</v>
      </c>
      <c r="R720" s="83">
        <v>43360.660312499997</v>
      </c>
      <c r="S720" s="89" t="s">
        <v>26</v>
      </c>
      <c r="AG720" s="83"/>
      <c r="AV720" s="83"/>
      <c r="BK720" s="83"/>
      <c r="BZ720" s="83"/>
      <c r="CO720" s="83"/>
      <c r="DD720" s="83"/>
      <c r="DS720" s="83"/>
      <c r="EH720" s="83"/>
      <c r="EW720" s="83"/>
      <c r="FL720" s="83"/>
    </row>
    <row r="721" spans="1:168" x14ac:dyDescent="0.35">
      <c r="A721" s="83">
        <v>43360.660312499997</v>
      </c>
      <c r="B721" s="84" t="s">
        <v>26</v>
      </c>
      <c r="C721" s="85" t="s">
        <v>112</v>
      </c>
      <c r="R721" s="83">
        <v>43360.660312499997</v>
      </c>
      <c r="S721" s="89" t="s">
        <v>26</v>
      </c>
      <c r="AG721" s="83"/>
      <c r="AV721" s="83"/>
      <c r="BK721" s="83"/>
      <c r="BZ721" s="83"/>
      <c r="CO721" s="83"/>
      <c r="DD721" s="83"/>
      <c r="DS721" s="83"/>
      <c r="EH721" s="83"/>
      <c r="EW721" s="83"/>
      <c r="FL721" s="83"/>
    </row>
    <row r="722" spans="1:168" x14ac:dyDescent="0.35">
      <c r="A722" s="83">
        <v>43360.660312499997</v>
      </c>
      <c r="B722" s="84" t="s">
        <v>26</v>
      </c>
      <c r="C722" s="85" t="s">
        <v>110</v>
      </c>
      <c r="R722" s="83">
        <v>43360.660312499997</v>
      </c>
      <c r="S722" s="89" t="s">
        <v>26</v>
      </c>
      <c r="AG722" s="83"/>
      <c r="AV722" s="83"/>
      <c r="BK722" s="83"/>
      <c r="BZ722" s="83"/>
      <c r="CO722" s="83"/>
      <c r="DD722" s="83"/>
      <c r="DS722" s="83"/>
      <c r="EH722" s="83"/>
      <c r="EW722" s="83"/>
      <c r="FL722" s="83"/>
    </row>
    <row r="723" spans="1:168" x14ac:dyDescent="0.35">
      <c r="A723" s="83">
        <v>43360.660324074073</v>
      </c>
      <c r="B723" s="84" t="s">
        <v>49</v>
      </c>
      <c r="C723" s="85" t="s">
        <v>114</v>
      </c>
      <c r="R723" s="83">
        <v>43360.660324074073</v>
      </c>
      <c r="S723" s="89" t="s">
        <v>49</v>
      </c>
      <c r="AG723" s="83"/>
      <c r="AV723" s="83"/>
      <c r="BK723" s="83"/>
      <c r="BZ723" s="83"/>
      <c r="CO723" s="83"/>
      <c r="DD723" s="83"/>
      <c r="DS723" s="83"/>
      <c r="EH723" s="83"/>
      <c r="EW723" s="83"/>
      <c r="FL723" s="83"/>
    </row>
    <row r="724" spans="1:168" x14ac:dyDescent="0.35">
      <c r="A724" s="83">
        <v>43360.66034722222</v>
      </c>
      <c r="B724" s="84" t="s">
        <v>26</v>
      </c>
      <c r="C724" s="85" t="s">
        <v>97</v>
      </c>
      <c r="R724" s="83">
        <v>43360.66034722222</v>
      </c>
      <c r="S724" s="89" t="s">
        <v>26</v>
      </c>
      <c r="AG724" s="83"/>
      <c r="AV724" s="83"/>
      <c r="BK724" s="83"/>
      <c r="BZ724" s="83"/>
      <c r="CO724" s="83"/>
      <c r="DD724" s="83"/>
      <c r="DS724" s="83"/>
      <c r="EH724" s="83"/>
      <c r="EW724" s="83"/>
      <c r="FL724" s="83"/>
    </row>
    <row r="725" spans="1:168" x14ac:dyDescent="0.35">
      <c r="A725" s="83">
        <v>43360.66034722222</v>
      </c>
      <c r="B725" s="84" t="s">
        <v>26</v>
      </c>
      <c r="C725" s="85" t="s">
        <v>116</v>
      </c>
      <c r="R725" s="83">
        <v>43360.66034722222</v>
      </c>
      <c r="S725" s="89" t="s">
        <v>26</v>
      </c>
      <c r="AG725" s="83"/>
      <c r="AV725" s="83"/>
      <c r="BK725" s="83"/>
      <c r="BZ725" s="83"/>
      <c r="CO725" s="83"/>
      <c r="DD725" s="83"/>
      <c r="DS725" s="83"/>
      <c r="EH725" s="83"/>
      <c r="EW725" s="83"/>
      <c r="FL725" s="83"/>
    </row>
    <row r="726" spans="1:168" x14ac:dyDescent="0.35">
      <c r="A726" s="83">
        <v>43360.66034722222</v>
      </c>
      <c r="B726" s="84" t="s">
        <v>26</v>
      </c>
      <c r="C726" s="85" t="s">
        <v>115</v>
      </c>
      <c r="R726" s="83">
        <v>43360.66034722222</v>
      </c>
      <c r="S726" s="89" t="s">
        <v>26</v>
      </c>
      <c r="AG726" s="83"/>
      <c r="AV726" s="83"/>
      <c r="BK726" s="83"/>
      <c r="BZ726" s="83"/>
      <c r="CO726" s="83"/>
      <c r="DD726" s="83"/>
      <c r="DS726" s="83"/>
      <c r="EH726" s="83"/>
      <c r="EW726" s="83"/>
      <c r="FL726" s="83"/>
    </row>
    <row r="727" spans="1:168" x14ac:dyDescent="0.35">
      <c r="A727" s="83">
        <v>43360.660509259258</v>
      </c>
      <c r="B727" s="84" t="s">
        <v>26</v>
      </c>
      <c r="C727" s="85" t="s">
        <v>117</v>
      </c>
      <c r="R727" s="83">
        <v>43360.660509259258</v>
      </c>
      <c r="S727" s="89" t="s">
        <v>26</v>
      </c>
      <c r="AG727" s="83"/>
      <c r="AV727" s="83"/>
      <c r="BK727" s="83"/>
      <c r="BZ727" s="83"/>
      <c r="CO727" s="83"/>
      <c r="DD727" s="83"/>
      <c r="DS727" s="83"/>
      <c r="EH727" s="83"/>
      <c r="EW727" s="83"/>
      <c r="FL727" s="83"/>
    </row>
    <row r="728" spans="1:168" x14ac:dyDescent="0.35">
      <c r="A728" s="83">
        <v>43360.660509259258</v>
      </c>
      <c r="B728" s="84" t="s">
        <v>55</v>
      </c>
      <c r="C728" s="85" t="s">
        <v>82</v>
      </c>
      <c r="R728" s="83">
        <v>43360.660509259258</v>
      </c>
      <c r="S728" s="89" t="s">
        <v>55</v>
      </c>
      <c r="AG728" s="83"/>
      <c r="AV728" s="83"/>
      <c r="BK728" s="83"/>
      <c r="BZ728" s="83"/>
      <c r="CO728" s="83"/>
      <c r="DD728" s="83"/>
      <c r="DS728" s="83"/>
      <c r="EH728" s="83"/>
      <c r="EW728" s="83"/>
      <c r="FL728" s="83"/>
    </row>
    <row r="729" spans="1:168" x14ac:dyDescent="0.35">
      <c r="A729" s="83">
        <v>43360.660555555558</v>
      </c>
      <c r="B729" s="84" t="s">
        <v>55</v>
      </c>
      <c r="C729" s="85" t="s">
        <v>58</v>
      </c>
      <c r="R729" s="83">
        <v>43360.660555555558</v>
      </c>
      <c r="S729" s="89" t="s">
        <v>55</v>
      </c>
      <c r="AG729" s="83"/>
      <c r="AV729" s="83"/>
      <c r="BK729" s="83"/>
      <c r="BZ729" s="83"/>
      <c r="CO729" s="83"/>
      <c r="DD729" s="83"/>
      <c r="DS729" s="83"/>
      <c r="EH729" s="83"/>
      <c r="EW729" s="83"/>
      <c r="FL729" s="83"/>
    </row>
    <row r="730" spans="1:168" x14ac:dyDescent="0.35">
      <c r="A730" s="83">
        <v>43360.660567129627</v>
      </c>
      <c r="B730" s="84" t="s">
        <v>26</v>
      </c>
      <c r="C730" s="85" t="s">
        <v>59</v>
      </c>
      <c r="R730" s="83">
        <v>43360.660567129627</v>
      </c>
      <c r="S730" s="89" t="s">
        <v>26</v>
      </c>
      <c r="AG730" s="83"/>
      <c r="AV730" s="83"/>
      <c r="BK730" s="83"/>
      <c r="BZ730" s="83"/>
      <c r="CO730" s="83"/>
      <c r="DD730" s="83"/>
      <c r="DS730" s="83"/>
      <c r="EH730" s="83"/>
      <c r="EW730" s="83"/>
      <c r="FL730" s="83"/>
    </row>
    <row r="731" spans="1:168" x14ac:dyDescent="0.35">
      <c r="A731" s="83">
        <v>43360.660578703704</v>
      </c>
      <c r="B731" s="84" t="s">
        <v>118</v>
      </c>
      <c r="C731" s="85" t="s">
        <v>119</v>
      </c>
      <c r="I731" s="86">
        <v>11475.8017578125</v>
      </c>
      <c r="J731" s="87">
        <v>11511.0732421875</v>
      </c>
      <c r="K731" s="87">
        <v>11980.796875</v>
      </c>
      <c r="L731" s="87">
        <v>12017.619140625</v>
      </c>
      <c r="M731" s="87">
        <v>1.0159431695938099</v>
      </c>
      <c r="N731" s="87">
        <v>0.49871149659156799</v>
      </c>
      <c r="O731" s="87">
        <v>8.4034118652343803</v>
      </c>
      <c r="P731" s="88">
        <v>1.6364116668701201</v>
      </c>
      <c r="R731" s="83">
        <v>43360.660578703704</v>
      </c>
      <c r="S731" s="89" t="s">
        <v>118</v>
      </c>
      <c r="T731" s="90">
        <v>0.50151145458221402</v>
      </c>
      <c r="U731" s="84">
        <v>3121.693359375</v>
      </c>
      <c r="V731" s="84">
        <v>403.48992919921898</v>
      </c>
      <c r="W731" s="84">
        <v>3123.10522460937</v>
      </c>
      <c r="X731" s="84">
        <v>2717.9853515625</v>
      </c>
      <c r="Y731" s="84">
        <v>13.1672925949097</v>
      </c>
      <c r="Z731" s="84">
        <v>320.50344848632801</v>
      </c>
      <c r="AA731" s="84">
        <v>528.50335693359398</v>
      </c>
      <c r="AB731" s="84">
        <v>426.50344848632801</v>
      </c>
      <c r="AG731" s="83"/>
      <c r="AV731" s="83"/>
      <c r="BK731" s="83"/>
      <c r="BZ731" s="83"/>
      <c r="CO731" s="83"/>
      <c r="DD731" s="83"/>
      <c r="DS731" s="83"/>
      <c r="EH731" s="83"/>
      <c r="EW731" s="83"/>
      <c r="FL731" s="83"/>
    </row>
    <row r="732" spans="1:168" x14ac:dyDescent="0.35">
      <c r="A732" s="83">
        <v>43360.660590277781</v>
      </c>
      <c r="B732" s="84" t="s">
        <v>62</v>
      </c>
      <c r="C732" s="85" t="s">
        <v>63</v>
      </c>
      <c r="R732" s="83">
        <v>43360.660590277781</v>
      </c>
      <c r="S732" s="89" t="s">
        <v>62</v>
      </c>
      <c r="AG732" s="83"/>
      <c r="AV732" s="83"/>
      <c r="BK732" s="83"/>
      <c r="BZ732" s="83"/>
      <c r="CO732" s="83"/>
      <c r="DD732" s="83"/>
      <c r="DS732" s="83"/>
      <c r="EH732" s="83"/>
      <c r="EW732" s="83"/>
      <c r="FL732" s="83"/>
    </row>
    <row r="733" spans="1:168" x14ac:dyDescent="0.35">
      <c r="A733" s="83">
        <v>43360.660590277781</v>
      </c>
      <c r="B733" s="84" t="s">
        <v>62</v>
      </c>
      <c r="C733" s="85" t="s">
        <v>458</v>
      </c>
      <c r="R733" s="83">
        <v>43360.660590277781</v>
      </c>
      <c r="S733" s="89" t="s">
        <v>62</v>
      </c>
      <c r="AG733" s="83"/>
      <c r="AV733" s="83"/>
      <c r="BK733" s="83"/>
      <c r="BZ733" s="83"/>
      <c r="CO733" s="83"/>
      <c r="DD733" s="83"/>
      <c r="DS733" s="83"/>
      <c r="EH733" s="83"/>
      <c r="EW733" s="83"/>
      <c r="FL733" s="83"/>
    </row>
    <row r="734" spans="1:168" x14ac:dyDescent="0.35">
      <c r="A734" s="83">
        <v>43360.660590277781</v>
      </c>
      <c r="B734" s="84" t="s">
        <v>62</v>
      </c>
      <c r="C734" s="85" t="s">
        <v>104</v>
      </c>
      <c r="R734" s="83">
        <v>43360.660590277781</v>
      </c>
      <c r="S734" s="89" t="s">
        <v>62</v>
      </c>
      <c r="AG734" s="83"/>
      <c r="AV734" s="83"/>
      <c r="BK734" s="83"/>
      <c r="BZ734" s="83"/>
      <c r="CO734" s="83"/>
      <c r="DD734" s="83"/>
      <c r="DS734" s="83"/>
      <c r="EH734" s="83"/>
      <c r="EW734" s="83"/>
      <c r="FL734" s="83"/>
    </row>
    <row r="735" spans="1:168" x14ac:dyDescent="0.35">
      <c r="A735" s="83">
        <v>43360.660590277781</v>
      </c>
      <c r="B735" s="84" t="s">
        <v>62</v>
      </c>
      <c r="C735" s="85" t="s">
        <v>459</v>
      </c>
      <c r="R735" s="83">
        <v>43360.660590277781</v>
      </c>
      <c r="S735" s="89" t="s">
        <v>62</v>
      </c>
      <c r="AG735" s="83"/>
      <c r="AV735" s="83"/>
      <c r="BK735" s="83"/>
      <c r="BZ735" s="83"/>
      <c r="CO735" s="83"/>
      <c r="DD735" s="83"/>
      <c r="DS735" s="83"/>
      <c r="EH735" s="83"/>
      <c r="EW735" s="83"/>
      <c r="FL735" s="83"/>
    </row>
    <row r="736" spans="1:168" x14ac:dyDescent="0.35">
      <c r="A736" s="83">
        <v>43360.660601851851</v>
      </c>
      <c r="B736" s="84" t="s">
        <v>62</v>
      </c>
      <c r="C736" s="85" t="s">
        <v>438</v>
      </c>
      <c r="R736" s="83">
        <v>43360.660601851851</v>
      </c>
      <c r="S736" s="89" t="s">
        <v>62</v>
      </c>
      <c r="AG736" s="83"/>
      <c r="AV736" s="83"/>
      <c r="BK736" s="83"/>
      <c r="BZ736" s="83"/>
      <c r="CO736" s="83"/>
      <c r="DD736" s="83"/>
      <c r="DS736" s="83"/>
      <c r="EH736" s="83"/>
      <c r="EW736" s="83"/>
      <c r="FL736" s="83"/>
    </row>
    <row r="737" spans="1:168" x14ac:dyDescent="0.35">
      <c r="A737" s="83">
        <v>43360.660601851851</v>
      </c>
      <c r="B737" s="84" t="s">
        <v>26</v>
      </c>
      <c r="C737" s="85" t="s">
        <v>71</v>
      </c>
      <c r="R737" s="83">
        <v>43360.660601851851</v>
      </c>
      <c r="S737" s="89" t="s">
        <v>26</v>
      </c>
      <c r="AG737" s="83"/>
      <c r="AV737" s="83"/>
      <c r="BK737" s="83"/>
      <c r="BZ737" s="83"/>
      <c r="CO737" s="83"/>
      <c r="DD737" s="83"/>
      <c r="DS737" s="83"/>
      <c r="EH737" s="83"/>
      <c r="EW737" s="83"/>
      <c r="FL737" s="83"/>
    </row>
    <row r="738" spans="1:168" x14ac:dyDescent="0.35">
      <c r="A738" s="83">
        <v>43360.660601851851</v>
      </c>
      <c r="B738" s="84" t="s">
        <v>62</v>
      </c>
      <c r="C738" s="85" t="s">
        <v>460</v>
      </c>
      <c r="R738" s="83">
        <v>43360.660601851851</v>
      </c>
      <c r="S738" s="89" t="s">
        <v>62</v>
      </c>
      <c r="AG738" s="83"/>
      <c r="AV738" s="83"/>
      <c r="BK738" s="83"/>
      <c r="BZ738" s="83"/>
      <c r="CO738" s="83"/>
      <c r="DD738" s="83"/>
      <c r="DS738" s="83"/>
      <c r="EH738" s="83"/>
      <c r="EW738" s="83"/>
      <c r="FL738" s="83"/>
    </row>
    <row r="739" spans="1:168" x14ac:dyDescent="0.35">
      <c r="A739" s="83">
        <v>43360.660601851851</v>
      </c>
      <c r="B739" s="84" t="s">
        <v>62</v>
      </c>
      <c r="C739" s="85" t="s">
        <v>461</v>
      </c>
      <c r="R739" s="83">
        <v>43360.660601851851</v>
      </c>
      <c r="S739" s="89" t="s">
        <v>62</v>
      </c>
      <c r="AG739" s="83"/>
      <c r="AV739" s="83"/>
      <c r="BK739" s="83"/>
      <c r="BZ739" s="83"/>
      <c r="CO739" s="83"/>
      <c r="DD739" s="83"/>
      <c r="DS739" s="83"/>
      <c r="EH739" s="83"/>
      <c r="EW739" s="83"/>
      <c r="FL739" s="83"/>
    </row>
    <row r="740" spans="1:168" x14ac:dyDescent="0.35">
      <c r="A740" s="83">
        <v>43360.660601851851</v>
      </c>
      <c r="B740" s="84" t="s">
        <v>62</v>
      </c>
      <c r="C740" s="85" t="s">
        <v>177</v>
      </c>
      <c r="R740" s="83">
        <v>43360.660601851851</v>
      </c>
      <c r="S740" s="89" t="s">
        <v>62</v>
      </c>
      <c r="AG740" s="83"/>
      <c r="AV740" s="83"/>
      <c r="BK740" s="83"/>
      <c r="BZ740" s="83"/>
      <c r="CO740" s="83"/>
      <c r="DD740" s="83"/>
      <c r="DS740" s="83"/>
      <c r="EH740" s="83"/>
      <c r="EW740" s="83"/>
      <c r="FL740" s="83"/>
    </row>
    <row r="741" spans="1:168" x14ac:dyDescent="0.35">
      <c r="A741" s="83">
        <v>43360.660613425927</v>
      </c>
      <c r="B741" s="84" t="s">
        <v>62</v>
      </c>
      <c r="C741" s="85" t="s">
        <v>126</v>
      </c>
      <c r="R741" s="83">
        <v>43360.660613425927</v>
      </c>
      <c r="S741" s="89" t="s">
        <v>62</v>
      </c>
      <c r="AG741" s="83"/>
      <c r="AV741" s="83"/>
      <c r="BK741" s="83"/>
      <c r="BZ741" s="83"/>
      <c r="CO741" s="83"/>
      <c r="DD741" s="83"/>
      <c r="DS741" s="83"/>
      <c r="EH741" s="83"/>
      <c r="EW741" s="83"/>
      <c r="FL741" s="83"/>
    </row>
    <row r="742" spans="1:168" x14ac:dyDescent="0.35">
      <c r="A742" s="83">
        <v>43360.660613425927</v>
      </c>
      <c r="B742" s="84" t="s">
        <v>26</v>
      </c>
      <c r="C742" s="85" t="s">
        <v>130</v>
      </c>
      <c r="R742" s="83">
        <v>43360.660613425927</v>
      </c>
      <c r="S742" s="89" t="s">
        <v>26</v>
      </c>
      <c r="AG742" s="83"/>
      <c r="AV742" s="83"/>
      <c r="BK742" s="83"/>
      <c r="BZ742" s="83"/>
      <c r="CO742" s="83"/>
      <c r="DD742" s="83"/>
      <c r="DS742" s="83"/>
      <c r="EH742" s="83"/>
      <c r="EW742" s="83"/>
      <c r="FL742" s="83"/>
    </row>
    <row r="743" spans="1:168" x14ac:dyDescent="0.35">
      <c r="A743" s="83">
        <v>43360.660613425927</v>
      </c>
      <c r="B743" s="84" t="s">
        <v>62</v>
      </c>
      <c r="C743" s="85" t="s">
        <v>125</v>
      </c>
      <c r="R743" s="83">
        <v>43360.660613425927</v>
      </c>
      <c r="S743" s="89" t="s">
        <v>62</v>
      </c>
      <c r="AG743" s="83"/>
      <c r="AV743" s="83"/>
      <c r="BK743" s="83"/>
      <c r="BZ743" s="83"/>
      <c r="CO743" s="83"/>
      <c r="DD743" s="83"/>
      <c r="DS743" s="83"/>
      <c r="EH743" s="83"/>
      <c r="EW743" s="83"/>
      <c r="FL743" s="83"/>
    </row>
    <row r="744" spans="1:168" x14ac:dyDescent="0.35">
      <c r="A744" s="83">
        <v>43360.660624999997</v>
      </c>
      <c r="B744" s="84" t="s">
        <v>26</v>
      </c>
      <c r="C744" s="85" t="s">
        <v>129</v>
      </c>
      <c r="R744" s="83">
        <v>43360.660624999997</v>
      </c>
      <c r="S744" s="89" t="s">
        <v>26</v>
      </c>
      <c r="AG744" s="83"/>
      <c r="AV744" s="83"/>
      <c r="BK744" s="83"/>
      <c r="BZ744" s="83"/>
      <c r="CO744" s="83"/>
      <c r="DD744" s="83"/>
      <c r="DS744" s="83"/>
      <c r="EH744" s="83"/>
      <c r="EW744" s="83"/>
      <c r="FL744" s="83"/>
    </row>
    <row r="745" spans="1:168" x14ac:dyDescent="0.35">
      <c r="A745" s="83">
        <v>43360.660624999997</v>
      </c>
      <c r="B745" s="84" t="s">
        <v>26</v>
      </c>
      <c r="C745" s="85" t="s">
        <v>127</v>
      </c>
      <c r="R745" s="83">
        <v>43360.660624999997</v>
      </c>
      <c r="S745" s="89" t="s">
        <v>26</v>
      </c>
      <c r="AG745" s="83"/>
      <c r="AV745" s="83"/>
      <c r="BK745" s="83"/>
      <c r="BZ745" s="83"/>
      <c r="CO745" s="83"/>
      <c r="DD745" s="83"/>
      <c r="DS745" s="83"/>
      <c r="EH745" s="83"/>
      <c r="EW745" s="83"/>
      <c r="FL745" s="83"/>
    </row>
    <row r="746" spans="1:168" x14ac:dyDescent="0.35">
      <c r="A746" s="83">
        <v>43360.660624999997</v>
      </c>
      <c r="B746" s="84" t="s">
        <v>26</v>
      </c>
      <c r="C746" s="85" t="s">
        <v>47</v>
      </c>
      <c r="I746" s="86">
        <v>11475.7080078125</v>
      </c>
      <c r="J746" s="87">
        <v>11512.2314453125</v>
      </c>
      <c r="K746" s="87">
        <v>11980.7080078125</v>
      </c>
      <c r="L746" s="87">
        <v>12018.8369140625</v>
      </c>
      <c r="M746" s="87">
        <v>1.0159937143325799</v>
      </c>
      <c r="N746" s="87">
        <v>0.44753992557525601</v>
      </c>
      <c r="O746" s="87">
        <v>8.3522415161132795</v>
      </c>
      <c r="P746" s="88">
        <v>1.5852398872375499</v>
      </c>
      <c r="R746" s="83">
        <v>43360.660624999997</v>
      </c>
      <c r="S746" s="89" t="s">
        <v>26</v>
      </c>
      <c r="T746" s="90">
        <v>0.45033991336822499</v>
      </c>
      <c r="U746" s="84">
        <v>3117.81689453125</v>
      </c>
      <c r="V746" s="84">
        <v>402.225830078125</v>
      </c>
      <c r="W746" s="84">
        <v>3123.1552734375</v>
      </c>
      <c r="X746" s="84">
        <v>2717.80834960938</v>
      </c>
      <c r="Y746" s="84">
        <v>13.016349792480501</v>
      </c>
      <c r="Z746" s="84">
        <v>320.45223999023398</v>
      </c>
      <c r="AA746" s="84">
        <v>528.45227050781205</v>
      </c>
      <c r="AB746" s="84">
        <v>426.45223999023398</v>
      </c>
      <c r="AG746" s="83"/>
      <c r="AV746" s="83"/>
      <c r="BK746" s="83"/>
      <c r="BZ746" s="83"/>
      <c r="CO746" s="83"/>
      <c r="DD746" s="83"/>
      <c r="DS746" s="83"/>
      <c r="EH746" s="83"/>
      <c r="EW746" s="83"/>
      <c r="FL746" s="83"/>
    </row>
    <row r="747" spans="1:168" x14ac:dyDescent="0.35">
      <c r="A747" s="83">
        <v>43360.660624999997</v>
      </c>
      <c r="B747" s="84" t="s">
        <v>49</v>
      </c>
      <c r="C747" s="85" t="s">
        <v>131</v>
      </c>
      <c r="R747" s="83">
        <v>43360.660624999997</v>
      </c>
      <c r="S747" s="89" t="s">
        <v>49</v>
      </c>
      <c r="AG747" s="83"/>
      <c r="AV747" s="83"/>
      <c r="BK747" s="83"/>
      <c r="BZ747" s="83"/>
      <c r="CO747" s="83"/>
      <c r="DD747" s="83"/>
      <c r="DS747" s="83"/>
      <c r="EH747" s="83"/>
      <c r="EW747" s="83"/>
      <c r="FL747" s="83"/>
    </row>
    <row r="748" spans="1:168" x14ac:dyDescent="0.35">
      <c r="A748" s="83">
        <v>43360.660624999997</v>
      </c>
      <c r="B748" s="84" t="s">
        <v>26</v>
      </c>
      <c r="C748" s="85" t="s">
        <v>128</v>
      </c>
      <c r="R748" s="83">
        <v>43360.660624999997</v>
      </c>
      <c r="S748" s="89" t="s">
        <v>26</v>
      </c>
      <c r="AG748" s="83"/>
      <c r="AV748" s="83"/>
      <c r="BK748" s="83"/>
      <c r="BZ748" s="83"/>
      <c r="CO748" s="83"/>
      <c r="DD748" s="83"/>
      <c r="DS748" s="83"/>
      <c r="EH748" s="83"/>
      <c r="EW748" s="83"/>
      <c r="FL748" s="83"/>
    </row>
    <row r="749" spans="1:168" x14ac:dyDescent="0.35">
      <c r="A749" s="83">
        <v>43360.66064814815</v>
      </c>
      <c r="B749" s="84" t="s">
        <v>26</v>
      </c>
      <c r="C749" s="85" t="s">
        <v>132</v>
      </c>
      <c r="R749" s="83">
        <v>43360.66064814815</v>
      </c>
      <c r="S749" s="89" t="s">
        <v>26</v>
      </c>
      <c r="AG749" s="83"/>
      <c r="AV749" s="83"/>
      <c r="BK749" s="83"/>
      <c r="BZ749" s="83"/>
      <c r="CO749" s="83"/>
      <c r="DD749" s="83"/>
      <c r="DS749" s="83"/>
      <c r="EH749" s="83"/>
      <c r="EW749" s="83"/>
      <c r="FL749" s="83"/>
    </row>
    <row r="750" spans="1:168" x14ac:dyDescent="0.35">
      <c r="A750" s="83">
        <v>43360.66065972222</v>
      </c>
      <c r="B750" s="84" t="s">
        <v>26</v>
      </c>
      <c r="C750" s="85" t="s">
        <v>134</v>
      </c>
      <c r="R750" s="83">
        <v>43360.66065972222</v>
      </c>
      <c r="S750" s="89" t="s">
        <v>26</v>
      </c>
      <c r="AG750" s="83"/>
      <c r="AV750" s="83"/>
      <c r="BK750" s="83"/>
      <c r="BZ750" s="83"/>
      <c r="CO750" s="83"/>
      <c r="DD750" s="83"/>
      <c r="DS750" s="83"/>
      <c r="EH750" s="83"/>
      <c r="EW750" s="83"/>
      <c r="FL750" s="83"/>
    </row>
    <row r="751" spans="1:168" x14ac:dyDescent="0.35">
      <c r="A751" s="83">
        <v>43360.66065972222</v>
      </c>
      <c r="B751" s="84" t="s">
        <v>26</v>
      </c>
      <c r="C751" s="85" t="s">
        <v>133</v>
      </c>
      <c r="R751" s="83">
        <v>43360.66065972222</v>
      </c>
      <c r="S751" s="89" t="s">
        <v>26</v>
      </c>
      <c r="AG751" s="83"/>
      <c r="AV751" s="83"/>
      <c r="BK751" s="83"/>
      <c r="BZ751" s="83"/>
      <c r="CO751" s="83"/>
      <c r="DD751" s="83"/>
      <c r="DS751" s="83"/>
      <c r="EH751" s="83"/>
      <c r="EW751" s="83"/>
      <c r="FL751" s="83"/>
    </row>
    <row r="752" spans="1:168" x14ac:dyDescent="0.35">
      <c r="A752" s="83">
        <v>43360.660821759258</v>
      </c>
      <c r="B752" s="84" t="s">
        <v>55</v>
      </c>
      <c r="C752" s="85" t="s">
        <v>56</v>
      </c>
      <c r="R752" s="83">
        <v>43360.660821759258</v>
      </c>
      <c r="S752" s="89" t="s">
        <v>55</v>
      </c>
      <c r="AG752" s="83"/>
      <c r="AV752" s="83"/>
      <c r="BK752" s="83"/>
      <c r="BZ752" s="83"/>
      <c r="CO752" s="83"/>
      <c r="DD752" s="83"/>
      <c r="DS752" s="83"/>
      <c r="EH752" s="83"/>
      <c r="EW752" s="83"/>
      <c r="FL752" s="83"/>
    </row>
    <row r="753" spans="1:168" x14ac:dyDescent="0.35">
      <c r="A753" s="83">
        <v>43360.660821759258</v>
      </c>
      <c r="B753" s="84" t="s">
        <v>26</v>
      </c>
      <c r="C753" s="85" t="s">
        <v>135</v>
      </c>
      <c r="R753" s="83">
        <v>43360.660821759258</v>
      </c>
      <c r="S753" s="89" t="s">
        <v>26</v>
      </c>
      <c r="AG753" s="83"/>
      <c r="AV753" s="83"/>
      <c r="BK753" s="83"/>
      <c r="BZ753" s="83"/>
      <c r="CO753" s="83"/>
      <c r="DD753" s="83"/>
      <c r="DS753" s="83"/>
      <c r="EH753" s="83"/>
      <c r="EW753" s="83"/>
      <c r="FL753" s="83"/>
    </row>
    <row r="754" spans="1:168" x14ac:dyDescent="0.35">
      <c r="A754" s="83">
        <v>43360.660833333335</v>
      </c>
      <c r="B754" s="84" t="s">
        <v>55</v>
      </c>
      <c r="C754" s="85" t="s">
        <v>57</v>
      </c>
      <c r="R754" s="83">
        <v>43360.660833333335</v>
      </c>
      <c r="S754" s="89" t="s">
        <v>55</v>
      </c>
      <c r="AG754" s="83"/>
      <c r="AV754" s="83"/>
      <c r="BK754" s="83"/>
      <c r="BZ754" s="83"/>
      <c r="CO754" s="83"/>
      <c r="DD754" s="83"/>
      <c r="DS754" s="83"/>
      <c r="EH754" s="83"/>
      <c r="EW754" s="83"/>
      <c r="FL754" s="83"/>
    </row>
    <row r="755" spans="1:168" x14ac:dyDescent="0.35">
      <c r="A755" s="83">
        <v>43360.660844907405</v>
      </c>
      <c r="B755" s="84" t="s">
        <v>55</v>
      </c>
      <c r="C755" s="85" t="s">
        <v>58</v>
      </c>
      <c r="R755" s="83">
        <v>43360.660844907405</v>
      </c>
      <c r="S755" s="89" t="s">
        <v>55</v>
      </c>
      <c r="AG755" s="83"/>
      <c r="AV755" s="83"/>
      <c r="BK755" s="83"/>
      <c r="BZ755" s="83"/>
      <c r="CO755" s="83"/>
      <c r="DD755" s="83"/>
      <c r="DS755" s="83"/>
      <c r="EH755" s="83"/>
      <c r="EW755" s="83"/>
      <c r="FL755" s="83"/>
    </row>
    <row r="756" spans="1:168" x14ac:dyDescent="0.35">
      <c r="A756" s="83">
        <v>43360.660868055558</v>
      </c>
      <c r="B756" s="84" t="s">
        <v>26</v>
      </c>
      <c r="C756" s="85" t="s">
        <v>59</v>
      </c>
      <c r="R756" s="83">
        <v>43360.660868055558</v>
      </c>
      <c r="S756" s="89" t="s">
        <v>26</v>
      </c>
      <c r="AG756" s="83"/>
      <c r="AV756" s="83"/>
      <c r="BK756" s="83"/>
      <c r="BZ756" s="83"/>
      <c r="CO756" s="83"/>
      <c r="DD756" s="83"/>
      <c r="DS756" s="83"/>
      <c r="EH756" s="83"/>
      <c r="EW756" s="83"/>
      <c r="FL756" s="83"/>
    </row>
    <row r="757" spans="1:168" x14ac:dyDescent="0.35">
      <c r="A757" s="83">
        <v>43360.660879629628</v>
      </c>
      <c r="B757" s="84" t="s">
        <v>136</v>
      </c>
      <c r="C757" s="85" t="s">
        <v>137</v>
      </c>
      <c r="I757" s="86">
        <v>12000.744140625</v>
      </c>
      <c r="J757" s="87">
        <v>12037.96875</v>
      </c>
      <c r="K757" s="87">
        <v>7200.78759765625</v>
      </c>
      <c r="L757" s="87">
        <v>7223.12353515625</v>
      </c>
      <c r="M757" s="87">
        <v>1.01599109172821</v>
      </c>
      <c r="N757" s="87">
        <v>0.46097552776336698</v>
      </c>
      <c r="O757" s="87">
        <v>8.3656768798828107</v>
      </c>
      <c r="P757" s="88">
        <v>1.5986757278442401</v>
      </c>
      <c r="R757" s="83">
        <v>43360.660879629628</v>
      </c>
      <c r="S757" s="89" t="s">
        <v>136</v>
      </c>
      <c r="T757" s="90">
        <v>0.463775545358658</v>
      </c>
      <c r="U757" s="84">
        <v>5807.09716796875</v>
      </c>
      <c r="V757" s="84">
        <v>403.281494140625</v>
      </c>
      <c r="W757" s="84">
        <v>5809.66845703125</v>
      </c>
      <c r="X757" s="84">
        <v>5403.55078125</v>
      </c>
      <c r="Y757" s="84">
        <v>13.2629070281982</v>
      </c>
      <c r="Z757" s="84">
        <v>320.46572875976602</v>
      </c>
      <c r="AA757" s="84">
        <v>528.465576171875</v>
      </c>
      <c r="AB757" s="84">
        <v>426.46572875976602</v>
      </c>
      <c r="AG757" s="83"/>
      <c r="AV757" s="83"/>
      <c r="BK757" s="83"/>
      <c r="BZ757" s="83"/>
      <c r="CO757" s="83"/>
      <c r="DD757" s="83"/>
      <c r="DS757" s="83"/>
      <c r="EH757" s="83"/>
      <c r="EW757" s="83"/>
      <c r="FL757" s="83"/>
    </row>
    <row r="758" spans="1:168" x14ac:dyDescent="0.35">
      <c r="A758" s="83">
        <v>43360.660891203705</v>
      </c>
      <c r="B758" s="84" t="s">
        <v>62</v>
      </c>
      <c r="C758" s="85" t="s">
        <v>139</v>
      </c>
      <c r="R758" s="83">
        <v>43360.660891203705</v>
      </c>
      <c r="S758" s="89" t="s">
        <v>62</v>
      </c>
      <c r="AG758" s="83"/>
      <c r="AV758" s="83"/>
      <c r="BK758" s="83"/>
      <c r="BZ758" s="83"/>
      <c r="CO758" s="83"/>
      <c r="DD758" s="83"/>
      <c r="DS758" s="83"/>
      <c r="EH758" s="83"/>
      <c r="EW758" s="83"/>
      <c r="FL758" s="83"/>
    </row>
    <row r="759" spans="1:168" x14ac:dyDescent="0.35">
      <c r="A759" s="83">
        <v>43360.660891203705</v>
      </c>
      <c r="B759" s="84" t="s">
        <v>62</v>
      </c>
      <c r="C759" s="85" t="s">
        <v>438</v>
      </c>
      <c r="R759" s="83">
        <v>43360.660891203705</v>
      </c>
      <c r="S759" s="89" t="s">
        <v>62</v>
      </c>
      <c r="AG759" s="83"/>
      <c r="AV759" s="83"/>
      <c r="BK759" s="83"/>
      <c r="BZ759" s="83"/>
      <c r="CO759" s="83"/>
      <c r="DD759" s="83"/>
      <c r="DS759" s="83"/>
      <c r="EH759" s="83"/>
      <c r="EW759" s="83"/>
      <c r="FL759" s="83"/>
    </row>
    <row r="760" spans="1:168" x14ac:dyDescent="0.35">
      <c r="A760" s="83">
        <v>43360.660891203705</v>
      </c>
      <c r="B760" s="84" t="s">
        <v>62</v>
      </c>
      <c r="C760" s="85" t="s">
        <v>462</v>
      </c>
      <c r="R760" s="83">
        <v>43360.660891203705</v>
      </c>
      <c r="S760" s="89" t="s">
        <v>62</v>
      </c>
      <c r="AG760" s="83"/>
      <c r="AV760" s="83"/>
      <c r="BK760" s="83"/>
      <c r="BZ760" s="83"/>
      <c r="CO760" s="83"/>
      <c r="DD760" s="83"/>
      <c r="DS760" s="83"/>
      <c r="EH760" s="83"/>
      <c r="EW760" s="83"/>
      <c r="FL760" s="83"/>
    </row>
    <row r="761" spans="1:168" x14ac:dyDescent="0.35">
      <c r="A761" s="83">
        <v>43360.660891203705</v>
      </c>
      <c r="B761" s="84" t="s">
        <v>62</v>
      </c>
      <c r="C761" s="85" t="s">
        <v>63</v>
      </c>
      <c r="R761" s="83">
        <v>43360.660891203705</v>
      </c>
      <c r="S761" s="89" t="s">
        <v>62</v>
      </c>
      <c r="AG761" s="83"/>
      <c r="AV761" s="83"/>
      <c r="BK761" s="83"/>
      <c r="BZ761" s="83"/>
      <c r="CO761" s="83"/>
      <c r="DD761" s="83"/>
      <c r="DS761" s="83"/>
      <c r="EH761" s="83"/>
      <c r="EW761" s="83"/>
      <c r="FL761" s="83"/>
    </row>
    <row r="762" spans="1:168" x14ac:dyDescent="0.35">
      <c r="A762" s="83">
        <v>43360.660891203705</v>
      </c>
      <c r="B762" s="84" t="s">
        <v>62</v>
      </c>
      <c r="C762" s="85" t="s">
        <v>463</v>
      </c>
      <c r="R762" s="83">
        <v>43360.660891203705</v>
      </c>
      <c r="S762" s="89" t="s">
        <v>62</v>
      </c>
      <c r="AG762" s="83"/>
      <c r="AV762" s="83"/>
      <c r="BK762" s="83"/>
      <c r="BZ762" s="83"/>
      <c r="CO762" s="83"/>
      <c r="DD762" s="83"/>
      <c r="DS762" s="83"/>
      <c r="EH762" s="83"/>
      <c r="EW762" s="83"/>
      <c r="FL762" s="83"/>
    </row>
    <row r="763" spans="1:168" x14ac:dyDescent="0.35">
      <c r="A763" s="83">
        <v>43360.660891203705</v>
      </c>
      <c r="B763" s="84" t="s">
        <v>62</v>
      </c>
      <c r="C763" s="85" t="s">
        <v>464</v>
      </c>
      <c r="R763" s="83">
        <v>43360.660891203705</v>
      </c>
      <c r="S763" s="89" t="s">
        <v>62</v>
      </c>
      <c r="AG763" s="83"/>
      <c r="AV763" s="83"/>
      <c r="BK763" s="83"/>
      <c r="BZ763" s="83"/>
      <c r="CO763" s="83"/>
      <c r="DD763" s="83"/>
      <c r="DS763" s="83"/>
      <c r="EH763" s="83"/>
      <c r="EW763" s="83"/>
      <c r="FL763" s="83"/>
    </row>
    <row r="764" spans="1:168" x14ac:dyDescent="0.35">
      <c r="A764" s="83">
        <v>43360.660891203705</v>
      </c>
      <c r="B764" s="84" t="s">
        <v>62</v>
      </c>
      <c r="C764" s="85" t="s">
        <v>138</v>
      </c>
      <c r="R764" s="83">
        <v>43360.660891203705</v>
      </c>
      <c r="S764" s="89" t="s">
        <v>62</v>
      </c>
      <c r="AG764" s="83"/>
      <c r="AV764" s="83"/>
      <c r="BK764" s="83"/>
      <c r="BZ764" s="83"/>
      <c r="CO764" s="83"/>
      <c r="DD764" s="83"/>
      <c r="DS764" s="83"/>
      <c r="EH764" s="83"/>
      <c r="EW764" s="83"/>
      <c r="FL764" s="83"/>
    </row>
    <row r="765" spans="1:168" x14ac:dyDescent="0.35">
      <c r="A765" s="83">
        <v>43360.660891203705</v>
      </c>
      <c r="B765" s="84" t="s">
        <v>62</v>
      </c>
      <c r="C765" s="85" t="s">
        <v>465</v>
      </c>
      <c r="R765" s="83">
        <v>43360.660891203705</v>
      </c>
      <c r="S765" s="89" t="s">
        <v>62</v>
      </c>
      <c r="AG765" s="83"/>
      <c r="AV765" s="83"/>
      <c r="BK765" s="83"/>
      <c r="BZ765" s="83"/>
      <c r="CO765" s="83"/>
      <c r="DD765" s="83"/>
      <c r="DS765" s="83"/>
      <c r="EH765" s="83"/>
      <c r="EW765" s="83"/>
      <c r="FL765" s="83"/>
    </row>
    <row r="766" spans="1:168" x14ac:dyDescent="0.35">
      <c r="A766" s="83">
        <v>43360.660902777781</v>
      </c>
      <c r="B766" s="84" t="s">
        <v>26</v>
      </c>
      <c r="C766" s="85" t="s">
        <v>71</v>
      </c>
      <c r="R766" s="83">
        <v>43360.660902777781</v>
      </c>
      <c r="S766" s="89" t="s">
        <v>26</v>
      </c>
      <c r="AG766" s="83"/>
      <c r="AV766" s="83"/>
      <c r="BK766" s="83"/>
      <c r="BZ766" s="83"/>
      <c r="CO766" s="83"/>
      <c r="DD766" s="83"/>
      <c r="DS766" s="83"/>
      <c r="EH766" s="83"/>
      <c r="EW766" s="83"/>
      <c r="FL766" s="83"/>
    </row>
    <row r="767" spans="1:168" x14ac:dyDescent="0.35">
      <c r="A767" s="83">
        <v>43360.660914351851</v>
      </c>
      <c r="B767" s="84" t="s">
        <v>26</v>
      </c>
      <c r="C767" s="85" t="s">
        <v>145</v>
      </c>
      <c r="R767" s="83">
        <v>43360.660914351851</v>
      </c>
      <c r="S767" s="89" t="s">
        <v>26</v>
      </c>
      <c r="AG767" s="83"/>
      <c r="AV767" s="83"/>
      <c r="BK767" s="83"/>
      <c r="BZ767" s="83"/>
      <c r="CO767" s="83"/>
      <c r="DD767" s="83"/>
      <c r="DS767" s="83"/>
      <c r="EH767" s="83"/>
      <c r="EW767" s="83"/>
      <c r="FL767" s="83"/>
    </row>
    <row r="768" spans="1:168" x14ac:dyDescent="0.35">
      <c r="A768" s="83">
        <v>43360.660914351851</v>
      </c>
      <c r="B768" s="84" t="s">
        <v>26</v>
      </c>
      <c r="C768" s="85" t="s">
        <v>149</v>
      </c>
      <c r="R768" s="83">
        <v>43360.660914351851</v>
      </c>
      <c r="S768" s="89" t="s">
        <v>26</v>
      </c>
      <c r="AG768" s="83"/>
      <c r="AV768" s="83"/>
      <c r="BK768" s="83"/>
      <c r="BZ768" s="83"/>
      <c r="CO768" s="83"/>
      <c r="DD768" s="83"/>
      <c r="DS768" s="83"/>
      <c r="EH768" s="83"/>
      <c r="EW768" s="83"/>
      <c r="FL768" s="83"/>
    </row>
    <row r="769" spans="1:168" x14ac:dyDescent="0.35">
      <c r="A769" s="83">
        <v>43360.660914351851</v>
      </c>
      <c r="B769" s="84" t="s">
        <v>62</v>
      </c>
      <c r="C769" s="85" t="s">
        <v>144</v>
      </c>
      <c r="R769" s="83">
        <v>43360.660914351851</v>
      </c>
      <c r="S769" s="89" t="s">
        <v>62</v>
      </c>
      <c r="AG769" s="83"/>
      <c r="AV769" s="83"/>
      <c r="BK769" s="83"/>
      <c r="BZ769" s="83"/>
      <c r="CO769" s="83"/>
      <c r="DD769" s="83"/>
      <c r="DS769" s="83"/>
      <c r="EH769" s="83"/>
      <c r="EW769" s="83"/>
      <c r="FL769" s="83"/>
    </row>
    <row r="770" spans="1:168" x14ac:dyDescent="0.35">
      <c r="A770" s="83">
        <v>43360.660914351851</v>
      </c>
      <c r="B770" s="84" t="s">
        <v>26</v>
      </c>
      <c r="C770" s="85" t="s">
        <v>147</v>
      </c>
      <c r="R770" s="83">
        <v>43360.660914351851</v>
      </c>
      <c r="S770" s="89" t="s">
        <v>26</v>
      </c>
      <c r="AG770" s="83"/>
      <c r="AV770" s="83"/>
      <c r="BK770" s="83"/>
      <c r="BZ770" s="83"/>
      <c r="CO770" s="83"/>
      <c r="DD770" s="83"/>
      <c r="DS770" s="83"/>
      <c r="EH770" s="83"/>
      <c r="EW770" s="83"/>
      <c r="FL770" s="83"/>
    </row>
    <row r="771" spans="1:168" x14ac:dyDescent="0.35">
      <c r="A771" s="83">
        <v>43360.660914351851</v>
      </c>
      <c r="B771" s="84" t="s">
        <v>26</v>
      </c>
      <c r="C771" s="85" t="s">
        <v>148</v>
      </c>
      <c r="R771" s="83">
        <v>43360.660914351851</v>
      </c>
      <c r="S771" s="89" t="s">
        <v>26</v>
      </c>
      <c r="AG771" s="83"/>
      <c r="AV771" s="83"/>
      <c r="BK771" s="83"/>
      <c r="BZ771" s="83"/>
      <c r="CO771" s="83"/>
      <c r="DD771" s="83"/>
      <c r="DS771" s="83"/>
      <c r="EH771" s="83"/>
      <c r="EW771" s="83"/>
      <c r="FL771" s="83"/>
    </row>
    <row r="772" spans="1:168" x14ac:dyDescent="0.35">
      <c r="A772" s="83">
        <v>43360.660914351851</v>
      </c>
      <c r="B772" s="84" t="s">
        <v>26</v>
      </c>
      <c r="C772" s="85" t="s">
        <v>146</v>
      </c>
      <c r="R772" s="83">
        <v>43360.660914351851</v>
      </c>
      <c r="S772" s="89" t="s">
        <v>26</v>
      </c>
      <c r="AG772" s="83"/>
      <c r="AV772" s="83"/>
      <c r="BK772" s="83"/>
      <c r="BZ772" s="83"/>
      <c r="CO772" s="83"/>
      <c r="DD772" s="83"/>
      <c r="DS772" s="83"/>
      <c r="EH772" s="83"/>
      <c r="EW772" s="83"/>
      <c r="FL772" s="83"/>
    </row>
    <row r="773" spans="1:168" x14ac:dyDescent="0.35">
      <c r="A773" s="83">
        <v>43360.660925925928</v>
      </c>
      <c r="B773" s="84" t="s">
        <v>26</v>
      </c>
      <c r="C773" s="85" t="s">
        <v>47</v>
      </c>
      <c r="I773" s="86">
        <v>12000.755859375</v>
      </c>
      <c r="J773" s="87">
        <v>12036.89453125</v>
      </c>
      <c r="K773" s="87">
        <v>7200.75830078125</v>
      </c>
      <c r="L773" s="87">
        <v>7222.46875</v>
      </c>
      <c r="M773" s="87">
        <v>1.0159994363784799</v>
      </c>
      <c r="N773" s="87">
        <v>0.47032409906387301</v>
      </c>
      <c r="O773" s="87">
        <v>8.3750247955322301</v>
      </c>
      <c r="P773" s="88">
        <v>1.6080242395401001</v>
      </c>
      <c r="R773" s="83">
        <v>43360.660925925928</v>
      </c>
      <c r="S773" s="89" t="s">
        <v>26</v>
      </c>
      <c r="T773" s="90">
        <v>0.47312408685684199</v>
      </c>
      <c r="U773" s="84">
        <v>5805.5771484375</v>
      </c>
      <c r="V773" s="84">
        <v>404.85791015625</v>
      </c>
      <c r="W773" s="84">
        <v>5810.1611328125</v>
      </c>
      <c r="X773" s="84">
        <v>5403.8447265625</v>
      </c>
      <c r="Y773" s="84">
        <v>13.020443916320801</v>
      </c>
      <c r="Z773" s="84">
        <v>320.47503662109398</v>
      </c>
      <c r="AA773" s="84">
        <v>528.47503662109398</v>
      </c>
      <c r="AB773" s="84">
        <v>426.47503662109398</v>
      </c>
      <c r="AG773" s="83"/>
      <c r="AV773" s="83"/>
      <c r="BK773" s="83"/>
      <c r="BZ773" s="83"/>
      <c r="CO773" s="83"/>
      <c r="DD773" s="83"/>
      <c r="DS773" s="83"/>
      <c r="EH773" s="83"/>
      <c r="EW773" s="83"/>
      <c r="FL773" s="83"/>
    </row>
    <row r="774" spans="1:168" x14ac:dyDescent="0.35">
      <c r="A774" s="83">
        <v>43360.660937499997</v>
      </c>
      <c r="B774" s="84" t="s">
        <v>49</v>
      </c>
      <c r="C774" s="85" t="s">
        <v>150</v>
      </c>
      <c r="R774" s="83">
        <v>43360.660937499997</v>
      </c>
      <c r="S774" s="89" t="s">
        <v>49</v>
      </c>
      <c r="AG774" s="83"/>
      <c r="AV774" s="83"/>
      <c r="BK774" s="83"/>
      <c r="BZ774" s="83"/>
      <c r="CO774" s="83"/>
      <c r="DD774" s="83"/>
      <c r="DS774" s="83"/>
      <c r="EH774" s="83"/>
      <c r="EW774" s="83"/>
      <c r="FL774" s="83"/>
    </row>
    <row r="775" spans="1:168" x14ac:dyDescent="0.35">
      <c r="A775" s="83">
        <v>43360.660949074074</v>
      </c>
      <c r="B775" s="84" t="s">
        <v>26</v>
      </c>
      <c r="C775" s="85" t="s">
        <v>152</v>
      </c>
      <c r="R775" s="83">
        <v>43360.660949074074</v>
      </c>
      <c r="S775" s="89" t="s">
        <v>26</v>
      </c>
      <c r="AG775" s="83"/>
      <c r="AV775" s="83"/>
      <c r="BK775" s="83"/>
      <c r="BZ775" s="83"/>
      <c r="CO775" s="83"/>
      <c r="DD775" s="83"/>
      <c r="DS775" s="83"/>
      <c r="EH775" s="83"/>
      <c r="EW775" s="83"/>
      <c r="FL775" s="83"/>
    </row>
    <row r="776" spans="1:168" x14ac:dyDescent="0.35">
      <c r="A776" s="83">
        <v>43360.660949074074</v>
      </c>
      <c r="B776" s="84" t="s">
        <v>26</v>
      </c>
      <c r="C776" s="85" t="s">
        <v>151</v>
      </c>
      <c r="R776" s="83">
        <v>43360.660949074074</v>
      </c>
      <c r="S776" s="89" t="s">
        <v>26</v>
      </c>
      <c r="AG776" s="83"/>
      <c r="AV776" s="83"/>
      <c r="BK776" s="83"/>
      <c r="BZ776" s="83"/>
      <c r="CO776" s="83"/>
      <c r="DD776" s="83"/>
      <c r="DS776" s="83"/>
      <c r="EH776" s="83"/>
      <c r="EW776" s="83"/>
      <c r="FL776" s="83"/>
    </row>
    <row r="777" spans="1:168" x14ac:dyDescent="0.35">
      <c r="A777" s="83">
        <v>43360.660949074074</v>
      </c>
      <c r="B777" s="84" t="s">
        <v>26</v>
      </c>
      <c r="C777" s="85" t="s">
        <v>153</v>
      </c>
      <c r="R777" s="83">
        <v>43360.660949074074</v>
      </c>
      <c r="S777" s="89" t="s">
        <v>26</v>
      </c>
      <c r="AG777" s="83"/>
      <c r="AV777" s="83"/>
      <c r="BK777" s="83"/>
      <c r="BZ777" s="83"/>
      <c r="CO777" s="83"/>
      <c r="DD777" s="83"/>
      <c r="DS777" s="83"/>
      <c r="EH777" s="83"/>
      <c r="EW777" s="83"/>
      <c r="FL777" s="83"/>
    </row>
    <row r="778" spans="1:168" x14ac:dyDescent="0.35">
      <c r="A778" s="83">
        <v>43360.661041666666</v>
      </c>
      <c r="B778" s="84" t="s">
        <v>55</v>
      </c>
      <c r="C778" s="85" t="s">
        <v>82</v>
      </c>
      <c r="R778" s="83">
        <v>43360.661041666666</v>
      </c>
      <c r="S778" s="89" t="s">
        <v>55</v>
      </c>
      <c r="AG778" s="83"/>
      <c r="AV778" s="83"/>
      <c r="BK778" s="83"/>
      <c r="BZ778" s="83"/>
      <c r="CO778" s="83"/>
      <c r="DD778" s="83"/>
      <c r="DS778" s="83"/>
      <c r="EH778" s="83"/>
      <c r="EW778" s="83"/>
      <c r="FL778" s="83"/>
    </row>
    <row r="779" spans="1:168" x14ac:dyDescent="0.35">
      <c r="A779" s="83">
        <v>43360.661041666666</v>
      </c>
      <c r="B779" s="84" t="s">
        <v>26</v>
      </c>
      <c r="C779" s="85" t="s">
        <v>154</v>
      </c>
      <c r="R779" s="83">
        <v>43360.661041666666</v>
      </c>
      <c r="S779" s="89" t="s">
        <v>26</v>
      </c>
      <c r="AG779" s="83"/>
      <c r="AV779" s="83"/>
      <c r="BK779" s="83"/>
      <c r="BZ779" s="83"/>
      <c r="CO779" s="83"/>
      <c r="DD779" s="83"/>
      <c r="DS779" s="83"/>
      <c r="EH779" s="83"/>
      <c r="EW779" s="83"/>
      <c r="FL779" s="83"/>
    </row>
    <row r="780" spans="1:168" x14ac:dyDescent="0.35">
      <c r="A780" s="83">
        <v>43360.661064814813</v>
      </c>
      <c r="B780" s="84" t="s">
        <v>55</v>
      </c>
      <c r="C780" s="85" t="s">
        <v>58</v>
      </c>
      <c r="R780" s="83">
        <v>43360.661064814813</v>
      </c>
      <c r="S780" s="89" t="s">
        <v>55</v>
      </c>
      <c r="AG780" s="83"/>
      <c r="AV780" s="83"/>
      <c r="BK780" s="83"/>
      <c r="BZ780" s="83"/>
      <c r="CO780" s="83"/>
      <c r="DD780" s="83"/>
      <c r="DS780" s="83"/>
      <c r="EH780" s="83"/>
      <c r="EW780" s="83"/>
      <c r="FL780" s="83"/>
    </row>
    <row r="781" spans="1:168" x14ac:dyDescent="0.35">
      <c r="A781" s="83">
        <v>43360.661076388889</v>
      </c>
      <c r="B781" s="84" t="s">
        <v>26</v>
      </c>
      <c r="C781" s="85" t="s">
        <v>59</v>
      </c>
      <c r="R781" s="83">
        <v>43360.661076388889</v>
      </c>
      <c r="S781" s="89" t="s">
        <v>26</v>
      </c>
      <c r="AG781" s="83"/>
      <c r="AV781" s="83"/>
      <c r="BK781" s="83"/>
      <c r="BZ781" s="83"/>
      <c r="CO781" s="83"/>
      <c r="DD781" s="83"/>
      <c r="DS781" s="83"/>
      <c r="EH781" s="83"/>
      <c r="EW781" s="83"/>
      <c r="FL781" s="83"/>
    </row>
    <row r="782" spans="1:168" x14ac:dyDescent="0.35">
      <c r="A782" s="83">
        <v>43360.661087962966</v>
      </c>
      <c r="B782" s="84" t="s">
        <v>155</v>
      </c>
      <c r="C782" s="85" t="s">
        <v>156</v>
      </c>
      <c r="I782" s="86">
        <v>11970.916015625</v>
      </c>
      <c r="J782" s="87">
        <v>12006.6328125</v>
      </c>
      <c r="K782" s="87">
        <v>9602.880859375</v>
      </c>
      <c r="L782" s="87">
        <v>9631.529296875</v>
      </c>
      <c r="M782" s="87">
        <v>1.0160318613052399</v>
      </c>
      <c r="N782" s="87">
        <v>0.54866254329681396</v>
      </c>
      <c r="O782" s="87">
        <v>8.4533634185790998</v>
      </c>
      <c r="P782" s="88">
        <v>1.68636238574982</v>
      </c>
      <c r="R782" s="83">
        <v>43360.661087962966</v>
      </c>
      <c r="S782" s="89" t="s">
        <v>155</v>
      </c>
      <c r="T782" s="90">
        <v>0.55146253108978305</v>
      </c>
      <c r="U782" s="84">
        <v>5906.029296875</v>
      </c>
      <c r="V782" s="84">
        <v>404.47314453125</v>
      </c>
      <c r="W782" s="84">
        <v>5908.4228515625</v>
      </c>
      <c r="X782" s="84">
        <v>5500.88525390625</v>
      </c>
      <c r="Y782" s="84">
        <v>13.288901329040501</v>
      </c>
      <c r="Z782" s="84">
        <v>320.55340576171898</v>
      </c>
      <c r="AA782" s="84">
        <v>528.55334472656295</v>
      </c>
      <c r="AB782" s="84">
        <v>426.55340576171898</v>
      </c>
      <c r="AG782" s="83"/>
      <c r="AV782" s="83"/>
      <c r="BK782" s="83"/>
      <c r="BZ782" s="83"/>
      <c r="CO782" s="83"/>
      <c r="DD782" s="83"/>
      <c r="DS782" s="83"/>
      <c r="EH782" s="83"/>
      <c r="EW782" s="83"/>
      <c r="FL782" s="83"/>
    </row>
    <row r="783" spans="1:168" x14ac:dyDescent="0.35">
      <c r="A783" s="83">
        <v>43360.661099537036</v>
      </c>
      <c r="B783" s="84" t="s">
        <v>62</v>
      </c>
      <c r="C783" s="85" t="s">
        <v>466</v>
      </c>
      <c r="R783" s="83">
        <v>43360.661099537036</v>
      </c>
      <c r="S783" s="89" t="s">
        <v>62</v>
      </c>
      <c r="AG783" s="83"/>
      <c r="AV783" s="83"/>
      <c r="BK783" s="83"/>
      <c r="BZ783" s="83"/>
      <c r="CO783" s="83"/>
      <c r="DD783" s="83"/>
      <c r="DS783" s="83"/>
      <c r="EH783" s="83"/>
      <c r="EW783" s="83"/>
      <c r="FL783" s="83"/>
    </row>
    <row r="784" spans="1:168" x14ac:dyDescent="0.35">
      <c r="A784" s="83">
        <v>43360.661099537036</v>
      </c>
      <c r="B784" s="84" t="s">
        <v>62</v>
      </c>
      <c r="C784" s="85" t="s">
        <v>64</v>
      </c>
      <c r="R784" s="83">
        <v>43360.661099537036</v>
      </c>
      <c r="S784" s="89" t="s">
        <v>62</v>
      </c>
      <c r="AG784" s="83"/>
      <c r="AV784" s="83"/>
      <c r="BK784" s="83"/>
      <c r="BZ784" s="83"/>
      <c r="CO784" s="83"/>
      <c r="DD784" s="83"/>
      <c r="DS784" s="83"/>
      <c r="EH784" s="83"/>
      <c r="EW784" s="83"/>
      <c r="FL784" s="83"/>
    </row>
    <row r="785" spans="1:168" x14ac:dyDescent="0.35">
      <c r="A785" s="83">
        <v>43360.661099537036</v>
      </c>
      <c r="B785" s="84" t="s">
        <v>62</v>
      </c>
      <c r="C785" s="85" t="s">
        <v>467</v>
      </c>
      <c r="R785" s="83">
        <v>43360.661099537036</v>
      </c>
      <c r="S785" s="89" t="s">
        <v>62</v>
      </c>
      <c r="AG785" s="83"/>
      <c r="AV785" s="83"/>
      <c r="BK785" s="83"/>
      <c r="BZ785" s="83"/>
      <c r="CO785" s="83"/>
      <c r="DD785" s="83"/>
      <c r="DS785" s="83"/>
      <c r="EH785" s="83"/>
      <c r="EW785" s="83"/>
      <c r="FL785" s="83"/>
    </row>
    <row r="786" spans="1:168" x14ac:dyDescent="0.35">
      <c r="A786" s="83">
        <v>43360.661099537036</v>
      </c>
      <c r="B786" s="84" t="s">
        <v>62</v>
      </c>
      <c r="C786" s="85" t="s">
        <v>468</v>
      </c>
      <c r="R786" s="83">
        <v>43360.661099537036</v>
      </c>
      <c r="S786" s="89" t="s">
        <v>62</v>
      </c>
      <c r="AG786" s="83"/>
      <c r="AV786" s="83"/>
      <c r="BK786" s="83"/>
      <c r="BZ786" s="83"/>
      <c r="CO786" s="83"/>
      <c r="DD786" s="83"/>
      <c r="DS786" s="83"/>
      <c r="EH786" s="83"/>
      <c r="EW786" s="83"/>
      <c r="FL786" s="83"/>
    </row>
    <row r="787" spans="1:168" x14ac:dyDescent="0.35">
      <c r="A787" s="83">
        <v>43360.661099537036</v>
      </c>
      <c r="B787" s="84" t="s">
        <v>62</v>
      </c>
      <c r="C787" s="85" t="s">
        <v>63</v>
      </c>
      <c r="R787" s="83">
        <v>43360.661099537036</v>
      </c>
      <c r="S787" s="89" t="s">
        <v>62</v>
      </c>
      <c r="AG787" s="83"/>
      <c r="AV787" s="83"/>
      <c r="BK787" s="83"/>
      <c r="BZ787" s="83"/>
      <c r="CO787" s="83"/>
      <c r="DD787" s="83"/>
      <c r="DS787" s="83"/>
      <c r="EH787" s="83"/>
      <c r="EW787" s="83"/>
      <c r="FL787" s="83"/>
    </row>
    <row r="788" spans="1:168" x14ac:dyDescent="0.35">
      <c r="A788" s="83">
        <v>43360.661111111112</v>
      </c>
      <c r="B788" s="84" t="s">
        <v>26</v>
      </c>
      <c r="C788" s="85" t="s">
        <v>71</v>
      </c>
      <c r="R788" s="83">
        <v>43360.661111111112</v>
      </c>
      <c r="S788" s="89" t="s">
        <v>26</v>
      </c>
      <c r="AG788" s="83"/>
      <c r="AV788" s="83"/>
      <c r="BK788" s="83"/>
      <c r="BZ788" s="83"/>
      <c r="CO788" s="83"/>
      <c r="DD788" s="83"/>
      <c r="DS788" s="83"/>
      <c r="EH788" s="83"/>
      <c r="EW788" s="83"/>
      <c r="FL788" s="83"/>
    </row>
    <row r="789" spans="1:168" x14ac:dyDescent="0.35">
      <c r="A789" s="83">
        <v>43360.661111111112</v>
      </c>
      <c r="B789" s="84" t="s">
        <v>62</v>
      </c>
      <c r="C789" s="85" t="s">
        <v>469</v>
      </c>
      <c r="R789" s="83">
        <v>43360.661111111112</v>
      </c>
      <c r="S789" s="89" t="s">
        <v>62</v>
      </c>
      <c r="AG789" s="83"/>
      <c r="AV789" s="83"/>
      <c r="BK789" s="83"/>
      <c r="BZ789" s="83"/>
      <c r="CO789" s="83"/>
      <c r="DD789" s="83"/>
      <c r="DS789" s="83"/>
      <c r="EH789" s="83"/>
      <c r="EW789" s="83"/>
      <c r="FL789" s="83"/>
    </row>
    <row r="790" spans="1:168" x14ac:dyDescent="0.35">
      <c r="A790" s="83">
        <v>43360.661111111112</v>
      </c>
      <c r="B790" s="84" t="s">
        <v>62</v>
      </c>
      <c r="C790" s="85" t="s">
        <v>470</v>
      </c>
      <c r="R790" s="83">
        <v>43360.661111111112</v>
      </c>
      <c r="S790" s="89" t="s">
        <v>62</v>
      </c>
      <c r="AG790" s="83"/>
      <c r="AV790" s="83"/>
      <c r="BK790" s="83"/>
      <c r="BZ790" s="83"/>
      <c r="CO790" s="83"/>
      <c r="DD790" s="83"/>
      <c r="DS790" s="83"/>
      <c r="EH790" s="83"/>
      <c r="EW790" s="83"/>
      <c r="FL790" s="83"/>
    </row>
    <row r="791" spans="1:168" x14ac:dyDescent="0.35">
      <c r="A791" s="83">
        <v>43360.661111111112</v>
      </c>
      <c r="B791" s="84" t="s">
        <v>62</v>
      </c>
      <c r="C791" s="85" t="s">
        <v>471</v>
      </c>
      <c r="R791" s="83">
        <v>43360.661111111112</v>
      </c>
      <c r="S791" s="89" t="s">
        <v>62</v>
      </c>
      <c r="AG791" s="83"/>
      <c r="AV791" s="83"/>
      <c r="BK791" s="83"/>
      <c r="BZ791" s="83"/>
      <c r="CO791" s="83"/>
      <c r="DD791" s="83"/>
      <c r="DS791" s="83"/>
      <c r="EH791" s="83"/>
      <c r="EW791" s="83"/>
      <c r="FL791" s="83"/>
    </row>
    <row r="792" spans="1:168" x14ac:dyDescent="0.35">
      <c r="A792" s="83">
        <v>43360.661122685182</v>
      </c>
      <c r="B792" s="84" t="s">
        <v>26</v>
      </c>
      <c r="C792" s="85" t="s">
        <v>147</v>
      </c>
      <c r="R792" s="83">
        <v>43360.661122685182</v>
      </c>
      <c r="S792" s="89" t="s">
        <v>26</v>
      </c>
      <c r="AG792" s="83"/>
      <c r="AV792" s="83"/>
      <c r="BK792" s="83"/>
      <c r="BZ792" s="83"/>
      <c r="CO792" s="83"/>
      <c r="DD792" s="83"/>
      <c r="DS792" s="83"/>
      <c r="EH792" s="83"/>
      <c r="EW792" s="83"/>
      <c r="FL792" s="83"/>
    </row>
    <row r="793" spans="1:168" x14ac:dyDescent="0.35">
      <c r="A793" s="83">
        <v>43360.661122685182</v>
      </c>
      <c r="B793" s="84" t="s">
        <v>26</v>
      </c>
      <c r="C793" s="85" t="s">
        <v>166</v>
      </c>
      <c r="R793" s="83">
        <v>43360.661122685182</v>
      </c>
      <c r="S793" s="89" t="s">
        <v>26</v>
      </c>
      <c r="AG793" s="83"/>
      <c r="AV793" s="83"/>
      <c r="BK793" s="83"/>
      <c r="BZ793" s="83"/>
      <c r="CO793" s="83"/>
      <c r="DD793" s="83"/>
      <c r="DS793" s="83"/>
      <c r="EH793" s="83"/>
      <c r="EW793" s="83"/>
      <c r="FL793" s="83"/>
    </row>
    <row r="794" spans="1:168" x14ac:dyDescent="0.35">
      <c r="A794" s="83">
        <v>43360.661122685182</v>
      </c>
      <c r="B794" s="84" t="s">
        <v>26</v>
      </c>
      <c r="C794" s="85" t="s">
        <v>165</v>
      </c>
      <c r="R794" s="83">
        <v>43360.661122685182</v>
      </c>
      <c r="S794" s="89" t="s">
        <v>26</v>
      </c>
      <c r="AG794" s="83"/>
      <c r="AV794" s="83"/>
      <c r="BK794" s="83"/>
      <c r="BZ794" s="83"/>
      <c r="CO794" s="83"/>
      <c r="DD794" s="83"/>
      <c r="DS794" s="83"/>
      <c r="EH794" s="83"/>
      <c r="EW794" s="83"/>
      <c r="FL794" s="83"/>
    </row>
    <row r="795" spans="1:168" x14ac:dyDescent="0.35">
      <c r="A795" s="83">
        <v>43360.661122685182</v>
      </c>
      <c r="B795" s="84" t="s">
        <v>26</v>
      </c>
      <c r="C795" s="85" t="s">
        <v>167</v>
      </c>
      <c r="R795" s="83">
        <v>43360.661122685182</v>
      </c>
      <c r="S795" s="89" t="s">
        <v>26</v>
      </c>
      <c r="AG795" s="83"/>
      <c r="AV795" s="83"/>
      <c r="BK795" s="83"/>
      <c r="BZ795" s="83"/>
      <c r="CO795" s="83"/>
      <c r="DD795" s="83"/>
      <c r="DS795" s="83"/>
      <c r="EH795" s="83"/>
      <c r="EW795" s="83"/>
      <c r="FL795" s="83"/>
    </row>
    <row r="796" spans="1:168" x14ac:dyDescent="0.35">
      <c r="A796" s="83">
        <v>43360.661122685182</v>
      </c>
      <c r="B796" s="84" t="s">
        <v>62</v>
      </c>
      <c r="C796" s="85" t="s">
        <v>164</v>
      </c>
      <c r="R796" s="83">
        <v>43360.661122685182</v>
      </c>
      <c r="S796" s="89" t="s">
        <v>62</v>
      </c>
      <c r="AG796" s="83"/>
      <c r="AV796" s="83"/>
      <c r="BK796" s="83"/>
      <c r="BZ796" s="83"/>
      <c r="CO796" s="83"/>
      <c r="DD796" s="83"/>
      <c r="DS796" s="83"/>
      <c r="EH796" s="83"/>
      <c r="EW796" s="83"/>
      <c r="FL796" s="83"/>
    </row>
    <row r="797" spans="1:168" x14ac:dyDescent="0.35">
      <c r="A797" s="83">
        <v>43360.661134259259</v>
      </c>
      <c r="B797" s="84" t="s">
        <v>26</v>
      </c>
      <c r="C797" s="85" t="s">
        <v>47</v>
      </c>
      <c r="I797" s="86">
        <v>11970.7431640625</v>
      </c>
      <c r="J797" s="87">
        <v>12004.638671875</v>
      </c>
      <c r="K797" s="87">
        <v>9602.740234375</v>
      </c>
      <c r="L797" s="87">
        <v>9629.943359375</v>
      </c>
      <c r="M797" s="87">
        <v>1.0160381793975799</v>
      </c>
      <c r="N797" s="87">
        <v>0.47856339812278698</v>
      </c>
      <c r="O797" s="87">
        <v>8.3832645416259801</v>
      </c>
      <c r="P797" s="88">
        <v>1.6162633895873999</v>
      </c>
      <c r="R797" s="83">
        <v>43360.661134259259</v>
      </c>
      <c r="S797" s="89" t="s">
        <v>26</v>
      </c>
      <c r="T797" s="90">
        <v>0.48136326670646701</v>
      </c>
      <c r="U797" s="84">
        <v>5902.3310546875</v>
      </c>
      <c r="V797" s="84">
        <v>405.74093627929699</v>
      </c>
      <c r="W797" s="84">
        <v>5901.03466796875</v>
      </c>
      <c r="X797" s="84">
        <v>5497.68212890625</v>
      </c>
      <c r="Y797" s="84">
        <v>13.017528533935501</v>
      </c>
      <c r="Z797" s="84">
        <v>320.48330688476602</v>
      </c>
      <c r="AA797" s="84">
        <v>528.483154296875</v>
      </c>
      <c r="AB797" s="84">
        <v>426.48330688476602</v>
      </c>
      <c r="AG797" s="83"/>
      <c r="AV797" s="83"/>
      <c r="BK797" s="83"/>
      <c r="BZ797" s="83"/>
      <c r="CO797" s="83"/>
      <c r="DD797" s="83"/>
      <c r="DS797" s="83"/>
      <c r="EH797" s="83"/>
      <c r="EW797" s="83"/>
      <c r="FL797" s="83"/>
    </row>
    <row r="798" spans="1:168" x14ac:dyDescent="0.35">
      <c r="A798" s="83">
        <v>43360.661134259259</v>
      </c>
      <c r="B798" s="84" t="s">
        <v>49</v>
      </c>
      <c r="C798" s="85" t="s">
        <v>168</v>
      </c>
      <c r="R798" s="83">
        <v>43360.661134259259</v>
      </c>
      <c r="S798" s="89" t="s">
        <v>49</v>
      </c>
      <c r="AG798" s="83"/>
      <c r="AV798" s="83"/>
      <c r="BK798" s="83"/>
      <c r="BZ798" s="83"/>
      <c r="CO798" s="83"/>
      <c r="DD798" s="83"/>
      <c r="DS798" s="83"/>
      <c r="EH798" s="83"/>
      <c r="EW798" s="83"/>
      <c r="FL798" s="83"/>
    </row>
    <row r="799" spans="1:168" x14ac:dyDescent="0.35">
      <c r="A799" s="83">
        <v>43360.661145833335</v>
      </c>
      <c r="B799" s="84" t="s">
        <v>26</v>
      </c>
      <c r="C799" s="85" t="s">
        <v>169</v>
      </c>
      <c r="R799" s="83">
        <v>43360.661145833335</v>
      </c>
      <c r="S799" s="89" t="s">
        <v>26</v>
      </c>
      <c r="AG799" s="83"/>
      <c r="AV799" s="83"/>
      <c r="BK799" s="83"/>
      <c r="BZ799" s="83"/>
      <c r="CO799" s="83"/>
      <c r="DD799" s="83"/>
      <c r="DS799" s="83"/>
      <c r="EH799" s="83"/>
      <c r="EW799" s="83"/>
      <c r="FL799" s="83"/>
    </row>
    <row r="800" spans="1:168" x14ac:dyDescent="0.35">
      <c r="A800" s="83">
        <v>43360.661145833335</v>
      </c>
      <c r="B800" s="84" t="s">
        <v>26</v>
      </c>
      <c r="C800" s="85" t="s">
        <v>170</v>
      </c>
      <c r="R800" s="83">
        <v>43360.661145833335</v>
      </c>
      <c r="S800" s="89" t="s">
        <v>26</v>
      </c>
      <c r="AG800" s="83"/>
      <c r="AV800" s="83"/>
      <c r="BK800" s="83"/>
      <c r="BZ800" s="83"/>
      <c r="CO800" s="83"/>
      <c r="DD800" s="83"/>
      <c r="DS800" s="83"/>
      <c r="EH800" s="83"/>
      <c r="EW800" s="83"/>
      <c r="FL800" s="83"/>
    </row>
    <row r="801" spans="1:168" x14ac:dyDescent="0.35">
      <c r="A801" s="83">
        <v>43360.661145833335</v>
      </c>
      <c r="B801" s="84" t="s">
        <v>26</v>
      </c>
      <c r="C801" s="85" t="s">
        <v>171</v>
      </c>
      <c r="R801" s="83">
        <v>43360.661145833335</v>
      </c>
      <c r="S801" s="89" t="s">
        <v>26</v>
      </c>
      <c r="AG801" s="83"/>
      <c r="AV801" s="83"/>
      <c r="BK801" s="83"/>
      <c r="BZ801" s="83"/>
      <c r="CO801" s="83"/>
      <c r="DD801" s="83"/>
      <c r="DS801" s="83"/>
      <c r="EH801" s="83"/>
      <c r="EW801" s="83"/>
      <c r="FL801" s="83"/>
    </row>
    <row r="802" spans="1:168" x14ac:dyDescent="0.35">
      <c r="A802" s="83">
        <v>43360.661249999997</v>
      </c>
      <c r="B802" s="84" t="s">
        <v>26</v>
      </c>
      <c r="C802" s="85" t="s">
        <v>172</v>
      </c>
      <c r="R802" s="83">
        <v>43360.661249999997</v>
      </c>
      <c r="S802" s="89" t="s">
        <v>26</v>
      </c>
      <c r="AG802" s="83"/>
      <c r="AV802" s="83"/>
      <c r="BK802" s="83"/>
      <c r="BZ802" s="83"/>
      <c r="CO802" s="83"/>
      <c r="DD802" s="83"/>
      <c r="DS802" s="83"/>
      <c r="EH802" s="83"/>
      <c r="EW802" s="83"/>
      <c r="FL802" s="83"/>
    </row>
    <row r="803" spans="1:168" x14ac:dyDescent="0.35">
      <c r="A803" s="83">
        <v>43360.661249999997</v>
      </c>
      <c r="B803" s="84" t="s">
        <v>26</v>
      </c>
      <c r="C803" s="85" t="s">
        <v>173</v>
      </c>
      <c r="R803" s="83">
        <v>43360.661249999997</v>
      </c>
      <c r="S803" s="89" t="s">
        <v>26</v>
      </c>
      <c r="AG803" s="83"/>
      <c r="AV803" s="83"/>
      <c r="BK803" s="83"/>
      <c r="BZ803" s="83"/>
      <c r="CO803" s="83"/>
      <c r="DD803" s="83"/>
      <c r="DS803" s="83"/>
      <c r="EH803" s="83"/>
      <c r="EW803" s="83"/>
      <c r="FL803" s="83"/>
    </row>
    <row r="804" spans="1:168" x14ac:dyDescent="0.35">
      <c r="A804" s="83">
        <v>43360.661249999997</v>
      </c>
      <c r="B804" s="84" t="s">
        <v>55</v>
      </c>
      <c r="C804" s="85" t="s">
        <v>82</v>
      </c>
      <c r="R804" s="83">
        <v>43360.661249999997</v>
      </c>
      <c r="S804" s="89" t="s">
        <v>55</v>
      </c>
      <c r="AG804" s="83"/>
      <c r="AV804" s="83"/>
      <c r="BK804" s="83"/>
      <c r="BZ804" s="83"/>
      <c r="CO804" s="83"/>
      <c r="DD804" s="83"/>
      <c r="DS804" s="83"/>
      <c r="EH804" s="83"/>
      <c r="EW804" s="83"/>
      <c r="FL804" s="83"/>
    </row>
    <row r="805" spans="1:168" x14ac:dyDescent="0.35">
      <c r="A805" s="83">
        <v>43360.661261574074</v>
      </c>
      <c r="B805" s="84" t="s">
        <v>55</v>
      </c>
      <c r="C805" s="85" t="s">
        <v>58</v>
      </c>
      <c r="R805" s="83">
        <v>43360.661261574074</v>
      </c>
      <c r="S805" s="89" t="s">
        <v>55</v>
      </c>
      <c r="AG805" s="83"/>
      <c r="AV805" s="83"/>
      <c r="BK805" s="83"/>
      <c r="BZ805" s="83"/>
      <c r="CO805" s="83"/>
      <c r="DD805" s="83"/>
      <c r="DS805" s="83"/>
      <c r="EH805" s="83"/>
      <c r="EW805" s="83"/>
      <c r="FL805" s="83"/>
    </row>
    <row r="806" spans="1:168" x14ac:dyDescent="0.35">
      <c r="A806" s="83">
        <v>43360.661273148151</v>
      </c>
      <c r="B806" s="84" t="s">
        <v>26</v>
      </c>
      <c r="C806" s="85" t="s">
        <v>59</v>
      </c>
      <c r="R806" s="83">
        <v>43360.661273148151</v>
      </c>
      <c r="S806" s="89" t="s">
        <v>26</v>
      </c>
      <c r="AG806" s="83"/>
      <c r="AV806" s="83"/>
      <c r="BK806" s="83"/>
      <c r="BZ806" s="83"/>
      <c r="CO806" s="83"/>
      <c r="DD806" s="83"/>
      <c r="DS806" s="83"/>
      <c r="EH806" s="83"/>
      <c r="EW806" s="83"/>
      <c r="FL806" s="83"/>
    </row>
    <row r="807" spans="1:168" x14ac:dyDescent="0.35">
      <c r="A807" s="83">
        <v>43360.66128472222</v>
      </c>
      <c r="B807" s="84" t="s">
        <v>174</v>
      </c>
      <c r="C807" s="85" t="s">
        <v>175</v>
      </c>
      <c r="I807" s="86">
        <v>11980.712890625</v>
      </c>
      <c r="J807" s="87">
        <v>12018.7763671875</v>
      </c>
      <c r="K807" s="87">
        <v>12001.6767578125</v>
      </c>
      <c r="L807" s="87">
        <v>12039.8037109375</v>
      </c>
      <c r="M807" s="87">
        <v>1.0159866809845</v>
      </c>
      <c r="N807" s="87">
        <v>0.45913949608802801</v>
      </c>
      <c r="O807" s="87">
        <v>8.3638401031494105</v>
      </c>
      <c r="P807" s="88">
        <v>1.5968393087387101</v>
      </c>
      <c r="R807" s="83">
        <v>43360.66128472222</v>
      </c>
      <c r="S807" s="89" t="s">
        <v>174</v>
      </c>
      <c r="T807" s="90">
        <v>0.46193948388099698</v>
      </c>
      <c r="U807" s="84">
        <v>5141.2451171875</v>
      </c>
      <c r="V807" s="84">
        <v>402.53997802734398</v>
      </c>
      <c r="W807" s="84">
        <v>5144.09423828125</v>
      </c>
      <c r="X807" s="84">
        <v>4738.380859375</v>
      </c>
      <c r="Y807" s="84">
        <v>13.2273063659668</v>
      </c>
      <c r="Z807" s="84">
        <v>320.46389770507801</v>
      </c>
      <c r="AA807" s="84">
        <v>528.46380615234398</v>
      </c>
      <c r="AB807" s="84">
        <v>426.46389770507801</v>
      </c>
      <c r="AG807" s="83"/>
      <c r="AV807" s="83"/>
      <c r="BK807" s="83"/>
      <c r="BZ807" s="83"/>
      <c r="CO807" s="83"/>
      <c r="DD807" s="83"/>
      <c r="DS807" s="83"/>
      <c r="EH807" s="83"/>
      <c r="EW807" s="83"/>
      <c r="FL807" s="83"/>
    </row>
    <row r="808" spans="1:168" x14ac:dyDescent="0.35">
      <c r="A808" s="83">
        <v>43360.661307870374</v>
      </c>
      <c r="B808" s="84" t="s">
        <v>62</v>
      </c>
      <c r="C808" s="85" t="s">
        <v>472</v>
      </c>
      <c r="R808" s="83">
        <v>43360.661307870374</v>
      </c>
      <c r="S808" s="89" t="s">
        <v>62</v>
      </c>
      <c r="AG808" s="83"/>
      <c r="AV808" s="83"/>
      <c r="BK808" s="83"/>
      <c r="BZ808" s="83"/>
      <c r="CO808" s="83"/>
      <c r="DD808" s="83"/>
      <c r="DS808" s="83"/>
      <c r="EH808" s="83"/>
      <c r="EW808" s="83"/>
      <c r="FL808" s="83"/>
    </row>
    <row r="809" spans="1:168" x14ac:dyDescent="0.35">
      <c r="A809" s="83">
        <v>43360.661307870374</v>
      </c>
      <c r="B809" s="84" t="s">
        <v>62</v>
      </c>
      <c r="C809" s="85" t="s">
        <v>63</v>
      </c>
      <c r="R809" s="83">
        <v>43360.661307870374</v>
      </c>
      <c r="S809" s="89" t="s">
        <v>62</v>
      </c>
      <c r="AG809" s="83"/>
      <c r="AV809" s="83"/>
      <c r="BK809" s="83"/>
      <c r="BZ809" s="83"/>
      <c r="CO809" s="83"/>
      <c r="DD809" s="83"/>
      <c r="DS809" s="83"/>
      <c r="EH809" s="83"/>
      <c r="EW809" s="83"/>
      <c r="FL809" s="83"/>
    </row>
    <row r="810" spans="1:168" x14ac:dyDescent="0.35">
      <c r="A810" s="83">
        <v>43360.661307870374</v>
      </c>
      <c r="B810" s="84" t="s">
        <v>62</v>
      </c>
      <c r="C810" s="85" t="s">
        <v>473</v>
      </c>
      <c r="R810" s="83">
        <v>43360.661307870374</v>
      </c>
      <c r="S810" s="89" t="s">
        <v>62</v>
      </c>
      <c r="AG810" s="83"/>
      <c r="AV810" s="83"/>
      <c r="BK810" s="83"/>
      <c r="BZ810" s="83"/>
      <c r="CO810" s="83"/>
      <c r="DD810" s="83"/>
      <c r="DS810" s="83"/>
      <c r="EH810" s="83"/>
      <c r="EW810" s="83"/>
      <c r="FL810" s="83"/>
    </row>
    <row r="811" spans="1:168" x14ac:dyDescent="0.35">
      <c r="A811" s="83">
        <v>43360.661307870374</v>
      </c>
      <c r="B811" s="84" t="s">
        <v>62</v>
      </c>
      <c r="C811" s="85" t="s">
        <v>474</v>
      </c>
      <c r="R811" s="83">
        <v>43360.661307870374</v>
      </c>
      <c r="S811" s="89" t="s">
        <v>62</v>
      </c>
      <c r="AG811" s="83"/>
      <c r="AV811" s="83"/>
      <c r="BK811" s="83"/>
      <c r="BZ811" s="83"/>
      <c r="CO811" s="83"/>
      <c r="DD811" s="83"/>
      <c r="DS811" s="83"/>
      <c r="EH811" s="83"/>
      <c r="EW811" s="83"/>
      <c r="FL811" s="83"/>
    </row>
    <row r="812" spans="1:168" x14ac:dyDescent="0.35">
      <c r="A812" s="83">
        <v>43360.661307870374</v>
      </c>
      <c r="B812" s="84" t="s">
        <v>62</v>
      </c>
      <c r="C812" s="85" t="s">
        <v>475</v>
      </c>
      <c r="R812" s="83">
        <v>43360.661307870374</v>
      </c>
      <c r="S812" s="89" t="s">
        <v>62</v>
      </c>
      <c r="AG812" s="83"/>
      <c r="AV812" s="83"/>
      <c r="BK812" s="83"/>
      <c r="BZ812" s="83"/>
      <c r="CO812" s="83"/>
      <c r="DD812" s="83"/>
      <c r="DS812" s="83"/>
      <c r="EH812" s="83"/>
      <c r="EW812" s="83"/>
      <c r="FL812" s="83"/>
    </row>
    <row r="813" spans="1:168" x14ac:dyDescent="0.35">
      <c r="A813" s="83">
        <v>43360.661307870374</v>
      </c>
      <c r="B813" s="84" t="s">
        <v>62</v>
      </c>
      <c r="C813" s="85" t="s">
        <v>476</v>
      </c>
      <c r="R813" s="83">
        <v>43360.661307870374</v>
      </c>
      <c r="S813" s="89" t="s">
        <v>62</v>
      </c>
      <c r="AG813" s="83"/>
      <c r="AV813" s="83"/>
      <c r="BK813" s="83"/>
      <c r="BZ813" s="83"/>
      <c r="CO813" s="83"/>
      <c r="DD813" s="83"/>
      <c r="DS813" s="83"/>
      <c r="EH813" s="83"/>
      <c r="EW813" s="83"/>
      <c r="FL813" s="83"/>
    </row>
    <row r="814" spans="1:168" x14ac:dyDescent="0.35">
      <c r="A814" s="83">
        <v>43360.661307870374</v>
      </c>
      <c r="B814" s="84" t="s">
        <v>62</v>
      </c>
      <c r="C814" s="85" t="s">
        <v>281</v>
      </c>
      <c r="R814" s="83">
        <v>43360.661307870374</v>
      </c>
      <c r="S814" s="89" t="s">
        <v>62</v>
      </c>
      <c r="AG814" s="83"/>
      <c r="AV814" s="83"/>
      <c r="BK814" s="83"/>
      <c r="BZ814" s="83"/>
      <c r="CO814" s="83"/>
      <c r="DD814" s="83"/>
      <c r="DS814" s="83"/>
      <c r="EH814" s="83"/>
      <c r="EW814" s="83"/>
      <c r="FL814" s="83"/>
    </row>
    <row r="815" spans="1:168" x14ac:dyDescent="0.35">
      <c r="A815" s="83">
        <v>43360.661307870374</v>
      </c>
      <c r="B815" s="84" t="s">
        <v>62</v>
      </c>
      <c r="C815" s="85" t="s">
        <v>477</v>
      </c>
      <c r="R815" s="83">
        <v>43360.661307870374</v>
      </c>
      <c r="S815" s="89" t="s">
        <v>62</v>
      </c>
      <c r="AG815" s="83"/>
      <c r="AV815" s="83"/>
      <c r="BK815" s="83"/>
      <c r="BZ815" s="83"/>
      <c r="CO815" s="83"/>
      <c r="DD815" s="83"/>
      <c r="DS815" s="83"/>
      <c r="EH815" s="83"/>
      <c r="EW815" s="83"/>
      <c r="FL815" s="83"/>
    </row>
    <row r="816" spans="1:168" x14ac:dyDescent="0.35">
      <c r="A816" s="83">
        <v>43360.661307870374</v>
      </c>
      <c r="B816" s="84" t="s">
        <v>26</v>
      </c>
      <c r="C816" s="85" t="s">
        <v>71</v>
      </c>
      <c r="R816" s="83">
        <v>43360.661307870374</v>
      </c>
      <c r="S816" s="89" t="s">
        <v>26</v>
      </c>
      <c r="AG816" s="83"/>
      <c r="AV816" s="83"/>
      <c r="BK816" s="83"/>
      <c r="BZ816" s="83"/>
      <c r="CO816" s="83"/>
      <c r="DD816" s="83"/>
      <c r="DS816" s="83"/>
      <c r="EH816" s="83"/>
      <c r="EW816" s="83"/>
      <c r="FL816" s="83"/>
    </row>
    <row r="817" spans="1:168" x14ac:dyDescent="0.35">
      <c r="A817" s="83">
        <v>43360.661319444444</v>
      </c>
      <c r="B817" s="84" t="s">
        <v>62</v>
      </c>
      <c r="C817" s="85" t="s">
        <v>182</v>
      </c>
      <c r="R817" s="83">
        <v>43360.661319444444</v>
      </c>
      <c r="S817" s="89" t="s">
        <v>62</v>
      </c>
      <c r="AG817" s="83"/>
      <c r="AV817" s="83"/>
      <c r="BK817" s="83"/>
      <c r="BZ817" s="83"/>
      <c r="CO817" s="83"/>
      <c r="DD817" s="83"/>
      <c r="DS817" s="83"/>
      <c r="EH817" s="83"/>
      <c r="EW817" s="83"/>
      <c r="FL817" s="83"/>
    </row>
    <row r="818" spans="1:168" x14ac:dyDescent="0.35">
      <c r="A818" s="83">
        <v>43360.66133101852</v>
      </c>
      <c r="B818" s="84" t="s">
        <v>26</v>
      </c>
      <c r="C818" s="85" t="s">
        <v>186</v>
      </c>
      <c r="R818" s="83">
        <v>43360.66133101852</v>
      </c>
      <c r="S818" s="89" t="s">
        <v>26</v>
      </c>
      <c r="AG818" s="83"/>
      <c r="AV818" s="83"/>
      <c r="BK818" s="83"/>
      <c r="BZ818" s="83"/>
      <c r="CO818" s="83"/>
      <c r="DD818" s="83"/>
      <c r="DS818" s="83"/>
      <c r="EH818" s="83"/>
      <c r="EW818" s="83"/>
      <c r="FL818" s="83"/>
    </row>
    <row r="819" spans="1:168" x14ac:dyDescent="0.35">
      <c r="A819" s="83">
        <v>43360.66133101852</v>
      </c>
      <c r="B819" s="84" t="s">
        <v>26</v>
      </c>
      <c r="C819" s="85" t="s">
        <v>184</v>
      </c>
      <c r="R819" s="83">
        <v>43360.66133101852</v>
      </c>
      <c r="S819" s="89" t="s">
        <v>26</v>
      </c>
      <c r="AG819" s="83"/>
      <c r="AV819" s="83"/>
      <c r="BK819" s="83"/>
      <c r="BZ819" s="83"/>
      <c r="CO819" s="83"/>
      <c r="DD819" s="83"/>
      <c r="DS819" s="83"/>
      <c r="EH819" s="83"/>
      <c r="EW819" s="83"/>
      <c r="FL819" s="83"/>
    </row>
    <row r="820" spans="1:168" x14ac:dyDescent="0.35">
      <c r="A820" s="83">
        <v>43360.66133101852</v>
      </c>
      <c r="B820" s="84" t="s">
        <v>26</v>
      </c>
      <c r="C820" s="85" t="s">
        <v>187</v>
      </c>
      <c r="R820" s="83">
        <v>43360.66133101852</v>
      </c>
      <c r="S820" s="89" t="s">
        <v>26</v>
      </c>
      <c r="AG820" s="83"/>
      <c r="AV820" s="83"/>
      <c r="BK820" s="83"/>
      <c r="BZ820" s="83"/>
      <c r="CO820" s="83"/>
      <c r="DD820" s="83"/>
      <c r="DS820" s="83"/>
      <c r="EH820" s="83"/>
      <c r="EW820" s="83"/>
      <c r="FL820" s="83"/>
    </row>
    <row r="821" spans="1:168" x14ac:dyDescent="0.35">
      <c r="A821" s="83">
        <v>43360.66133101852</v>
      </c>
      <c r="B821" s="84" t="s">
        <v>62</v>
      </c>
      <c r="C821" s="85" t="s">
        <v>183</v>
      </c>
      <c r="R821" s="83">
        <v>43360.66133101852</v>
      </c>
      <c r="S821" s="89" t="s">
        <v>62</v>
      </c>
      <c r="AG821" s="83"/>
      <c r="AV821" s="83"/>
      <c r="BK821" s="83"/>
      <c r="BZ821" s="83"/>
      <c r="CO821" s="83"/>
      <c r="DD821" s="83"/>
      <c r="DS821" s="83"/>
      <c r="EH821" s="83"/>
      <c r="EW821" s="83"/>
      <c r="FL821" s="83"/>
    </row>
    <row r="822" spans="1:168" x14ac:dyDescent="0.35">
      <c r="A822" s="83">
        <v>43360.66133101852</v>
      </c>
      <c r="B822" s="84" t="s">
        <v>26</v>
      </c>
      <c r="C822" s="85" t="s">
        <v>185</v>
      </c>
      <c r="R822" s="83">
        <v>43360.66133101852</v>
      </c>
      <c r="S822" s="89" t="s">
        <v>26</v>
      </c>
      <c r="AG822" s="83"/>
      <c r="AV822" s="83"/>
      <c r="BK822" s="83"/>
      <c r="BZ822" s="83"/>
      <c r="CO822" s="83"/>
      <c r="DD822" s="83"/>
      <c r="DS822" s="83"/>
      <c r="EH822" s="83"/>
      <c r="EW822" s="83"/>
      <c r="FL822" s="83"/>
    </row>
    <row r="823" spans="1:168" x14ac:dyDescent="0.35">
      <c r="A823" s="83">
        <v>43360.66133101852</v>
      </c>
      <c r="B823" s="84" t="s">
        <v>26</v>
      </c>
      <c r="C823" s="85" t="s">
        <v>47</v>
      </c>
      <c r="I823" s="86">
        <v>11980.87109375</v>
      </c>
      <c r="J823" s="87">
        <v>12015.466796875</v>
      </c>
      <c r="K823" s="87">
        <v>12001.8701171875</v>
      </c>
      <c r="L823" s="87">
        <v>12036.5263671875</v>
      </c>
      <c r="M823" s="87">
        <v>1.01600253582001</v>
      </c>
      <c r="N823" s="87">
        <v>0.53484356403350797</v>
      </c>
      <c r="O823" s="87">
        <v>8.4395446777343803</v>
      </c>
      <c r="P823" s="88">
        <v>1.6725436449050901</v>
      </c>
      <c r="R823" s="83">
        <v>43360.66133101852</v>
      </c>
      <c r="S823" s="89" t="s">
        <v>26</v>
      </c>
      <c r="T823" s="90">
        <v>0.53764355182647705</v>
      </c>
      <c r="U823" s="84">
        <v>5137.9365234375</v>
      </c>
      <c r="V823" s="84">
        <v>405.73794555664102</v>
      </c>
      <c r="W823" s="84">
        <v>5137.775390625</v>
      </c>
      <c r="X823" s="84">
        <v>4734.59716796875</v>
      </c>
      <c r="Y823" s="84">
        <v>13.126270294189499</v>
      </c>
      <c r="Z823" s="84">
        <v>320.53955078125</v>
      </c>
      <c r="AA823" s="84">
        <v>528.53955078125</v>
      </c>
      <c r="AB823" s="84">
        <v>426.53955078125</v>
      </c>
      <c r="AG823" s="83"/>
      <c r="AV823" s="83"/>
      <c r="BK823" s="83"/>
      <c r="BZ823" s="83"/>
      <c r="CO823" s="83"/>
      <c r="DD823" s="83"/>
      <c r="DS823" s="83"/>
      <c r="EH823" s="83"/>
      <c r="EW823" s="83"/>
      <c r="FL823" s="83"/>
    </row>
    <row r="824" spans="1:168" x14ac:dyDescent="0.35">
      <c r="A824" s="83">
        <v>43360.66134259259</v>
      </c>
      <c r="B824" s="84" t="s">
        <v>49</v>
      </c>
      <c r="C824" s="85" t="s">
        <v>188</v>
      </c>
      <c r="R824" s="83">
        <v>43360.66134259259</v>
      </c>
      <c r="S824" s="89" t="s">
        <v>49</v>
      </c>
      <c r="AG824" s="83"/>
      <c r="AV824" s="83"/>
      <c r="BK824" s="83"/>
      <c r="BZ824" s="83"/>
      <c r="CO824" s="83"/>
      <c r="DD824" s="83"/>
      <c r="DS824" s="83"/>
      <c r="EH824" s="83"/>
      <c r="EW824" s="83"/>
      <c r="FL824" s="83"/>
    </row>
    <row r="825" spans="1:168" x14ac:dyDescent="0.35">
      <c r="A825" s="83">
        <v>43360.661354166667</v>
      </c>
      <c r="B825" s="84" t="s">
        <v>26</v>
      </c>
      <c r="C825" s="85" t="s">
        <v>189</v>
      </c>
      <c r="R825" s="83">
        <v>43360.661354166667</v>
      </c>
      <c r="S825" s="89" t="s">
        <v>26</v>
      </c>
      <c r="AG825" s="83"/>
      <c r="AV825" s="83"/>
      <c r="BK825" s="83"/>
      <c r="BZ825" s="83"/>
      <c r="CO825" s="83"/>
      <c r="DD825" s="83"/>
      <c r="DS825" s="83"/>
      <c r="EH825" s="83"/>
      <c r="EW825" s="83"/>
      <c r="FL825" s="83"/>
    </row>
    <row r="826" spans="1:168" x14ac:dyDescent="0.35">
      <c r="A826" s="83">
        <v>43360.661354166667</v>
      </c>
      <c r="B826" s="84" t="s">
        <v>26</v>
      </c>
      <c r="C826" s="85" t="s">
        <v>191</v>
      </c>
      <c r="R826" s="83">
        <v>43360.661354166667</v>
      </c>
      <c r="S826" s="89" t="s">
        <v>26</v>
      </c>
      <c r="AG826" s="83"/>
      <c r="AV826" s="83"/>
      <c r="BK826" s="83"/>
      <c r="BZ826" s="83"/>
      <c r="CO826" s="83"/>
      <c r="DD826" s="83"/>
      <c r="DS826" s="83"/>
      <c r="EH826" s="83"/>
      <c r="EW826" s="83"/>
      <c r="FL826" s="83"/>
    </row>
    <row r="827" spans="1:168" x14ac:dyDescent="0.35">
      <c r="A827" s="83">
        <v>43360.661354166667</v>
      </c>
      <c r="B827" s="84" t="s">
        <v>26</v>
      </c>
      <c r="C827" s="85" t="s">
        <v>190</v>
      </c>
      <c r="R827" s="83">
        <v>43360.661354166667</v>
      </c>
      <c r="S827" s="89" t="s">
        <v>26</v>
      </c>
      <c r="AG827" s="83"/>
      <c r="AV827" s="83"/>
      <c r="BK827" s="83"/>
      <c r="BZ827" s="83"/>
      <c r="CO827" s="83"/>
      <c r="DD827" s="83"/>
      <c r="DS827" s="83"/>
      <c r="EH827" s="83"/>
      <c r="EW827" s="83"/>
      <c r="FL827" s="83"/>
    </row>
    <row r="828" spans="1:168" x14ac:dyDescent="0.35">
      <c r="A828" s="83">
        <v>43360.661458333336</v>
      </c>
      <c r="B828" s="84" t="s">
        <v>26</v>
      </c>
      <c r="C828" s="85" t="s">
        <v>192</v>
      </c>
      <c r="R828" s="83">
        <v>43360.661458333336</v>
      </c>
      <c r="S828" s="89" t="s">
        <v>26</v>
      </c>
      <c r="AG828" s="83"/>
      <c r="AV828" s="83"/>
      <c r="BK828" s="83"/>
      <c r="BZ828" s="83"/>
      <c r="CO828" s="83"/>
      <c r="DD828" s="83"/>
      <c r="DS828" s="83"/>
      <c r="EH828" s="83"/>
      <c r="EW828" s="83"/>
      <c r="FL828" s="83"/>
    </row>
    <row r="829" spans="1:168" x14ac:dyDescent="0.35">
      <c r="A829" s="83">
        <v>43360.661458333336</v>
      </c>
      <c r="B829" s="84" t="s">
        <v>55</v>
      </c>
      <c r="C829" s="85" t="s">
        <v>56</v>
      </c>
      <c r="R829" s="83">
        <v>43360.661458333336</v>
      </c>
      <c r="S829" s="89" t="s">
        <v>55</v>
      </c>
      <c r="AG829" s="83"/>
      <c r="AV829" s="83"/>
      <c r="BK829" s="83"/>
      <c r="BZ829" s="83"/>
      <c r="CO829" s="83"/>
      <c r="DD829" s="83"/>
      <c r="DS829" s="83"/>
      <c r="EH829" s="83"/>
      <c r="EW829" s="83"/>
      <c r="FL829" s="83"/>
    </row>
    <row r="830" spans="1:168" x14ac:dyDescent="0.35">
      <c r="A830" s="83">
        <v>43360.661469907405</v>
      </c>
      <c r="B830" s="84" t="s">
        <v>55</v>
      </c>
      <c r="C830" s="85" t="s">
        <v>57</v>
      </c>
      <c r="R830" s="83">
        <v>43360.661469907405</v>
      </c>
      <c r="S830" s="89" t="s">
        <v>55</v>
      </c>
      <c r="AG830" s="83"/>
      <c r="AV830" s="83"/>
      <c r="BK830" s="83"/>
      <c r="BZ830" s="83"/>
      <c r="CO830" s="83"/>
      <c r="DD830" s="83"/>
      <c r="DS830" s="83"/>
      <c r="EH830" s="83"/>
      <c r="EW830" s="83"/>
      <c r="FL830" s="83"/>
    </row>
    <row r="831" spans="1:168" x14ac:dyDescent="0.35">
      <c r="A831" s="83">
        <v>43360.661481481482</v>
      </c>
      <c r="B831" s="84" t="s">
        <v>55</v>
      </c>
      <c r="C831" s="85" t="s">
        <v>58</v>
      </c>
      <c r="R831" s="83">
        <v>43360.661481481482</v>
      </c>
      <c r="S831" s="89" t="s">
        <v>55</v>
      </c>
      <c r="AG831" s="83"/>
      <c r="AV831" s="83"/>
      <c r="BK831" s="83"/>
      <c r="BZ831" s="83"/>
      <c r="CO831" s="83"/>
      <c r="DD831" s="83"/>
      <c r="DS831" s="83"/>
      <c r="EH831" s="83"/>
      <c r="EW831" s="83"/>
      <c r="FL831" s="83"/>
    </row>
    <row r="832" spans="1:168" x14ac:dyDescent="0.35">
      <c r="A832" s="83">
        <v>43360.661493055559</v>
      </c>
      <c r="B832" s="84" t="s">
        <v>26</v>
      </c>
      <c r="C832" s="85" t="s">
        <v>59</v>
      </c>
      <c r="R832" s="83">
        <v>43360.661493055559</v>
      </c>
      <c r="S832" s="89" t="s">
        <v>26</v>
      </c>
      <c r="AG832" s="83"/>
      <c r="AV832" s="83"/>
      <c r="BK832" s="83"/>
      <c r="BZ832" s="83"/>
      <c r="CO832" s="83"/>
      <c r="DD832" s="83"/>
      <c r="DS832" s="83"/>
      <c r="EH832" s="83"/>
      <c r="EW832" s="83"/>
      <c r="FL832" s="83"/>
    </row>
    <row r="833" spans="1:168" x14ac:dyDescent="0.35">
      <c r="A833" s="83">
        <v>43360.661504629628</v>
      </c>
      <c r="B833" s="84" t="s">
        <v>193</v>
      </c>
      <c r="C833" s="85" t="s">
        <v>194</v>
      </c>
      <c r="I833" s="86">
        <v>12490.91796875</v>
      </c>
      <c r="J833" s="87">
        <v>12527.6806640625</v>
      </c>
      <c r="K833" s="87">
        <v>5981.9501953125</v>
      </c>
      <c r="L833" s="87">
        <v>5999.5576171875</v>
      </c>
      <c r="M833" s="87">
        <v>1.0159549713134799</v>
      </c>
      <c r="N833" s="87">
        <v>0.56056439876556396</v>
      </c>
      <c r="O833" s="87">
        <v>8.4652662277221697</v>
      </c>
      <c r="P833" s="88">
        <v>1.69826447963715</v>
      </c>
      <c r="R833" s="83">
        <v>43360.661504629628</v>
      </c>
      <c r="S833" s="89" t="s">
        <v>193</v>
      </c>
      <c r="T833" s="90">
        <v>0.56336438655853305</v>
      </c>
      <c r="U833" s="84">
        <v>6767.83056640625</v>
      </c>
      <c r="V833" s="84">
        <v>404.91226196289102</v>
      </c>
      <c r="W833" s="84">
        <v>6769.158203125</v>
      </c>
      <c r="X833" s="84">
        <v>6363.69970703125</v>
      </c>
      <c r="Y833" s="84">
        <v>13.296573638916</v>
      </c>
      <c r="Z833" s="84">
        <v>320.56524658203102</v>
      </c>
      <c r="AA833" s="84">
        <v>528.56530761718705</v>
      </c>
      <c r="AB833" s="84">
        <v>426.56524658203102</v>
      </c>
      <c r="AG833" s="83"/>
      <c r="AV833" s="83"/>
      <c r="BK833" s="83"/>
      <c r="BZ833" s="83"/>
      <c r="CO833" s="83"/>
      <c r="DD833" s="83"/>
      <c r="DS833" s="83"/>
      <c r="EH833" s="83"/>
      <c r="EW833" s="83"/>
      <c r="FL833" s="83"/>
    </row>
    <row r="834" spans="1:168" x14ac:dyDescent="0.35">
      <c r="A834" s="83">
        <v>43360.661527777775</v>
      </c>
      <c r="B834" s="84" t="s">
        <v>26</v>
      </c>
      <c r="C834" s="85" t="s">
        <v>71</v>
      </c>
      <c r="R834" s="83">
        <v>43360.661527777775</v>
      </c>
      <c r="S834" s="89" t="s">
        <v>26</v>
      </c>
      <c r="AG834" s="83"/>
      <c r="AV834" s="83"/>
      <c r="BK834" s="83"/>
      <c r="BZ834" s="83"/>
      <c r="CO834" s="83"/>
      <c r="DD834" s="83"/>
      <c r="DS834" s="83"/>
      <c r="EH834" s="83"/>
      <c r="EW834" s="83"/>
      <c r="FL834" s="83"/>
    </row>
    <row r="835" spans="1:168" x14ac:dyDescent="0.35">
      <c r="A835" s="83">
        <v>43360.661527777775</v>
      </c>
      <c r="B835" s="84" t="s">
        <v>62</v>
      </c>
      <c r="C835" s="85" t="s">
        <v>469</v>
      </c>
      <c r="R835" s="83">
        <v>43360.661527777775</v>
      </c>
      <c r="S835" s="89" t="s">
        <v>62</v>
      </c>
      <c r="AG835" s="83"/>
      <c r="AV835" s="83"/>
      <c r="BK835" s="83"/>
      <c r="BZ835" s="83"/>
      <c r="CO835" s="83"/>
      <c r="DD835" s="83"/>
      <c r="DS835" s="83"/>
      <c r="EH835" s="83"/>
      <c r="EW835" s="83"/>
      <c r="FL835" s="83"/>
    </row>
    <row r="836" spans="1:168" x14ac:dyDescent="0.35">
      <c r="A836" s="83">
        <v>43360.661527777775</v>
      </c>
      <c r="B836" s="84" t="s">
        <v>62</v>
      </c>
      <c r="C836" s="85" t="s">
        <v>478</v>
      </c>
      <c r="R836" s="83">
        <v>43360.661527777775</v>
      </c>
      <c r="S836" s="89" t="s">
        <v>62</v>
      </c>
      <c r="AG836" s="83"/>
      <c r="AV836" s="83"/>
      <c r="BK836" s="83"/>
      <c r="BZ836" s="83"/>
      <c r="CO836" s="83"/>
      <c r="DD836" s="83"/>
      <c r="DS836" s="83"/>
      <c r="EH836" s="83"/>
      <c r="EW836" s="83"/>
      <c r="FL836" s="83"/>
    </row>
    <row r="837" spans="1:168" x14ac:dyDescent="0.35">
      <c r="A837" s="83">
        <v>43360.661527777775</v>
      </c>
      <c r="B837" s="84" t="s">
        <v>62</v>
      </c>
      <c r="C837" s="85" t="s">
        <v>479</v>
      </c>
      <c r="R837" s="83">
        <v>43360.661527777775</v>
      </c>
      <c r="S837" s="89" t="s">
        <v>62</v>
      </c>
      <c r="AG837" s="83"/>
      <c r="AV837" s="83"/>
      <c r="BK837" s="83"/>
      <c r="BZ837" s="83"/>
      <c r="CO837" s="83"/>
      <c r="DD837" s="83"/>
      <c r="DS837" s="83"/>
      <c r="EH837" s="83"/>
      <c r="EW837" s="83"/>
      <c r="FL837" s="83"/>
    </row>
    <row r="838" spans="1:168" x14ac:dyDescent="0.35">
      <c r="A838" s="83">
        <v>43360.661527777775</v>
      </c>
      <c r="B838" s="84" t="s">
        <v>62</v>
      </c>
      <c r="C838" s="85" t="s">
        <v>67</v>
      </c>
      <c r="R838" s="83">
        <v>43360.661527777775</v>
      </c>
      <c r="S838" s="89" t="s">
        <v>62</v>
      </c>
      <c r="AG838" s="83"/>
      <c r="AV838" s="83"/>
      <c r="BK838" s="83"/>
      <c r="BZ838" s="83"/>
      <c r="CO838" s="83"/>
      <c r="DD838" s="83"/>
      <c r="DS838" s="83"/>
      <c r="EH838" s="83"/>
      <c r="EW838" s="83"/>
      <c r="FL838" s="83"/>
    </row>
    <row r="839" spans="1:168" x14ac:dyDescent="0.35">
      <c r="A839" s="83">
        <v>43360.661527777775</v>
      </c>
      <c r="B839" s="84" t="s">
        <v>62</v>
      </c>
      <c r="C839" s="85" t="s">
        <v>65</v>
      </c>
      <c r="R839" s="83">
        <v>43360.661527777775</v>
      </c>
      <c r="S839" s="89" t="s">
        <v>62</v>
      </c>
      <c r="AG839" s="83"/>
      <c r="AV839" s="83"/>
      <c r="BK839" s="83"/>
      <c r="BZ839" s="83"/>
      <c r="CO839" s="83"/>
      <c r="DD839" s="83"/>
      <c r="DS839" s="83"/>
      <c r="EH839" s="83"/>
      <c r="EW839" s="83"/>
      <c r="FL839" s="83"/>
    </row>
    <row r="840" spans="1:168" x14ac:dyDescent="0.35">
      <c r="A840" s="83">
        <v>43360.661527777775</v>
      </c>
      <c r="B840" s="84" t="s">
        <v>62</v>
      </c>
      <c r="C840" s="85" t="s">
        <v>480</v>
      </c>
      <c r="R840" s="83">
        <v>43360.661527777775</v>
      </c>
      <c r="S840" s="89" t="s">
        <v>62</v>
      </c>
      <c r="AG840" s="83"/>
      <c r="AV840" s="83"/>
      <c r="BK840" s="83"/>
      <c r="BZ840" s="83"/>
      <c r="CO840" s="83"/>
      <c r="DD840" s="83"/>
      <c r="DS840" s="83"/>
      <c r="EH840" s="83"/>
      <c r="EW840" s="83"/>
      <c r="FL840" s="83"/>
    </row>
    <row r="841" spans="1:168" x14ac:dyDescent="0.35">
      <c r="A841" s="83">
        <v>43360.661527777775</v>
      </c>
      <c r="B841" s="84" t="s">
        <v>62</v>
      </c>
      <c r="C841" s="85" t="s">
        <v>63</v>
      </c>
      <c r="R841" s="83">
        <v>43360.661527777775</v>
      </c>
      <c r="S841" s="89" t="s">
        <v>62</v>
      </c>
      <c r="AG841" s="83"/>
      <c r="AV841" s="83"/>
      <c r="BK841" s="83"/>
      <c r="BZ841" s="83"/>
      <c r="CO841" s="83"/>
      <c r="DD841" s="83"/>
      <c r="DS841" s="83"/>
      <c r="EH841" s="83"/>
      <c r="EW841" s="83"/>
      <c r="FL841" s="83"/>
    </row>
    <row r="842" spans="1:168" x14ac:dyDescent="0.35">
      <c r="A842" s="83">
        <v>43360.661527777775</v>
      </c>
      <c r="B842" s="84" t="s">
        <v>62</v>
      </c>
      <c r="C842" s="85" t="s">
        <v>481</v>
      </c>
      <c r="R842" s="83">
        <v>43360.661527777775</v>
      </c>
      <c r="S842" s="89" t="s">
        <v>62</v>
      </c>
      <c r="AG842" s="83"/>
      <c r="AV842" s="83"/>
      <c r="BK842" s="83"/>
      <c r="BZ842" s="83"/>
      <c r="CO842" s="83"/>
      <c r="DD842" s="83"/>
      <c r="DS842" s="83"/>
      <c r="EH842" s="83"/>
      <c r="EW842" s="83"/>
      <c r="FL842" s="83"/>
    </row>
    <row r="843" spans="1:168" x14ac:dyDescent="0.35">
      <c r="A843" s="83">
        <v>43360.661539351851</v>
      </c>
      <c r="B843" s="84" t="s">
        <v>62</v>
      </c>
      <c r="C843" s="85" t="s">
        <v>200</v>
      </c>
      <c r="R843" s="83">
        <v>43360.661539351851</v>
      </c>
      <c r="S843" s="89" t="s">
        <v>62</v>
      </c>
      <c r="AG843" s="83"/>
      <c r="AV843" s="83"/>
      <c r="BK843" s="83"/>
      <c r="BZ843" s="83"/>
      <c r="CO843" s="83"/>
      <c r="DD843" s="83"/>
      <c r="DS843" s="83"/>
      <c r="EH843" s="83"/>
      <c r="EW843" s="83"/>
      <c r="FL843" s="83"/>
    </row>
    <row r="844" spans="1:168" x14ac:dyDescent="0.35">
      <c r="A844" s="83">
        <v>43360.661550925928</v>
      </c>
      <c r="B844" s="84" t="s">
        <v>26</v>
      </c>
      <c r="C844" s="85" t="s">
        <v>47</v>
      </c>
      <c r="I844" s="86">
        <v>12490.802734375</v>
      </c>
      <c r="J844" s="87">
        <v>12523.712890625</v>
      </c>
      <c r="K844" s="87">
        <v>5981.802734375</v>
      </c>
      <c r="L844" s="87">
        <v>5997.60009765625</v>
      </c>
      <c r="M844" s="87">
        <v>1.01593542098999</v>
      </c>
      <c r="N844" s="87">
        <v>0.498809725046158</v>
      </c>
      <c r="O844" s="87">
        <v>8.4035100936889595</v>
      </c>
      <c r="P844" s="88">
        <v>1.6365098953247099</v>
      </c>
      <c r="R844" s="83">
        <v>43360.661550925928</v>
      </c>
      <c r="S844" s="89" t="s">
        <v>26</v>
      </c>
      <c r="T844" s="90">
        <v>0.50160974264144897</v>
      </c>
      <c r="U844" s="84">
        <v>6775.732421875</v>
      </c>
      <c r="V844" s="84">
        <v>407.76296997070301</v>
      </c>
      <c r="W844" s="84">
        <v>6771.4296875</v>
      </c>
      <c r="X844" s="84">
        <v>6367.52099609375</v>
      </c>
      <c r="Y844" s="84">
        <v>13.015499114990201</v>
      </c>
      <c r="Z844" s="84">
        <v>320.50344848632801</v>
      </c>
      <c r="AA844" s="84">
        <v>528.50354003906295</v>
      </c>
      <c r="AB844" s="84">
        <v>426.50344848632801</v>
      </c>
      <c r="AG844" s="83"/>
      <c r="AV844" s="83"/>
      <c r="BK844" s="83"/>
      <c r="BZ844" s="83"/>
      <c r="CO844" s="83"/>
      <c r="DD844" s="83"/>
      <c r="DS844" s="83"/>
      <c r="EH844" s="83"/>
      <c r="EW844" s="83"/>
      <c r="FL844" s="83"/>
    </row>
    <row r="845" spans="1:168" x14ac:dyDescent="0.35">
      <c r="A845" s="83">
        <v>43360.661550925928</v>
      </c>
      <c r="B845" s="84" t="s">
        <v>26</v>
      </c>
      <c r="C845" s="85" t="s">
        <v>75</v>
      </c>
      <c r="R845" s="83">
        <v>43360.661550925928</v>
      </c>
      <c r="S845" s="89" t="s">
        <v>26</v>
      </c>
      <c r="AG845" s="83"/>
      <c r="AV845" s="83"/>
      <c r="BK845" s="83"/>
      <c r="BZ845" s="83"/>
      <c r="CO845" s="83"/>
      <c r="DD845" s="83"/>
      <c r="DS845" s="83"/>
      <c r="EH845" s="83"/>
      <c r="EW845" s="83"/>
      <c r="FL845" s="83"/>
    </row>
    <row r="846" spans="1:168" x14ac:dyDescent="0.35">
      <c r="A846" s="83">
        <v>43360.661550925928</v>
      </c>
      <c r="B846" s="84" t="s">
        <v>26</v>
      </c>
      <c r="C846" s="85" t="s">
        <v>201</v>
      </c>
      <c r="R846" s="83">
        <v>43360.661550925928</v>
      </c>
      <c r="S846" s="89" t="s">
        <v>26</v>
      </c>
      <c r="AG846" s="83"/>
      <c r="AV846" s="83"/>
      <c r="BK846" s="83"/>
      <c r="BZ846" s="83"/>
      <c r="CO846" s="83"/>
      <c r="DD846" s="83"/>
      <c r="DS846" s="83"/>
      <c r="EH846" s="83"/>
      <c r="EW846" s="83"/>
      <c r="FL846" s="83"/>
    </row>
    <row r="847" spans="1:168" x14ac:dyDescent="0.35">
      <c r="A847" s="83">
        <v>43360.661550925928</v>
      </c>
      <c r="B847" s="84" t="s">
        <v>26</v>
      </c>
      <c r="C847" s="85" t="s">
        <v>203</v>
      </c>
      <c r="R847" s="83">
        <v>43360.661550925928</v>
      </c>
      <c r="S847" s="89" t="s">
        <v>26</v>
      </c>
      <c r="AG847" s="83"/>
      <c r="AV847" s="83"/>
      <c r="BK847" s="83"/>
      <c r="BZ847" s="83"/>
      <c r="CO847" s="83"/>
      <c r="DD847" s="83"/>
      <c r="DS847" s="83"/>
      <c r="EH847" s="83"/>
      <c r="EW847" s="83"/>
      <c r="FL847" s="83"/>
    </row>
    <row r="848" spans="1:168" x14ac:dyDescent="0.35">
      <c r="A848" s="83">
        <v>43360.661550925928</v>
      </c>
      <c r="B848" s="84" t="s">
        <v>26</v>
      </c>
      <c r="C848" s="85" t="s">
        <v>202</v>
      </c>
      <c r="R848" s="83">
        <v>43360.661550925928</v>
      </c>
      <c r="S848" s="89" t="s">
        <v>26</v>
      </c>
      <c r="AG848" s="83"/>
      <c r="AV848" s="83"/>
      <c r="BK848" s="83"/>
      <c r="BZ848" s="83"/>
      <c r="CO848" s="83"/>
      <c r="DD848" s="83"/>
      <c r="DS848" s="83"/>
      <c r="EH848" s="83"/>
      <c r="EW848" s="83"/>
      <c r="FL848" s="83"/>
    </row>
    <row r="849" spans="1:168" x14ac:dyDescent="0.35">
      <c r="A849" s="83">
        <v>43360.661562499998</v>
      </c>
      <c r="B849" s="84" t="s">
        <v>49</v>
      </c>
      <c r="C849" s="85" t="s">
        <v>204</v>
      </c>
      <c r="R849" s="83">
        <v>43360.661562499998</v>
      </c>
      <c r="S849" s="89" t="s">
        <v>49</v>
      </c>
      <c r="AG849" s="83"/>
      <c r="AV849" s="83"/>
      <c r="BK849" s="83"/>
      <c r="BZ849" s="83"/>
      <c r="CO849" s="83"/>
      <c r="DD849" s="83"/>
      <c r="DS849" s="83"/>
      <c r="EH849" s="83"/>
      <c r="EW849" s="83"/>
      <c r="FL849" s="83"/>
    </row>
    <row r="850" spans="1:168" x14ac:dyDescent="0.35">
      <c r="A850" s="83">
        <v>43360.661574074074</v>
      </c>
      <c r="B850" s="84" t="s">
        <v>26</v>
      </c>
      <c r="C850" s="85" t="s">
        <v>205</v>
      </c>
      <c r="R850" s="83">
        <v>43360.661574074074</v>
      </c>
      <c r="S850" s="89" t="s">
        <v>26</v>
      </c>
      <c r="AG850" s="83"/>
      <c r="AV850" s="83"/>
      <c r="BK850" s="83"/>
      <c r="BZ850" s="83"/>
      <c r="CO850" s="83"/>
      <c r="DD850" s="83"/>
      <c r="DS850" s="83"/>
      <c r="EH850" s="83"/>
      <c r="EW850" s="83"/>
      <c r="FL850" s="83"/>
    </row>
    <row r="851" spans="1:168" x14ac:dyDescent="0.35">
      <c r="A851" s="83">
        <v>43360.661574074074</v>
      </c>
      <c r="B851" s="84" t="s">
        <v>26</v>
      </c>
      <c r="C851" s="85" t="s">
        <v>207</v>
      </c>
      <c r="R851" s="83">
        <v>43360.661574074074</v>
      </c>
      <c r="S851" s="89" t="s">
        <v>26</v>
      </c>
      <c r="AG851" s="83"/>
      <c r="AV851" s="83"/>
      <c r="BK851" s="83"/>
      <c r="BZ851" s="83"/>
      <c r="CO851" s="83"/>
      <c r="DD851" s="83"/>
      <c r="DS851" s="83"/>
      <c r="EH851" s="83"/>
      <c r="EW851" s="83"/>
      <c r="FL851" s="83"/>
    </row>
    <row r="852" spans="1:168" x14ac:dyDescent="0.35">
      <c r="A852" s="83">
        <v>43360.661574074074</v>
      </c>
      <c r="B852" s="84" t="s">
        <v>26</v>
      </c>
      <c r="C852" s="85" t="s">
        <v>206</v>
      </c>
      <c r="R852" s="83">
        <v>43360.661574074074</v>
      </c>
      <c r="S852" s="89" t="s">
        <v>26</v>
      </c>
      <c r="AG852" s="83"/>
      <c r="AV852" s="83"/>
      <c r="BK852" s="83"/>
      <c r="BZ852" s="83"/>
      <c r="CO852" s="83"/>
      <c r="DD852" s="83"/>
      <c r="DS852" s="83"/>
      <c r="EH852" s="83"/>
      <c r="EW852" s="83"/>
      <c r="FL852" s="83"/>
    </row>
    <row r="853" spans="1:168" x14ac:dyDescent="0.35">
      <c r="A853" s="83">
        <v>43360.661666666667</v>
      </c>
      <c r="B853" s="84" t="s">
        <v>26</v>
      </c>
      <c r="C853" s="85" t="s">
        <v>208</v>
      </c>
      <c r="R853" s="83">
        <v>43360.661666666667</v>
      </c>
      <c r="S853" s="89" t="s">
        <v>26</v>
      </c>
      <c r="AG853" s="83"/>
      <c r="AV853" s="83"/>
      <c r="BK853" s="83"/>
      <c r="BZ853" s="83"/>
      <c r="CO853" s="83"/>
      <c r="DD853" s="83"/>
      <c r="DS853" s="83"/>
      <c r="EH853" s="83"/>
      <c r="EW853" s="83"/>
      <c r="FL853" s="83"/>
    </row>
    <row r="854" spans="1:168" x14ac:dyDescent="0.35">
      <c r="A854" s="83">
        <v>43360.661666666667</v>
      </c>
      <c r="B854" s="84" t="s">
        <v>55</v>
      </c>
      <c r="C854" s="85" t="s">
        <v>82</v>
      </c>
      <c r="R854" s="83">
        <v>43360.661666666667</v>
      </c>
      <c r="S854" s="89" t="s">
        <v>55</v>
      </c>
      <c r="AG854" s="83"/>
      <c r="AV854" s="83"/>
      <c r="BK854" s="83"/>
      <c r="BZ854" s="83"/>
      <c r="CO854" s="83"/>
      <c r="DD854" s="83"/>
      <c r="DS854" s="83"/>
      <c r="EH854" s="83"/>
      <c r="EW854" s="83"/>
      <c r="FL854" s="83"/>
    </row>
    <row r="855" spans="1:168" x14ac:dyDescent="0.35">
      <c r="A855" s="83">
        <v>43360.661689814813</v>
      </c>
      <c r="B855" s="84" t="s">
        <v>55</v>
      </c>
      <c r="C855" s="85" t="s">
        <v>58</v>
      </c>
      <c r="R855" s="83">
        <v>43360.661689814813</v>
      </c>
      <c r="S855" s="89" t="s">
        <v>55</v>
      </c>
      <c r="AG855" s="83"/>
      <c r="AV855" s="83"/>
      <c r="BK855" s="83"/>
      <c r="BZ855" s="83"/>
      <c r="CO855" s="83"/>
      <c r="DD855" s="83"/>
      <c r="DS855" s="83"/>
      <c r="EH855" s="83"/>
      <c r="EW855" s="83"/>
      <c r="FL855" s="83"/>
    </row>
    <row r="856" spans="1:168" x14ac:dyDescent="0.35">
      <c r="A856" s="83">
        <v>43360.66170138889</v>
      </c>
      <c r="B856" s="84" t="s">
        <v>26</v>
      </c>
      <c r="C856" s="85" t="s">
        <v>59</v>
      </c>
      <c r="R856" s="83">
        <v>43360.66170138889</v>
      </c>
      <c r="S856" s="89" t="s">
        <v>26</v>
      </c>
      <c r="AG856" s="83"/>
      <c r="AV856" s="83"/>
      <c r="BK856" s="83"/>
      <c r="BZ856" s="83"/>
      <c r="CO856" s="83"/>
      <c r="DD856" s="83"/>
      <c r="DS856" s="83"/>
      <c r="EH856" s="83"/>
      <c r="EW856" s="83"/>
      <c r="FL856" s="83"/>
    </row>
    <row r="857" spans="1:168" x14ac:dyDescent="0.35">
      <c r="A857" s="83">
        <v>43360.661712962959</v>
      </c>
      <c r="B857" s="84" t="s">
        <v>209</v>
      </c>
      <c r="C857" s="85" t="s">
        <v>210</v>
      </c>
      <c r="I857" s="86">
        <v>12505.7900390625</v>
      </c>
      <c r="J857" s="87">
        <v>12544.419921875</v>
      </c>
      <c r="K857" s="87">
        <v>8401.755859375</v>
      </c>
      <c r="L857" s="87">
        <v>8427.705078125</v>
      </c>
      <c r="M857" s="87">
        <v>1.0159467458725</v>
      </c>
      <c r="N857" s="87">
        <v>0.489264667034149</v>
      </c>
      <c r="O857" s="87">
        <v>8.3939657211303693</v>
      </c>
      <c r="P857" s="88">
        <v>1.62696468830109</v>
      </c>
      <c r="R857" s="83">
        <v>43360.661712962959</v>
      </c>
      <c r="S857" s="89" t="s">
        <v>209</v>
      </c>
      <c r="T857" s="90">
        <v>0.49206465482711798</v>
      </c>
      <c r="U857" s="84">
        <v>7768.40625</v>
      </c>
      <c r="V857" s="84">
        <v>403.486328125</v>
      </c>
      <c r="W857" s="84">
        <v>7771.87109375</v>
      </c>
      <c r="X857" s="84">
        <v>7364.4013671875</v>
      </c>
      <c r="Y857" s="84">
        <v>13.2511444091797</v>
      </c>
      <c r="Z857" s="84">
        <v>320.49398803710898</v>
      </c>
      <c r="AA857" s="84">
        <v>528.49383544921898</v>
      </c>
      <c r="AB857" s="84">
        <v>426.49398803710898</v>
      </c>
      <c r="AG857" s="83"/>
      <c r="AV857" s="83"/>
      <c r="BK857" s="83"/>
      <c r="BZ857" s="83"/>
      <c r="CO857" s="83"/>
      <c r="DD857" s="83"/>
      <c r="DS857" s="83"/>
      <c r="EH857" s="83"/>
      <c r="EW857" s="83"/>
      <c r="FL857" s="83"/>
    </row>
    <row r="858" spans="1:168" x14ac:dyDescent="0.35">
      <c r="A858" s="83">
        <v>43360.661724537036</v>
      </c>
      <c r="B858" s="84" t="s">
        <v>62</v>
      </c>
      <c r="C858" s="85" t="s">
        <v>212</v>
      </c>
      <c r="R858" s="83">
        <v>43360.661724537036</v>
      </c>
      <c r="S858" s="89" t="s">
        <v>62</v>
      </c>
      <c r="AG858" s="83"/>
      <c r="AV858" s="83"/>
      <c r="BK858" s="83"/>
      <c r="BZ858" s="83"/>
      <c r="CO858" s="83"/>
      <c r="DD858" s="83"/>
      <c r="DS858" s="83"/>
      <c r="EH858" s="83"/>
      <c r="EW858" s="83"/>
      <c r="FL858" s="83"/>
    </row>
    <row r="859" spans="1:168" x14ac:dyDescent="0.35">
      <c r="A859" s="83">
        <v>43360.661724537036</v>
      </c>
      <c r="B859" s="84" t="s">
        <v>62</v>
      </c>
      <c r="C859" s="85" t="s">
        <v>482</v>
      </c>
      <c r="R859" s="83">
        <v>43360.661724537036</v>
      </c>
      <c r="S859" s="89" t="s">
        <v>62</v>
      </c>
      <c r="AG859" s="83"/>
      <c r="AV859" s="83"/>
      <c r="BK859" s="83"/>
      <c r="BZ859" s="83"/>
      <c r="CO859" s="83"/>
      <c r="DD859" s="83"/>
      <c r="DS859" s="83"/>
      <c r="EH859" s="83"/>
      <c r="EW859" s="83"/>
      <c r="FL859" s="83"/>
    </row>
    <row r="860" spans="1:168" x14ac:dyDescent="0.35">
      <c r="A860" s="83">
        <v>43360.661724537036</v>
      </c>
      <c r="B860" s="84" t="s">
        <v>62</v>
      </c>
      <c r="C860" s="85" t="s">
        <v>63</v>
      </c>
      <c r="R860" s="83">
        <v>43360.661724537036</v>
      </c>
      <c r="S860" s="89" t="s">
        <v>62</v>
      </c>
      <c r="AG860" s="83"/>
      <c r="AV860" s="83"/>
      <c r="BK860" s="83"/>
      <c r="BZ860" s="83"/>
      <c r="CO860" s="83"/>
      <c r="DD860" s="83"/>
      <c r="DS860" s="83"/>
      <c r="EH860" s="83"/>
      <c r="EW860" s="83"/>
      <c r="FL860" s="83"/>
    </row>
    <row r="861" spans="1:168" x14ac:dyDescent="0.35">
      <c r="A861" s="83">
        <v>43360.661736111113</v>
      </c>
      <c r="B861" s="84" t="s">
        <v>62</v>
      </c>
      <c r="C861" s="85" t="s">
        <v>483</v>
      </c>
      <c r="R861" s="83">
        <v>43360.661736111113</v>
      </c>
      <c r="S861" s="89" t="s">
        <v>62</v>
      </c>
      <c r="AG861" s="83"/>
      <c r="AV861" s="83"/>
      <c r="BK861" s="83"/>
      <c r="BZ861" s="83"/>
      <c r="CO861" s="83"/>
      <c r="DD861" s="83"/>
      <c r="DS861" s="83"/>
      <c r="EH861" s="83"/>
      <c r="EW861" s="83"/>
      <c r="FL861" s="83"/>
    </row>
    <row r="862" spans="1:168" x14ac:dyDescent="0.35">
      <c r="A862" s="83">
        <v>43360.661736111113</v>
      </c>
      <c r="B862" s="84" t="s">
        <v>62</v>
      </c>
      <c r="C862" s="85" t="s">
        <v>484</v>
      </c>
      <c r="R862" s="83">
        <v>43360.661736111113</v>
      </c>
      <c r="S862" s="89" t="s">
        <v>62</v>
      </c>
      <c r="AG862" s="83"/>
      <c r="AV862" s="83"/>
      <c r="BK862" s="83"/>
      <c r="BZ862" s="83"/>
      <c r="CO862" s="83"/>
      <c r="DD862" s="83"/>
      <c r="DS862" s="83"/>
      <c r="EH862" s="83"/>
      <c r="EW862" s="83"/>
      <c r="FL862" s="83"/>
    </row>
    <row r="863" spans="1:168" x14ac:dyDescent="0.35">
      <c r="A863" s="83">
        <v>43360.661736111113</v>
      </c>
      <c r="B863" s="84" t="s">
        <v>26</v>
      </c>
      <c r="C863" s="85" t="s">
        <v>71</v>
      </c>
      <c r="R863" s="83">
        <v>43360.661736111113</v>
      </c>
      <c r="S863" s="89" t="s">
        <v>26</v>
      </c>
      <c r="AG863" s="83"/>
      <c r="AV863" s="83"/>
      <c r="BK863" s="83"/>
      <c r="BZ863" s="83"/>
      <c r="CO863" s="83"/>
      <c r="DD863" s="83"/>
      <c r="DS863" s="83"/>
      <c r="EH863" s="83"/>
      <c r="EW863" s="83"/>
      <c r="FL863" s="83"/>
    </row>
    <row r="864" spans="1:168" x14ac:dyDescent="0.35">
      <c r="A864" s="83">
        <v>43360.661736111113</v>
      </c>
      <c r="B864" s="84" t="s">
        <v>62</v>
      </c>
      <c r="C864" s="85" t="s">
        <v>485</v>
      </c>
      <c r="R864" s="83">
        <v>43360.661736111113</v>
      </c>
      <c r="S864" s="89" t="s">
        <v>62</v>
      </c>
      <c r="AG864" s="83"/>
      <c r="AV864" s="83"/>
      <c r="BK864" s="83"/>
      <c r="BZ864" s="83"/>
      <c r="CO864" s="83"/>
      <c r="DD864" s="83"/>
      <c r="DS864" s="83"/>
      <c r="EH864" s="83"/>
      <c r="EW864" s="83"/>
      <c r="FL864" s="83"/>
    </row>
    <row r="865" spans="1:168" x14ac:dyDescent="0.35">
      <c r="A865" s="83">
        <v>43360.661736111113</v>
      </c>
      <c r="B865" s="84" t="s">
        <v>62</v>
      </c>
      <c r="C865" s="85" t="s">
        <v>480</v>
      </c>
      <c r="R865" s="83">
        <v>43360.661736111113</v>
      </c>
      <c r="S865" s="89" t="s">
        <v>62</v>
      </c>
      <c r="AG865" s="83"/>
      <c r="AV865" s="83"/>
      <c r="BK865" s="83"/>
      <c r="BZ865" s="83"/>
      <c r="CO865" s="83"/>
      <c r="DD865" s="83"/>
      <c r="DS865" s="83"/>
      <c r="EH865" s="83"/>
      <c r="EW865" s="83"/>
      <c r="FL865" s="83"/>
    </row>
    <row r="866" spans="1:168" x14ac:dyDescent="0.35">
      <c r="A866" s="83">
        <v>43360.661736111113</v>
      </c>
      <c r="B866" s="84" t="s">
        <v>62</v>
      </c>
      <c r="C866" s="85" t="s">
        <v>486</v>
      </c>
      <c r="R866" s="83">
        <v>43360.661736111113</v>
      </c>
      <c r="S866" s="89" t="s">
        <v>62</v>
      </c>
      <c r="AG866" s="83"/>
      <c r="AV866" s="83"/>
      <c r="BK866" s="83"/>
      <c r="BZ866" s="83"/>
      <c r="CO866" s="83"/>
      <c r="DD866" s="83"/>
      <c r="DS866" s="83"/>
      <c r="EH866" s="83"/>
      <c r="EW866" s="83"/>
      <c r="FL866" s="83"/>
    </row>
    <row r="867" spans="1:168" x14ac:dyDescent="0.35">
      <c r="A867" s="83">
        <v>43360.661747685182</v>
      </c>
      <c r="B867" s="84" t="s">
        <v>26</v>
      </c>
      <c r="C867" s="85" t="s">
        <v>202</v>
      </c>
      <c r="R867" s="83">
        <v>43360.661747685182</v>
      </c>
      <c r="S867" s="89" t="s">
        <v>26</v>
      </c>
      <c r="AG867" s="83"/>
      <c r="AV867" s="83"/>
      <c r="BK867" s="83"/>
      <c r="BZ867" s="83"/>
      <c r="CO867" s="83"/>
      <c r="DD867" s="83"/>
      <c r="DS867" s="83"/>
      <c r="EH867" s="83"/>
      <c r="EW867" s="83"/>
      <c r="FL867" s="83"/>
    </row>
    <row r="868" spans="1:168" x14ac:dyDescent="0.35">
      <c r="A868" s="83">
        <v>43360.661747685182</v>
      </c>
      <c r="B868" s="84" t="s">
        <v>62</v>
      </c>
      <c r="C868" s="85" t="s">
        <v>217</v>
      </c>
      <c r="R868" s="83">
        <v>43360.661747685182</v>
      </c>
      <c r="S868" s="89" t="s">
        <v>62</v>
      </c>
      <c r="AG868" s="83"/>
      <c r="AV868" s="83"/>
      <c r="BK868" s="83"/>
      <c r="BZ868" s="83"/>
      <c r="CO868" s="83"/>
      <c r="DD868" s="83"/>
      <c r="DS868" s="83"/>
      <c r="EH868" s="83"/>
      <c r="EW868" s="83"/>
      <c r="FL868" s="83"/>
    </row>
    <row r="869" spans="1:168" x14ac:dyDescent="0.35">
      <c r="A869" s="83">
        <v>43360.661747685182</v>
      </c>
      <c r="B869" s="84" t="s">
        <v>26</v>
      </c>
      <c r="C869" s="85" t="s">
        <v>218</v>
      </c>
      <c r="R869" s="83">
        <v>43360.661747685182</v>
      </c>
      <c r="S869" s="89" t="s">
        <v>26</v>
      </c>
      <c r="AG869" s="83"/>
      <c r="AV869" s="83"/>
      <c r="BK869" s="83"/>
      <c r="BZ869" s="83"/>
      <c r="CO869" s="83"/>
      <c r="DD869" s="83"/>
      <c r="DS869" s="83"/>
      <c r="EH869" s="83"/>
      <c r="EW869" s="83"/>
      <c r="FL869" s="83"/>
    </row>
    <row r="870" spans="1:168" x14ac:dyDescent="0.35">
      <c r="A870" s="83">
        <v>43360.661747685182</v>
      </c>
      <c r="B870" s="84" t="s">
        <v>26</v>
      </c>
      <c r="C870" s="85" t="s">
        <v>219</v>
      </c>
      <c r="R870" s="83">
        <v>43360.661747685182</v>
      </c>
      <c r="S870" s="89" t="s">
        <v>26</v>
      </c>
      <c r="AG870" s="83"/>
      <c r="AV870" s="83"/>
      <c r="BK870" s="83"/>
      <c r="BZ870" s="83"/>
      <c r="CO870" s="83"/>
      <c r="DD870" s="83"/>
      <c r="DS870" s="83"/>
      <c r="EH870" s="83"/>
      <c r="EW870" s="83"/>
      <c r="FL870" s="83"/>
    </row>
    <row r="871" spans="1:168" x14ac:dyDescent="0.35">
      <c r="A871" s="83">
        <v>43360.661759259259</v>
      </c>
      <c r="B871" s="84" t="s">
        <v>26</v>
      </c>
      <c r="C871" s="85" t="s">
        <v>92</v>
      </c>
      <c r="R871" s="83">
        <v>43360.661759259259</v>
      </c>
      <c r="S871" s="89" t="s">
        <v>26</v>
      </c>
      <c r="AG871" s="83"/>
      <c r="AV871" s="83"/>
      <c r="BK871" s="83"/>
      <c r="BZ871" s="83"/>
      <c r="CO871" s="83"/>
      <c r="DD871" s="83"/>
      <c r="DS871" s="83"/>
      <c r="EH871" s="83"/>
      <c r="EW871" s="83"/>
      <c r="FL871" s="83"/>
    </row>
    <row r="872" spans="1:168" x14ac:dyDescent="0.35">
      <c r="A872" s="83">
        <v>43360.661759259259</v>
      </c>
      <c r="B872" s="84" t="s">
        <v>26</v>
      </c>
      <c r="C872" s="85" t="s">
        <v>47</v>
      </c>
      <c r="I872" s="86">
        <v>12505.7109375</v>
      </c>
      <c r="J872" s="87">
        <v>12546.5</v>
      </c>
      <c r="K872" s="87">
        <v>8401.708984375</v>
      </c>
      <c r="L872" s="87">
        <v>8429.1279296875</v>
      </c>
      <c r="M872" s="87">
        <v>1.0159566402435301</v>
      </c>
      <c r="N872" s="87">
        <v>0.45936283469200101</v>
      </c>
      <c r="O872" s="87">
        <v>8.3640632629394496</v>
      </c>
      <c r="P872" s="88">
        <v>1.5970630645752</v>
      </c>
      <c r="R872" s="83">
        <v>43360.661759259259</v>
      </c>
      <c r="S872" s="89" t="s">
        <v>26</v>
      </c>
      <c r="T872" s="90">
        <v>0.46216282248496998</v>
      </c>
      <c r="U872" s="84">
        <v>7763.3056640625</v>
      </c>
      <c r="V872" s="84">
        <v>402.3837890625</v>
      </c>
      <c r="W872" s="84">
        <v>7767.8623046875</v>
      </c>
      <c r="X872" s="84">
        <v>7361.52978515625</v>
      </c>
      <c r="Y872" s="84">
        <v>13.057865142822299</v>
      </c>
      <c r="Z872" s="84">
        <v>320.46408081054699</v>
      </c>
      <c r="AA872" s="84">
        <v>528.46398925781295</v>
      </c>
      <c r="AB872" s="84">
        <v>426.46408081054699</v>
      </c>
      <c r="AG872" s="83"/>
      <c r="AV872" s="83"/>
      <c r="BK872" s="83"/>
      <c r="BZ872" s="83"/>
      <c r="CO872" s="83"/>
      <c r="DD872" s="83"/>
      <c r="DS872" s="83"/>
      <c r="EH872" s="83"/>
      <c r="EW872" s="83"/>
      <c r="FL872" s="83"/>
    </row>
    <row r="873" spans="1:168" x14ac:dyDescent="0.35">
      <c r="A873" s="83">
        <v>43360.661759259259</v>
      </c>
      <c r="B873" s="84" t="s">
        <v>49</v>
      </c>
      <c r="C873" s="85" t="s">
        <v>220</v>
      </c>
      <c r="R873" s="83">
        <v>43360.661759259259</v>
      </c>
      <c r="S873" s="89" t="s">
        <v>49</v>
      </c>
      <c r="AG873" s="83"/>
      <c r="AV873" s="83"/>
      <c r="BK873" s="83"/>
      <c r="BZ873" s="83"/>
      <c r="CO873" s="83"/>
      <c r="DD873" s="83"/>
      <c r="DS873" s="83"/>
      <c r="EH873" s="83"/>
      <c r="EW873" s="83"/>
      <c r="FL873" s="83"/>
    </row>
    <row r="874" spans="1:168" x14ac:dyDescent="0.35">
      <c r="A874" s="83">
        <v>43360.661770833336</v>
      </c>
      <c r="B874" s="84" t="s">
        <v>26</v>
      </c>
      <c r="C874" s="85" t="s">
        <v>221</v>
      </c>
      <c r="R874" s="83">
        <v>43360.661770833336</v>
      </c>
      <c r="S874" s="89" t="s">
        <v>26</v>
      </c>
      <c r="AG874" s="83"/>
      <c r="AV874" s="83"/>
      <c r="BK874" s="83"/>
      <c r="BZ874" s="83"/>
      <c r="CO874" s="83"/>
      <c r="DD874" s="83"/>
      <c r="DS874" s="83"/>
      <c r="EH874" s="83"/>
      <c r="EW874" s="83"/>
      <c r="FL874" s="83"/>
    </row>
    <row r="875" spans="1:168" x14ac:dyDescent="0.35">
      <c r="A875" s="83">
        <v>43360.661770833336</v>
      </c>
      <c r="B875" s="84" t="s">
        <v>26</v>
      </c>
      <c r="C875" s="85" t="s">
        <v>223</v>
      </c>
      <c r="R875" s="83">
        <v>43360.661770833336</v>
      </c>
      <c r="S875" s="89" t="s">
        <v>26</v>
      </c>
      <c r="AG875" s="83"/>
      <c r="AV875" s="83"/>
      <c r="BK875" s="83"/>
      <c r="BZ875" s="83"/>
      <c r="CO875" s="83"/>
      <c r="DD875" s="83"/>
      <c r="DS875" s="83"/>
      <c r="EH875" s="83"/>
      <c r="EW875" s="83"/>
      <c r="FL875" s="83"/>
    </row>
    <row r="876" spans="1:168" x14ac:dyDescent="0.35">
      <c r="A876" s="83">
        <v>43360.661782407406</v>
      </c>
      <c r="B876" s="84" t="s">
        <v>26</v>
      </c>
      <c r="C876" s="85" t="s">
        <v>222</v>
      </c>
      <c r="R876" s="83">
        <v>43360.661782407406</v>
      </c>
      <c r="S876" s="89" t="s">
        <v>26</v>
      </c>
      <c r="AG876" s="83"/>
      <c r="AV876" s="83"/>
      <c r="BK876" s="83"/>
      <c r="BZ876" s="83"/>
      <c r="CO876" s="83"/>
      <c r="DD876" s="83"/>
      <c r="DS876" s="83"/>
      <c r="EH876" s="83"/>
      <c r="EW876" s="83"/>
      <c r="FL876" s="83"/>
    </row>
    <row r="877" spans="1:168" x14ac:dyDescent="0.35">
      <c r="A877" s="83">
        <v>43360.661874999998</v>
      </c>
      <c r="B877" s="84" t="s">
        <v>26</v>
      </c>
      <c r="C877" s="85" t="s">
        <v>224</v>
      </c>
      <c r="R877" s="83">
        <v>43360.661874999998</v>
      </c>
      <c r="S877" s="89" t="s">
        <v>26</v>
      </c>
      <c r="AG877" s="83"/>
      <c r="AV877" s="83"/>
      <c r="BK877" s="83"/>
      <c r="BZ877" s="83"/>
      <c r="CO877" s="83"/>
      <c r="DD877" s="83"/>
      <c r="DS877" s="83"/>
      <c r="EH877" s="83"/>
      <c r="EW877" s="83"/>
      <c r="FL877" s="83"/>
    </row>
    <row r="878" spans="1:168" x14ac:dyDescent="0.35">
      <c r="A878" s="83">
        <v>43360.661874999998</v>
      </c>
      <c r="B878" s="84" t="s">
        <v>55</v>
      </c>
      <c r="C878" s="85" t="s">
        <v>82</v>
      </c>
      <c r="R878" s="83">
        <v>43360.661874999998</v>
      </c>
      <c r="S878" s="89" t="s">
        <v>55</v>
      </c>
      <c r="AG878" s="83"/>
      <c r="AV878" s="83"/>
      <c r="BK878" s="83"/>
      <c r="BZ878" s="83"/>
      <c r="CO878" s="83"/>
      <c r="DD878" s="83"/>
      <c r="DS878" s="83"/>
      <c r="EH878" s="83"/>
      <c r="EW878" s="83"/>
      <c r="FL878" s="83"/>
    </row>
    <row r="879" spans="1:168" x14ac:dyDescent="0.35">
      <c r="A879" s="83">
        <v>43360.661886574075</v>
      </c>
      <c r="B879" s="84" t="s">
        <v>55</v>
      </c>
      <c r="C879" s="85" t="s">
        <v>58</v>
      </c>
      <c r="R879" s="83">
        <v>43360.661886574075</v>
      </c>
      <c r="S879" s="89" t="s">
        <v>55</v>
      </c>
      <c r="AG879" s="83"/>
      <c r="AV879" s="83"/>
      <c r="BK879" s="83"/>
      <c r="BZ879" s="83"/>
      <c r="CO879" s="83"/>
      <c r="DD879" s="83"/>
      <c r="DS879" s="83"/>
      <c r="EH879" s="83"/>
      <c r="EW879" s="83"/>
      <c r="FL879" s="83"/>
    </row>
    <row r="880" spans="1:168" x14ac:dyDescent="0.35">
      <c r="A880" s="83">
        <v>43360.661898148152</v>
      </c>
      <c r="B880" s="84" t="s">
        <v>26</v>
      </c>
      <c r="C880" s="85" t="s">
        <v>59</v>
      </c>
      <c r="R880" s="83">
        <v>43360.661898148152</v>
      </c>
      <c r="S880" s="89" t="s">
        <v>26</v>
      </c>
      <c r="AG880" s="83"/>
      <c r="AV880" s="83"/>
      <c r="BK880" s="83"/>
      <c r="BZ880" s="83"/>
      <c r="CO880" s="83"/>
      <c r="DD880" s="83"/>
      <c r="DS880" s="83"/>
      <c r="EH880" s="83"/>
      <c r="EW880" s="83"/>
      <c r="FL880" s="83"/>
    </row>
    <row r="881" spans="1:168" x14ac:dyDescent="0.35">
      <c r="A881" s="83">
        <v>43360.661921296298</v>
      </c>
      <c r="B881" s="84" t="s">
        <v>225</v>
      </c>
      <c r="C881" s="85" t="s">
        <v>226</v>
      </c>
      <c r="I881" s="86">
        <v>12510.73046875</v>
      </c>
      <c r="J881" s="87">
        <v>12549.0634765625</v>
      </c>
      <c r="K881" s="87">
        <v>10801.6962890625</v>
      </c>
      <c r="L881" s="87">
        <v>10834.791015625</v>
      </c>
      <c r="M881" s="87">
        <v>1.01598632335663</v>
      </c>
      <c r="N881" s="87">
        <v>0.45462682843208302</v>
      </c>
      <c r="O881" s="87">
        <v>8.3593273162841797</v>
      </c>
      <c r="P881" s="88">
        <v>1.5923271179199201</v>
      </c>
      <c r="R881" s="83">
        <v>43360.661921296298</v>
      </c>
      <c r="S881" s="89" t="s">
        <v>225</v>
      </c>
      <c r="T881" s="90">
        <v>0.45742684602737399</v>
      </c>
      <c r="U881" s="84">
        <v>7692.1181640625</v>
      </c>
      <c r="V881" s="84">
        <v>403.61148071289102</v>
      </c>
      <c r="W881" s="84">
        <v>7695.08544921875</v>
      </c>
      <c r="X881" s="84">
        <v>7288.2998046875</v>
      </c>
      <c r="Y881" s="84">
        <v>13.196457862854</v>
      </c>
      <c r="Z881" s="84">
        <v>320.45932006835898</v>
      </c>
      <c r="AA881" s="84">
        <v>528.45928955078102</v>
      </c>
      <c r="AB881" s="84">
        <v>426.45932006835898</v>
      </c>
      <c r="AG881" s="83"/>
      <c r="AV881" s="83"/>
      <c r="BK881" s="83"/>
      <c r="BZ881" s="83"/>
      <c r="CO881" s="83"/>
      <c r="DD881" s="83"/>
      <c r="DS881" s="83"/>
      <c r="EH881" s="83"/>
      <c r="EW881" s="83"/>
      <c r="FL881" s="83"/>
    </row>
    <row r="882" spans="1:168" x14ac:dyDescent="0.35">
      <c r="A882" s="83">
        <v>43360.661932870367</v>
      </c>
      <c r="B882" s="84" t="s">
        <v>62</v>
      </c>
      <c r="C882" s="85" t="s">
        <v>227</v>
      </c>
      <c r="R882" s="83">
        <v>43360.661932870367</v>
      </c>
      <c r="S882" s="89" t="s">
        <v>62</v>
      </c>
      <c r="AG882" s="83"/>
      <c r="AV882" s="83"/>
      <c r="BK882" s="83"/>
      <c r="BZ882" s="83"/>
      <c r="CO882" s="83"/>
      <c r="DD882" s="83"/>
      <c r="DS882" s="83"/>
      <c r="EH882" s="83"/>
      <c r="EW882" s="83"/>
      <c r="FL882" s="83"/>
    </row>
    <row r="883" spans="1:168" x14ac:dyDescent="0.35">
      <c r="A883" s="83">
        <v>43360.661932870367</v>
      </c>
      <c r="B883" s="84" t="s">
        <v>62</v>
      </c>
      <c r="C883" s="85" t="s">
        <v>487</v>
      </c>
      <c r="R883" s="83">
        <v>43360.661932870367</v>
      </c>
      <c r="S883" s="89" t="s">
        <v>62</v>
      </c>
      <c r="AG883" s="83"/>
      <c r="AV883" s="83"/>
      <c r="BK883" s="83"/>
      <c r="BZ883" s="83"/>
      <c r="CO883" s="83"/>
      <c r="DD883" s="83"/>
      <c r="DS883" s="83"/>
      <c r="EH883" s="83"/>
      <c r="EW883" s="83"/>
      <c r="FL883" s="83"/>
    </row>
    <row r="884" spans="1:168" x14ac:dyDescent="0.35">
      <c r="A884" s="83">
        <v>43360.661932870367</v>
      </c>
      <c r="B884" s="84" t="s">
        <v>62</v>
      </c>
      <c r="C884" s="85" t="s">
        <v>63</v>
      </c>
      <c r="R884" s="83">
        <v>43360.661932870367</v>
      </c>
      <c r="S884" s="89" t="s">
        <v>62</v>
      </c>
      <c r="AG884" s="83"/>
      <c r="AV884" s="83"/>
      <c r="BK884" s="83"/>
      <c r="BZ884" s="83"/>
      <c r="CO884" s="83"/>
      <c r="DD884" s="83"/>
      <c r="DS884" s="83"/>
      <c r="EH884" s="83"/>
      <c r="EW884" s="83"/>
      <c r="FL884" s="83"/>
    </row>
    <row r="885" spans="1:168" x14ac:dyDescent="0.35">
      <c r="A885" s="83">
        <v>43360.661932870367</v>
      </c>
      <c r="B885" s="84" t="s">
        <v>62</v>
      </c>
      <c r="C885" s="85" t="s">
        <v>488</v>
      </c>
      <c r="R885" s="83">
        <v>43360.661932870367</v>
      </c>
      <c r="S885" s="89" t="s">
        <v>62</v>
      </c>
      <c r="AG885" s="83"/>
      <c r="AV885" s="83"/>
      <c r="BK885" s="83"/>
      <c r="BZ885" s="83"/>
      <c r="CO885" s="83"/>
      <c r="DD885" s="83"/>
      <c r="DS885" s="83"/>
      <c r="EH885" s="83"/>
      <c r="EW885" s="83"/>
      <c r="FL885" s="83"/>
    </row>
    <row r="886" spans="1:168" x14ac:dyDescent="0.35">
      <c r="A886" s="83">
        <v>43360.661932870367</v>
      </c>
      <c r="B886" s="84" t="s">
        <v>62</v>
      </c>
      <c r="C886" s="85" t="s">
        <v>489</v>
      </c>
      <c r="R886" s="83">
        <v>43360.661932870367</v>
      </c>
      <c r="S886" s="89" t="s">
        <v>62</v>
      </c>
      <c r="AG886" s="83"/>
      <c r="AV886" s="83"/>
      <c r="BK886" s="83"/>
      <c r="BZ886" s="83"/>
      <c r="CO886" s="83"/>
      <c r="DD886" s="83"/>
      <c r="DS886" s="83"/>
      <c r="EH886" s="83"/>
      <c r="EW886" s="83"/>
      <c r="FL886" s="83"/>
    </row>
    <row r="887" spans="1:168" x14ac:dyDescent="0.35">
      <c r="A887" s="83">
        <v>43360.661932870367</v>
      </c>
      <c r="B887" s="84" t="s">
        <v>62</v>
      </c>
      <c r="C887" s="85" t="s">
        <v>490</v>
      </c>
      <c r="R887" s="83">
        <v>43360.661932870367</v>
      </c>
      <c r="S887" s="89" t="s">
        <v>62</v>
      </c>
      <c r="AG887" s="83"/>
      <c r="AV887" s="83"/>
      <c r="BK887" s="83"/>
      <c r="BZ887" s="83"/>
      <c r="CO887" s="83"/>
      <c r="DD887" s="83"/>
      <c r="DS887" s="83"/>
      <c r="EH887" s="83"/>
      <c r="EW887" s="83"/>
      <c r="FL887" s="83"/>
    </row>
    <row r="888" spans="1:168" x14ac:dyDescent="0.35">
      <c r="A888" s="83">
        <v>43360.661932870367</v>
      </c>
      <c r="B888" s="84" t="s">
        <v>62</v>
      </c>
      <c r="C888" s="85" t="s">
        <v>438</v>
      </c>
      <c r="R888" s="83">
        <v>43360.661932870367</v>
      </c>
      <c r="S888" s="89" t="s">
        <v>62</v>
      </c>
      <c r="AG888" s="83"/>
      <c r="AV888" s="83"/>
      <c r="BK888" s="83"/>
      <c r="BZ888" s="83"/>
      <c r="CO888" s="83"/>
      <c r="DD888" s="83"/>
      <c r="DS888" s="83"/>
      <c r="EH888" s="83"/>
      <c r="EW888" s="83"/>
      <c r="FL888" s="83"/>
    </row>
    <row r="889" spans="1:168" x14ac:dyDescent="0.35">
      <c r="A889" s="83">
        <v>43360.661932870367</v>
      </c>
      <c r="B889" s="84" t="s">
        <v>26</v>
      </c>
      <c r="C889" s="85" t="s">
        <v>71</v>
      </c>
      <c r="R889" s="83">
        <v>43360.661932870367</v>
      </c>
      <c r="S889" s="89" t="s">
        <v>26</v>
      </c>
      <c r="AG889" s="83"/>
      <c r="AV889" s="83"/>
      <c r="BK889" s="83"/>
      <c r="BZ889" s="83"/>
      <c r="CO889" s="83"/>
      <c r="DD889" s="83"/>
      <c r="DS889" s="83"/>
      <c r="EH889" s="83"/>
      <c r="EW889" s="83"/>
      <c r="FL889" s="83"/>
    </row>
    <row r="890" spans="1:168" x14ac:dyDescent="0.35">
      <c r="A890" s="83">
        <v>43360.661932870367</v>
      </c>
      <c r="B890" s="84" t="s">
        <v>62</v>
      </c>
      <c r="C890" s="85" t="s">
        <v>229</v>
      </c>
      <c r="R890" s="83">
        <v>43360.661932870367</v>
      </c>
      <c r="S890" s="89" t="s">
        <v>62</v>
      </c>
      <c r="AG890" s="83"/>
      <c r="AV890" s="83"/>
      <c r="BK890" s="83"/>
      <c r="BZ890" s="83"/>
      <c r="CO890" s="83"/>
      <c r="DD890" s="83"/>
      <c r="DS890" s="83"/>
      <c r="EH890" s="83"/>
      <c r="EW890" s="83"/>
      <c r="FL890" s="83"/>
    </row>
    <row r="891" spans="1:168" x14ac:dyDescent="0.35">
      <c r="A891" s="83">
        <v>43360.661956018521</v>
      </c>
      <c r="B891" s="84" t="s">
        <v>26</v>
      </c>
      <c r="C891" s="85" t="s">
        <v>236</v>
      </c>
      <c r="R891" s="83">
        <v>43360.661956018521</v>
      </c>
      <c r="S891" s="89" t="s">
        <v>26</v>
      </c>
      <c r="AG891" s="83"/>
      <c r="AV891" s="83"/>
      <c r="BK891" s="83"/>
      <c r="BZ891" s="83"/>
      <c r="CO891" s="83"/>
      <c r="DD891" s="83"/>
      <c r="DS891" s="83"/>
      <c r="EH891" s="83"/>
      <c r="EW891" s="83"/>
      <c r="FL891" s="83"/>
    </row>
    <row r="892" spans="1:168" x14ac:dyDescent="0.35">
      <c r="A892" s="83">
        <v>43360.661956018521</v>
      </c>
      <c r="B892" s="84" t="s">
        <v>26</v>
      </c>
      <c r="C892" s="85" t="s">
        <v>111</v>
      </c>
      <c r="R892" s="83">
        <v>43360.661956018521</v>
      </c>
      <c r="S892" s="89" t="s">
        <v>26</v>
      </c>
      <c r="AG892" s="83"/>
      <c r="AV892" s="83"/>
      <c r="BK892" s="83"/>
      <c r="BZ892" s="83"/>
      <c r="CO892" s="83"/>
      <c r="DD892" s="83"/>
      <c r="DS892" s="83"/>
      <c r="EH892" s="83"/>
      <c r="EW892" s="83"/>
      <c r="FL892" s="83"/>
    </row>
    <row r="893" spans="1:168" x14ac:dyDescent="0.35">
      <c r="A893" s="83">
        <v>43360.661956018521</v>
      </c>
      <c r="B893" s="84" t="s">
        <v>26</v>
      </c>
      <c r="C893" s="85" t="s">
        <v>202</v>
      </c>
      <c r="R893" s="83">
        <v>43360.661956018521</v>
      </c>
      <c r="S893" s="89" t="s">
        <v>26</v>
      </c>
      <c r="AG893" s="83"/>
      <c r="AV893" s="83"/>
      <c r="BK893" s="83"/>
      <c r="BZ893" s="83"/>
      <c r="CO893" s="83"/>
      <c r="DD893" s="83"/>
      <c r="DS893" s="83"/>
      <c r="EH893" s="83"/>
      <c r="EW893" s="83"/>
      <c r="FL893" s="83"/>
    </row>
    <row r="894" spans="1:168" x14ac:dyDescent="0.35">
      <c r="A894" s="83">
        <v>43360.661956018521</v>
      </c>
      <c r="B894" s="84" t="s">
        <v>26</v>
      </c>
      <c r="C894" s="85" t="s">
        <v>233</v>
      </c>
      <c r="R894" s="83">
        <v>43360.661956018521</v>
      </c>
      <c r="S894" s="89" t="s">
        <v>26</v>
      </c>
      <c r="AG894" s="83"/>
      <c r="AV894" s="83"/>
      <c r="BK894" s="83"/>
      <c r="BZ894" s="83"/>
      <c r="CO894" s="83"/>
      <c r="DD894" s="83"/>
      <c r="DS894" s="83"/>
      <c r="EH894" s="83"/>
      <c r="EW894" s="83"/>
      <c r="FL894" s="83"/>
    </row>
    <row r="895" spans="1:168" x14ac:dyDescent="0.35">
      <c r="A895" s="83">
        <v>43360.661956018521</v>
      </c>
      <c r="B895" s="84" t="s">
        <v>62</v>
      </c>
      <c r="C895" s="85" t="s">
        <v>234</v>
      </c>
      <c r="R895" s="83">
        <v>43360.661956018521</v>
      </c>
      <c r="S895" s="89" t="s">
        <v>62</v>
      </c>
      <c r="AG895" s="83"/>
      <c r="AV895" s="83"/>
      <c r="BK895" s="83"/>
      <c r="BZ895" s="83"/>
      <c r="CO895" s="83"/>
      <c r="DD895" s="83"/>
      <c r="DS895" s="83"/>
      <c r="EH895" s="83"/>
      <c r="EW895" s="83"/>
      <c r="FL895" s="83"/>
    </row>
    <row r="896" spans="1:168" x14ac:dyDescent="0.35">
      <c r="A896" s="83">
        <v>43360.661956018521</v>
      </c>
      <c r="B896" s="84" t="s">
        <v>26</v>
      </c>
      <c r="C896" s="85" t="s">
        <v>47</v>
      </c>
      <c r="I896" s="86">
        <v>12511.0263671875</v>
      </c>
      <c r="J896" s="87">
        <v>12545.4365234375</v>
      </c>
      <c r="K896" s="87">
        <v>10802.0244140625</v>
      </c>
      <c r="L896" s="87">
        <v>10831.7294921875</v>
      </c>
      <c r="M896" s="87">
        <v>1.01596367359161</v>
      </c>
      <c r="N896" s="87">
        <v>0.57960444688796997</v>
      </c>
      <c r="O896" s="87">
        <v>8.4843034744262695</v>
      </c>
      <c r="P896" s="88">
        <v>1.7173047065734901</v>
      </c>
      <c r="R896" s="83">
        <v>43360.661956018521</v>
      </c>
      <c r="S896" s="89" t="s">
        <v>26</v>
      </c>
      <c r="T896" s="90">
        <v>0.58240443468093905</v>
      </c>
      <c r="U896" s="84">
        <v>7691.27685546875</v>
      </c>
      <c r="V896" s="84">
        <v>406.28399658203102</v>
      </c>
      <c r="W896" s="84">
        <v>7692.44775390625</v>
      </c>
      <c r="X896" s="84">
        <v>7285.07275390625</v>
      </c>
      <c r="Y896" s="84">
        <v>13.4379558563232</v>
      </c>
      <c r="Z896" s="84">
        <v>320.58435058593801</v>
      </c>
      <c r="AA896" s="84">
        <v>528.58435058593705</v>
      </c>
      <c r="AB896" s="84">
        <v>426.58435058593801</v>
      </c>
      <c r="AG896" s="83"/>
      <c r="AV896" s="83"/>
      <c r="BK896" s="83"/>
      <c r="BZ896" s="83"/>
      <c r="CO896" s="83"/>
      <c r="DD896" s="83"/>
      <c r="DS896" s="83"/>
      <c r="EH896" s="83"/>
      <c r="EW896" s="83"/>
      <c r="FL896" s="83"/>
    </row>
    <row r="897" spans="1:168" x14ac:dyDescent="0.35">
      <c r="A897" s="83">
        <v>43360.66196759259</v>
      </c>
      <c r="B897" s="84" t="s">
        <v>49</v>
      </c>
      <c r="C897" s="85" t="s">
        <v>235</v>
      </c>
      <c r="R897" s="83">
        <v>43360.66196759259</v>
      </c>
      <c r="S897" s="89" t="s">
        <v>49</v>
      </c>
      <c r="AG897" s="83"/>
      <c r="AV897" s="83"/>
      <c r="BK897" s="83"/>
      <c r="BZ897" s="83"/>
      <c r="CO897" s="83"/>
      <c r="DD897" s="83"/>
      <c r="DS897" s="83"/>
      <c r="EH897" s="83"/>
      <c r="EW897" s="83"/>
      <c r="FL897" s="83"/>
    </row>
    <row r="898" spans="1:168" x14ac:dyDescent="0.35">
      <c r="A898" s="83">
        <v>43360.661979166667</v>
      </c>
      <c r="B898" s="84" t="s">
        <v>26</v>
      </c>
      <c r="C898" s="85" t="s">
        <v>237</v>
      </c>
      <c r="R898" s="83">
        <v>43360.661979166667</v>
      </c>
      <c r="S898" s="89" t="s">
        <v>26</v>
      </c>
      <c r="AG898" s="83"/>
      <c r="AV898" s="83"/>
      <c r="BK898" s="83"/>
      <c r="BZ898" s="83"/>
      <c r="CO898" s="83"/>
      <c r="DD898" s="83"/>
      <c r="DS898" s="83"/>
      <c r="EH898" s="83"/>
      <c r="EW898" s="83"/>
      <c r="FL898" s="83"/>
    </row>
    <row r="899" spans="1:168" x14ac:dyDescent="0.35">
      <c r="A899" s="83">
        <v>43360.661979166667</v>
      </c>
      <c r="B899" s="84" t="s">
        <v>26</v>
      </c>
      <c r="C899" s="85" t="s">
        <v>239</v>
      </c>
      <c r="R899" s="83">
        <v>43360.661979166667</v>
      </c>
      <c r="S899" s="89" t="s">
        <v>26</v>
      </c>
      <c r="AG899" s="83"/>
      <c r="AV899" s="83"/>
      <c r="BK899" s="83"/>
      <c r="BZ899" s="83"/>
      <c r="CO899" s="83"/>
      <c r="DD899" s="83"/>
      <c r="DS899" s="83"/>
      <c r="EH899" s="83"/>
      <c r="EW899" s="83"/>
      <c r="FL899" s="83"/>
    </row>
    <row r="900" spans="1:168" x14ac:dyDescent="0.35">
      <c r="A900" s="83">
        <v>43360.661979166667</v>
      </c>
      <c r="B900" s="84" t="s">
        <v>26</v>
      </c>
      <c r="C900" s="85" t="s">
        <v>238</v>
      </c>
      <c r="R900" s="83">
        <v>43360.661979166667</v>
      </c>
      <c r="S900" s="89" t="s">
        <v>26</v>
      </c>
      <c r="AG900" s="83"/>
      <c r="AV900" s="83"/>
      <c r="BK900" s="83"/>
      <c r="BZ900" s="83"/>
      <c r="CO900" s="83"/>
      <c r="DD900" s="83"/>
      <c r="DS900" s="83"/>
      <c r="EH900" s="83"/>
      <c r="EW900" s="83"/>
      <c r="FL900" s="83"/>
    </row>
    <row r="901" spans="1:168" x14ac:dyDescent="0.35">
      <c r="A901" s="83">
        <v>43360.66202546296</v>
      </c>
      <c r="B901" s="84" t="s">
        <v>26</v>
      </c>
      <c r="C901" s="85" t="s">
        <v>172</v>
      </c>
      <c r="R901" s="83">
        <v>43360.66202546296</v>
      </c>
      <c r="S901" s="89" t="s">
        <v>26</v>
      </c>
      <c r="AG901" s="83"/>
      <c r="AV901" s="83"/>
      <c r="BK901" s="83"/>
      <c r="BZ901" s="83"/>
      <c r="CO901" s="83"/>
      <c r="DD901" s="83"/>
      <c r="DS901" s="83"/>
      <c r="EH901" s="83"/>
      <c r="EW901" s="83"/>
      <c r="FL901" s="83"/>
    </row>
    <row r="902" spans="1:168" x14ac:dyDescent="0.35">
      <c r="A902" s="83">
        <v>43360.662083333336</v>
      </c>
      <c r="B902" s="84" t="s">
        <v>26</v>
      </c>
      <c r="C902" s="85" t="s">
        <v>240</v>
      </c>
      <c r="R902" s="83">
        <v>43360.662083333336</v>
      </c>
      <c r="S902" s="89" t="s">
        <v>26</v>
      </c>
      <c r="AG902" s="83"/>
      <c r="AV902" s="83"/>
      <c r="BK902" s="83"/>
      <c r="BZ902" s="83"/>
      <c r="CO902" s="83"/>
      <c r="DD902" s="83"/>
      <c r="DS902" s="83"/>
      <c r="EH902" s="83"/>
      <c r="EW902" s="83"/>
      <c r="FL902" s="83"/>
    </row>
    <row r="903" spans="1:168" x14ac:dyDescent="0.35">
      <c r="A903" s="83">
        <v>43360.662083333336</v>
      </c>
      <c r="B903" s="84" t="s">
        <v>55</v>
      </c>
      <c r="C903" s="85" t="s">
        <v>82</v>
      </c>
      <c r="R903" s="83">
        <v>43360.662083333336</v>
      </c>
      <c r="S903" s="89" t="s">
        <v>55</v>
      </c>
      <c r="AG903" s="83"/>
      <c r="AV903" s="83"/>
      <c r="BK903" s="83"/>
      <c r="BZ903" s="83"/>
      <c r="CO903" s="83"/>
      <c r="DD903" s="83"/>
      <c r="DS903" s="83"/>
      <c r="EH903" s="83"/>
      <c r="EW903" s="83"/>
      <c r="FL903" s="83"/>
    </row>
    <row r="904" spans="1:168" x14ac:dyDescent="0.35">
      <c r="A904" s="83">
        <v>43360.662094907406</v>
      </c>
      <c r="B904" s="84" t="s">
        <v>55</v>
      </c>
      <c r="C904" s="85" t="s">
        <v>58</v>
      </c>
      <c r="R904" s="83">
        <v>43360.662094907406</v>
      </c>
      <c r="S904" s="89" t="s">
        <v>55</v>
      </c>
      <c r="AG904" s="83"/>
      <c r="AV904" s="83"/>
      <c r="BK904" s="83"/>
      <c r="BZ904" s="83"/>
      <c r="CO904" s="83"/>
      <c r="DD904" s="83"/>
      <c r="DS904" s="83"/>
      <c r="EH904" s="83"/>
      <c r="EW904" s="83"/>
      <c r="FL904" s="83"/>
    </row>
    <row r="905" spans="1:168" x14ac:dyDescent="0.35">
      <c r="A905" s="83">
        <v>43360.662106481483</v>
      </c>
      <c r="B905" s="84" t="s">
        <v>26</v>
      </c>
      <c r="C905" s="85" t="s">
        <v>59</v>
      </c>
      <c r="R905" s="83">
        <v>43360.662106481483</v>
      </c>
      <c r="S905" s="89" t="s">
        <v>26</v>
      </c>
      <c r="AG905" s="83"/>
      <c r="AV905" s="83"/>
      <c r="BK905" s="83"/>
      <c r="BZ905" s="83"/>
      <c r="CO905" s="83"/>
      <c r="DD905" s="83"/>
      <c r="DS905" s="83"/>
      <c r="EH905" s="83"/>
      <c r="EW905" s="83"/>
      <c r="FL905" s="83"/>
    </row>
    <row r="906" spans="1:168" x14ac:dyDescent="0.35">
      <c r="A906" s="83">
        <v>43360.662118055552</v>
      </c>
      <c r="B906" s="84" t="s">
        <v>241</v>
      </c>
      <c r="C906" s="85" t="s">
        <v>242</v>
      </c>
      <c r="I906" s="86">
        <v>12500.8056640625</v>
      </c>
      <c r="J906" s="87">
        <v>12538.818359375</v>
      </c>
      <c r="K906" s="87">
        <v>12051.787109375</v>
      </c>
      <c r="L906" s="87">
        <v>12088.43359375</v>
      </c>
      <c r="M906" s="87">
        <v>1.01601254940033</v>
      </c>
      <c r="N906" s="87">
        <v>0.50708669424056996</v>
      </c>
      <c r="O906" s="87">
        <v>8.4117879867553693</v>
      </c>
      <c r="P906" s="88">
        <v>1.64478659629822</v>
      </c>
      <c r="R906" s="83">
        <v>43360.662118055552</v>
      </c>
      <c r="S906" s="89" t="s">
        <v>241</v>
      </c>
      <c r="T906" s="90">
        <v>0.50988662242889404</v>
      </c>
      <c r="U906" s="84">
        <v>7331.9169921875</v>
      </c>
      <c r="V906" s="84">
        <v>403.87905883789102</v>
      </c>
      <c r="W906" s="84">
        <v>7334.427734375</v>
      </c>
      <c r="X906" s="84">
        <v>6927.99365234375</v>
      </c>
      <c r="Y906" s="84">
        <v>13.2603406906128</v>
      </c>
      <c r="Z906" s="84">
        <v>320.51177978515602</v>
      </c>
      <c r="AA906" s="84">
        <v>528.51171875</v>
      </c>
      <c r="AB906" s="84">
        <v>426.51177978515602</v>
      </c>
      <c r="AG906" s="83"/>
      <c r="AV906" s="83"/>
      <c r="BK906" s="83"/>
      <c r="BZ906" s="83"/>
      <c r="CO906" s="83"/>
      <c r="DD906" s="83"/>
      <c r="DS906" s="83"/>
      <c r="EH906" s="83"/>
      <c r="EW906" s="83"/>
      <c r="FL906" s="83"/>
    </row>
    <row r="907" spans="1:168" x14ac:dyDescent="0.35">
      <c r="A907" s="83">
        <v>43360.662141203706</v>
      </c>
      <c r="B907" s="84" t="s">
        <v>62</v>
      </c>
      <c r="C907" s="85" t="s">
        <v>63</v>
      </c>
      <c r="R907" s="83">
        <v>43360.662141203706</v>
      </c>
      <c r="S907" s="89" t="s">
        <v>62</v>
      </c>
      <c r="AG907" s="83"/>
      <c r="AV907" s="83"/>
      <c r="BK907" s="83"/>
      <c r="BZ907" s="83"/>
      <c r="CO907" s="83"/>
      <c r="DD907" s="83"/>
      <c r="DS907" s="83"/>
      <c r="EH907" s="83"/>
      <c r="EW907" s="83"/>
      <c r="FL907" s="83"/>
    </row>
    <row r="908" spans="1:168" x14ac:dyDescent="0.35">
      <c r="A908" s="83">
        <v>43360.662141203706</v>
      </c>
      <c r="B908" s="84" t="s">
        <v>62</v>
      </c>
      <c r="C908" s="85" t="s">
        <v>491</v>
      </c>
      <c r="R908" s="83">
        <v>43360.662141203706</v>
      </c>
      <c r="S908" s="89" t="s">
        <v>62</v>
      </c>
      <c r="AG908" s="83"/>
      <c r="AV908" s="83"/>
      <c r="BK908" s="83"/>
      <c r="BZ908" s="83"/>
      <c r="CO908" s="83"/>
      <c r="DD908" s="83"/>
      <c r="DS908" s="83"/>
      <c r="EH908" s="83"/>
      <c r="EW908" s="83"/>
      <c r="FL908" s="83"/>
    </row>
    <row r="909" spans="1:168" x14ac:dyDescent="0.35">
      <c r="A909" s="83">
        <v>43360.662141203706</v>
      </c>
      <c r="B909" s="84" t="s">
        <v>62</v>
      </c>
      <c r="C909" s="85" t="s">
        <v>179</v>
      </c>
      <c r="R909" s="83">
        <v>43360.662141203706</v>
      </c>
      <c r="S909" s="89" t="s">
        <v>62</v>
      </c>
      <c r="AG909" s="83"/>
      <c r="AV909" s="83"/>
      <c r="BK909" s="83"/>
      <c r="BZ909" s="83"/>
      <c r="CO909" s="83"/>
      <c r="DD909" s="83"/>
      <c r="DS909" s="83"/>
      <c r="EH909" s="83"/>
      <c r="EW909" s="83"/>
      <c r="FL909" s="83"/>
    </row>
    <row r="910" spans="1:168" x14ac:dyDescent="0.35">
      <c r="A910" s="83">
        <v>43360.662141203706</v>
      </c>
      <c r="B910" s="84" t="s">
        <v>62</v>
      </c>
      <c r="C910" s="85" t="s">
        <v>438</v>
      </c>
      <c r="R910" s="83">
        <v>43360.662141203706</v>
      </c>
      <c r="S910" s="89" t="s">
        <v>62</v>
      </c>
      <c r="AG910" s="83"/>
      <c r="AV910" s="83"/>
      <c r="BK910" s="83"/>
      <c r="BZ910" s="83"/>
      <c r="CO910" s="83"/>
      <c r="DD910" s="83"/>
      <c r="DS910" s="83"/>
      <c r="EH910" s="83"/>
      <c r="EW910" s="83"/>
      <c r="FL910" s="83"/>
    </row>
    <row r="911" spans="1:168" x14ac:dyDescent="0.35">
      <c r="A911" s="83">
        <v>43360.662141203706</v>
      </c>
      <c r="B911" s="84" t="s">
        <v>62</v>
      </c>
      <c r="C911" s="85" t="s">
        <v>247</v>
      </c>
      <c r="R911" s="83">
        <v>43360.662141203706</v>
      </c>
      <c r="S911" s="89" t="s">
        <v>62</v>
      </c>
      <c r="AG911" s="83"/>
      <c r="AV911" s="83"/>
      <c r="BK911" s="83"/>
      <c r="BZ911" s="83"/>
      <c r="CO911" s="83"/>
      <c r="DD911" s="83"/>
      <c r="DS911" s="83"/>
      <c r="EH911" s="83"/>
      <c r="EW911" s="83"/>
      <c r="FL911" s="83"/>
    </row>
    <row r="912" spans="1:168" x14ac:dyDescent="0.35">
      <c r="A912" s="83">
        <v>43360.662141203706</v>
      </c>
      <c r="B912" s="84" t="s">
        <v>62</v>
      </c>
      <c r="C912" s="85" t="s">
        <v>492</v>
      </c>
      <c r="R912" s="83">
        <v>43360.662141203706</v>
      </c>
      <c r="S912" s="89" t="s">
        <v>62</v>
      </c>
      <c r="AG912" s="83"/>
      <c r="AV912" s="83"/>
      <c r="BK912" s="83"/>
      <c r="BZ912" s="83"/>
      <c r="CO912" s="83"/>
      <c r="DD912" s="83"/>
      <c r="DS912" s="83"/>
      <c r="EH912" s="83"/>
      <c r="EW912" s="83"/>
      <c r="FL912" s="83"/>
    </row>
    <row r="913" spans="1:168" x14ac:dyDescent="0.35">
      <c r="A913" s="83">
        <v>43360.662141203706</v>
      </c>
      <c r="B913" s="84" t="s">
        <v>62</v>
      </c>
      <c r="C913" s="85" t="s">
        <v>198</v>
      </c>
      <c r="R913" s="83">
        <v>43360.662141203706</v>
      </c>
      <c r="S913" s="89" t="s">
        <v>62</v>
      </c>
      <c r="AG913" s="83"/>
      <c r="AV913" s="83"/>
      <c r="BK913" s="83"/>
      <c r="BZ913" s="83"/>
      <c r="CO913" s="83"/>
      <c r="DD913" s="83"/>
      <c r="DS913" s="83"/>
      <c r="EH913" s="83"/>
      <c r="EW913" s="83"/>
      <c r="FL913" s="83"/>
    </row>
    <row r="914" spans="1:168" x14ac:dyDescent="0.35">
      <c r="A914" s="83">
        <v>43360.662141203706</v>
      </c>
      <c r="B914" s="84" t="s">
        <v>62</v>
      </c>
      <c r="C914" s="85" t="s">
        <v>493</v>
      </c>
      <c r="R914" s="83">
        <v>43360.662141203706</v>
      </c>
      <c r="S914" s="89" t="s">
        <v>62</v>
      </c>
      <c r="AG914" s="83"/>
      <c r="AV914" s="83"/>
      <c r="BK914" s="83"/>
      <c r="BZ914" s="83"/>
      <c r="CO914" s="83"/>
      <c r="DD914" s="83"/>
      <c r="DS914" s="83"/>
      <c r="EH914" s="83"/>
      <c r="EW914" s="83"/>
      <c r="FL914" s="83"/>
    </row>
    <row r="915" spans="1:168" x14ac:dyDescent="0.35">
      <c r="A915" s="83">
        <v>43360.662141203706</v>
      </c>
      <c r="B915" s="84" t="s">
        <v>26</v>
      </c>
      <c r="C915" s="85" t="s">
        <v>71</v>
      </c>
      <c r="R915" s="83">
        <v>43360.662141203706</v>
      </c>
      <c r="S915" s="89" t="s">
        <v>26</v>
      </c>
      <c r="AG915" s="83"/>
      <c r="AV915" s="83"/>
      <c r="BK915" s="83"/>
      <c r="BZ915" s="83"/>
      <c r="CO915" s="83"/>
      <c r="DD915" s="83"/>
      <c r="DS915" s="83"/>
      <c r="EH915" s="83"/>
      <c r="EW915" s="83"/>
      <c r="FL915" s="83"/>
    </row>
    <row r="916" spans="1:168" x14ac:dyDescent="0.35">
      <c r="A916" s="83">
        <v>43360.662152777775</v>
      </c>
      <c r="B916" s="84" t="s">
        <v>62</v>
      </c>
      <c r="C916" s="85" t="s">
        <v>248</v>
      </c>
      <c r="R916" s="83">
        <v>43360.662152777775</v>
      </c>
      <c r="S916" s="89" t="s">
        <v>62</v>
      </c>
      <c r="AG916" s="83"/>
      <c r="AV916" s="83"/>
      <c r="BK916" s="83"/>
      <c r="BZ916" s="83"/>
      <c r="CO916" s="83"/>
      <c r="DD916" s="83"/>
      <c r="DS916" s="83"/>
      <c r="EH916" s="83"/>
      <c r="EW916" s="83"/>
      <c r="FL916" s="83"/>
    </row>
    <row r="917" spans="1:168" x14ac:dyDescent="0.35">
      <c r="A917" s="83">
        <v>43360.662164351852</v>
      </c>
      <c r="B917" s="84" t="s">
        <v>26</v>
      </c>
      <c r="C917" s="85" t="s">
        <v>128</v>
      </c>
      <c r="R917" s="83">
        <v>43360.662164351852</v>
      </c>
      <c r="S917" s="89" t="s">
        <v>26</v>
      </c>
      <c r="AG917" s="83"/>
      <c r="AV917" s="83"/>
      <c r="BK917" s="83"/>
      <c r="BZ917" s="83"/>
      <c r="CO917" s="83"/>
      <c r="DD917" s="83"/>
      <c r="DS917" s="83"/>
      <c r="EH917" s="83"/>
      <c r="EW917" s="83"/>
      <c r="FL917" s="83"/>
    </row>
    <row r="918" spans="1:168" x14ac:dyDescent="0.35">
      <c r="A918" s="83">
        <v>43360.662164351852</v>
      </c>
      <c r="B918" s="84" t="s">
        <v>26</v>
      </c>
      <c r="C918" s="85" t="s">
        <v>253</v>
      </c>
      <c r="R918" s="83">
        <v>43360.662164351852</v>
      </c>
      <c r="S918" s="89" t="s">
        <v>26</v>
      </c>
      <c r="AG918" s="83"/>
      <c r="AV918" s="83"/>
      <c r="BK918" s="83"/>
      <c r="BZ918" s="83"/>
      <c r="CO918" s="83"/>
      <c r="DD918" s="83"/>
      <c r="DS918" s="83"/>
      <c r="EH918" s="83"/>
      <c r="EW918" s="83"/>
      <c r="FL918" s="83"/>
    </row>
    <row r="919" spans="1:168" x14ac:dyDescent="0.35">
      <c r="A919" s="83">
        <v>43360.662164351852</v>
      </c>
      <c r="B919" s="84" t="s">
        <v>26</v>
      </c>
      <c r="C919" s="85" t="s">
        <v>249</v>
      </c>
      <c r="R919" s="83">
        <v>43360.662164351852</v>
      </c>
      <c r="S919" s="89" t="s">
        <v>26</v>
      </c>
      <c r="AG919" s="83"/>
      <c r="AV919" s="83"/>
      <c r="BK919" s="83"/>
      <c r="BZ919" s="83"/>
      <c r="CO919" s="83"/>
      <c r="DD919" s="83"/>
      <c r="DS919" s="83"/>
      <c r="EH919" s="83"/>
      <c r="EW919" s="83"/>
      <c r="FL919" s="83"/>
    </row>
    <row r="920" spans="1:168" x14ac:dyDescent="0.35">
      <c r="A920" s="83">
        <v>43360.662164351852</v>
      </c>
      <c r="B920" s="84" t="s">
        <v>26</v>
      </c>
      <c r="C920" s="85" t="s">
        <v>250</v>
      </c>
      <c r="R920" s="83">
        <v>43360.662164351852</v>
      </c>
      <c r="S920" s="89" t="s">
        <v>26</v>
      </c>
      <c r="AG920" s="83"/>
      <c r="AV920" s="83"/>
      <c r="BK920" s="83"/>
      <c r="BZ920" s="83"/>
      <c r="CO920" s="83"/>
      <c r="DD920" s="83"/>
      <c r="DS920" s="83"/>
      <c r="EH920" s="83"/>
      <c r="EW920" s="83"/>
      <c r="FL920" s="83"/>
    </row>
    <row r="921" spans="1:168" x14ac:dyDescent="0.35">
      <c r="A921" s="83">
        <v>43360.662164351852</v>
      </c>
      <c r="B921" s="84" t="s">
        <v>62</v>
      </c>
      <c r="C921" s="85" t="s">
        <v>251</v>
      </c>
      <c r="R921" s="83">
        <v>43360.662164351852</v>
      </c>
      <c r="S921" s="89" t="s">
        <v>62</v>
      </c>
      <c r="AG921" s="83"/>
      <c r="AV921" s="83"/>
      <c r="BK921" s="83"/>
      <c r="BZ921" s="83"/>
      <c r="CO921" s="83"/>
      <c r="DD921" s="83"/>
      <c r="DS921" s="83"/>
      <c r="EH921" s="83"/>
      <c r="EW921" s="83"/>
      <c r="FL921" s="83"/>
    </row>
    <row r="922" spans="1:168" x14ac:dyDescent="0.35">
      <c r="A922" s="83">
        <v>43360.662164351852</v>
      </c>
      <c r="B922" s="84" t="s">
        <v>26</v>
      </c>
      <c r="C922" s="85" t="s">
        <v>47</v>
      </c>
      <c r="I922" s="86">
        <v>12500.7646484375</v>
      </c>
      <c r="J922" s="87">
        <v>12538.2939453125</v>
      </c>
      <c r="K922" s="87">
        <v>12051.7626953125</v>
      </c>
      <c r="L922" s="87">
        <v>12087.9443359375</v>
      </c>
      <c r="M922" s="87">
        <v>1.0160325765609699</v>
      </c>
      <c r="N922" s="87">
        <v>0.47223624587058999</v>
      </c>
      <c r="O922" s="87">
        <v>8.3769369125366193</v>
      </c>
      <c r="P922" s="88">
        <v>1.60993599891663</v>
      </c>
      <c r="R922" s="83">
        <v>43360.662164351852</v>
      </c>
      <c r="S922" s="89" t="s">
        <v>26</v>
      </c>
      <c r="T922" s="90">
        <v>0.47503623366355902</v>
      </c>
      <c r="U922" s="84">
        <v>7331.1552734375</v>
      </c>
      <c r="V922" s="84">
        <v>404.56585693359398</v>
      </c>
      <c r="W922" s="84">
        <v>7329.849609375</v>
      </c>
      <c r="X922" s="84">
        <v>6925.63916015625</v>
      </c>
      <c r="Y922" s="84">
        <v>13.234210014343301</v>
      </c>
      <c r="Z922" s="84">
        <v>320.47692871093801</v>
      </c>
      <c r="AA922" s="84">
        <v>528.47698974609398</v>
      </c>
      <c r="AB922" s="84">
        <v>426.47692871093699</v>
      </c>
      <c r="AG922" s="83"/>
      <c r="AV922" s="83"/>
      <c r="BK922" s="83"/>
      <c r="BZ922" s="83"/>
      <c r="CO922" s="83"/>
      <c r="DD922" s="83"/>
      <c r="DS922" s="83"/>
      <c r="EH922" s="83"/>
      <c r="EW922" s="83"/>
      <c r="FL922" s="83"/>
    </row>
    <row r="923" spans="1:168" x14ac:dyDescent="0.35">
      <c r="A923" s="83">
        <v>43360.662175925929</v>
      </c>
      <c r="B923" s="84" t="s">
        <v>49</v>
      </c>
      <c r="C923" s="85" t="s">
        <v>252</v>
      </c>
      <c r="R923" s="83">
        <v>43360.662175925929</v>
      </c>
      <c r="S923" s="89" t="s">
        <v>49</v>
      </c>
      <c r="AG923" s="83"/>
      <c r="AV923" s="83"/>
      <c r="BK923" s="83"/>
      <c r="BZ923" s="83"/>
      <c r="CO923" s="83"/>
      <c r="DD923" s="83"/>
      <c r="DS923" s="83"/>
      <c r="EH923" s="83"/>
      <c r="EW923" s="83"/>
      <c r="FL923" s="83"/>
    </row>
    <row r="924" spans="1:168" x14ac:dyDescent="0.35">
      <c r="A924" s="83">
        <v>43360.662187499998</v>
      </c>
      <c r="B924" s="84" t="s">
        <v>26</v>
      </c>
      <c r="C924" s="85" t="s">
        <v>254</v>
      </c>
      <c r="R924" s="83">
        <v>43360.662187499998</v>
      </c>
      <c r="S924" s="89" t="s">
        <v>26</v>
      </c>
      <c r="AG924" s="83"/>
      <c r="AV924" s="83"/>
      <c r="BK924" s="83"/>
      <c r="BZ924" s="83"/>
      <c r="CO924" s="83"/>
      <c r="DD924" s="83"/>
      <c r="DS924" s="83"/>
      <c r="EH924" s="83"/>
      <c r="EW924" s="83"/>
      <c r="FL924" s="83"/>
    </row>
    <row r="925" spans="1:168" x14ac:dyDescent="0.35">
      <c r="A925" s="83">
        <v>43360.662187499998</v>
      </c>
      <c r="B925" s="84" t="s">
        <v>26</v>
      </c>
      <c r="C925" s="85" t="s">
        <v>256</v>
      </c>
      <c r="R925" s="83">
        <v>43360.662187499998</v>
      </c>
      <c r="S925" s="89" t="s">
        <v>26</v>
      </c>
      <c r="AG925" s="83"/>
      <c r="AV925" s="83"/>
      <c r="BK925" s="83"/>
      <c r="BZ925" s="83"/>
      <c r="CO925" s="83"/>
      <c r="DD925" s="83"/>
      <c r="DS925" s="83"/>
      <c r="EH925" s="83"/>
      <c r="EW925" s="83"/>
      <c r="FL925" s="83"/>
    </row>
    <row r="926" spans="1:168" x14ac:dyDescent="0.35">
      <c r="A926" s="83">
        <v>43360.662187499998</v>
      </c>
      <c r="B926" s="84" t="s">
        <v>26</v>
      </c>
      <c r="C926" s="85" t="s">
        <v>255</v>
      </c>
      <c r="R926" s="83">
        <v>43360.662187499998</v>
      </c>
      <c r="S926" s="89" t="s">
        <v>26</v>
      </c>
      <c r="AG926" s="83"/>
      <c r="AV926" s="83"/>
      <c r="BK926" s="83"/>
      <c r="BZ926" s="83"/>
      <c r="CO926" s="83"/>
      <c r="DD926" s="83"/>
      <c r="DS926" s="83"/>
      <c r="EH926" s="83"/>
      <c r="EW926" s="83"/>
      <c r="FL926" s="83"/>
    </row>
    <row r="927" spans="1:168" x14ac:dyDescent="0.35">
      <c r="A927" s="83">
        <v>43360.662291666667</v>
      </c>
      <c r="B927" s="84" t="s">
        <v>55</v>
      </c>
      <c r="C927" s="85" t="s">
        <v>56</v>
      </c>
      <c r="R927" s="83">
        <v>43360.662291666667</v>
      </c>
      <c r="S927" s="89" t="s">
        <v>55</v>
      </c>
      <c r="AG927" s="83"/>
      <c r="AV927" s="83"/>
      <c r="BK927" s="83"/>
      <c r="BZ927" s="83"/>
      <c r="CO927" s="83"/>
      <c r="DD927" s="83"/>
      <c r="DS927" s="83"/>
      <c r="EH927" s="83"/>
      <c r="EW927" s="83"/>
      <c r="FL927" s="83"/>
    </row>
    <row r="928" spans="1:168" x14ac:dyDescent="0.35">
      <c r="A928" s="83">
        <v>43360.662291666667</v>
      </c>
      <c r="B928" s="84" t="s">
        <v>26</v>
      </c>
      <c r="C928" s="85" t="s">
        <v>257</v>
      </c>
      <c r="R928" s="83">
        <v>43360.662291666667</v>
      </c>
      <c r="S928" s="89" t="s">
        <v>26</v>
      </c>
      <c r="AG928" s="83"/>
      <c r="AV928" s="83"/>
      <c r="BK928" s="83"/>
      <c r="BZ928" s="83"/>
      <c r="CO928" s="83"/>
      <c r="DD928" s="83"/>
      <c r="DS928" s="83"/>
      <c r="EH928" s="83"/>
      <c r="EW928" s="83"/>
      <c r="FL928" s="83"/>
    </row>
    <row r="929" spans="1:168" x14ac:dyDescent="0.35">
      <c r="A929" s="83">
        <v>43360.662303240744</v>
      </c>
      <c r="B929" s="84" t="s">
        <v>55</v>
      </c>
      <c r="C929" s="85" t="s">
        <v>57</v>
      </c>
      <c r="R929" s="83">
        <v>43360.662303240744</v>
      </c>
      <c r="S929" s="89" t="s">
        <v>55</v>
      </c>
      <c r="AG929" s="83"/>
      <c r="AV929" s="83"/>
      <c r="BK929" s="83"/>
      <c r="BZ929" s="83"/>
      <c r="CO929" s="83"/>
      <c r="DD929" s="83"/>
      <c r="DS929" s="83"/>
      <c r="EH929" s="83"/>
      <c r="EW929" s="83"/>
      <c r="FL929" s="83"/>
    </row>
    <row r="930" spans="1:168" x14ac:dyDescent="0.35">
      <c r="A930" s="83">
        <v>43360.662314814814</v>
      </c>
      <c r="B930" s="84" t="s">
        <v>55</v>
      </c>
      <c r="C930" s="85" t="s">
        <v>58</v>
      </c>
      <c r="R930" s="83">
        <v>43360.662314814814</v>
      </c>
      <c r="S930" s="89" t="s">
        <v>55</v>
      </c>
      <c r="AG930" s="83"/>
      <c r="AV930" s="83"/>
      <c r="BK930" s="83"/>
      <c r="BZ930" s="83"/>
      <c r="CO930" s="83"/>
      <c r="DD930" s="83"/>
      <c r="DS930" s="83"/>
      <c r="EH930" s="83"/>
      <c r="EW930" s="83"/>
      <c r="FL930" s="83"/>
    </row>
    <row r="931" spans="1:168" x14ac:dyDescent="0.35">
      <c r="A931" s="83">
        <v>43360.662326388891</v>
      </c>
      <c r="B931" s="84" t="s">
        <v>26</v>
      </c>
      <c r="C931" s="85" t="s">
        <v>59</v>
      </c>
      <c r="R931" s="83">
        <v>43360.662326388891</v>
      </c>
      <c r="S931" s="89" t="s">
        <v>26</v>
      </c>
      <c r="AG931" s="83"/>
      <c r="AV931" s="83"/>
      <c r="BK931" s="83"/>
      <c r="BZ931" s="83"/>
      <c r="CO931" s="83"/>
      <c r="DD931" s="83"/>
      <c r="DS931" s="83"/>
      <c r="EH931" s="83"/>
      <c r="EW931" s="83"/>
      <c r="FL931" s="83"/>
    </row>
    <row r="932" spans="1:168" x14ac:dyDescent="0.35">
      <c r="A932" s="83">
        <v>43360.66233796296</v>
      </c>
      <c r="B932" s="84" t="s">
        <v>258</v>
      </c>
      <c r="C932" s="85" t="s">
        <v>259</v>
      </c>
      <c r="I932" s="86">
        <v>12750.849609375</v>
      </c>
      <c r="J932" s="87">
        <v>12787.994140625</v>
      </c>
      <c r="K932" s="87">
        <v>7201.87451171875</v>
      </c>
      <c r="L932" s="87">
        <v>7222.85107421875</v>
      </c>
      <c r="M932" s="87">
        <v>1.01605188846588</v>
      </c>
      <c r="N932" s="87">
        <v>0.50148797035217296</v>
      </c>
      <c r="O932" s="87">
        <v>8.40618896484375</v>
      </c>
      <c r="P932" s="88">
        <v>1.63918793201447</v>
      </c>
      <c r="R932" s="83">
        <v>43360.66233796296</v>
      </c>
      <c r="S932" s="89" t="s">
        <v>258</v>
      </c>
      <c r="T932" s="90">
        <v>0.50428795814514205</v>
      </c>
      <c r="U932" s="84">
        <v>8508.00390625</v>
      </c>
      <c r="V932" s="84">
        <v>405.29513549804699</v>
      </c>
      <c r="W932" s="84">
        <v>8508.4248046875</v>
      </c>
      <c r="X932" s="84">
        <v>8103.57373046875</v>
      </c>
      <c r="Y932" s="84">
        <v>13.309123992919901</v>
      </c>
      <c r="Z932" s="84">
        <v>320.50619506835898</v>
      </c>
      <c r="AA932" s="84">
        <v>528.506103515625</v>
      </c>
      <c r="AB932" s="84">
        <v>426.50619506835898</v>
      </c>
      <c r="AG932" s="83"/>
      <c r="AV932" s="83"/>
      <c r="BK932" s="83"/>
      <c r="BZ932" s="83"/>
      <c r="CO932" s="83"/>
      <c r="DD932" s="83"/>
      <c r="DS932" s="83"/>
      <c r="EH932" s="83"/>
      <c r="EW932" s="83"/>
      <c r="FL932" s="83"/>
    </row>
    <row r="933" spans="1:168" x14ac:dyDescent="0.35">
      <c r="A933" s="83">
        <v>43360.662361111114</v>
      </c>
      <c r="B933" s="84" t="s">
        <v>26</v>
      </c>
      <c r="C933" s="85" t="s">
        <v>71</v>
      </c>
      <c r="R933" s="83">
        <v>43360.662361111114</v>
      </c>
      <c r="S933" s="89" t="s">
        <v>26</v>
      </c>
      <c r="AG933" s="83"/>
      <c r="AV933" s="83"/>
      <c r="BK933" s="83"/>
      <c r="BZ933" s="83"/>
      <c r="CO933" s="83"/>
      <c r="DD933" s="83"/>
      <c r="DS933" s="83"/>
      <c r="EH933" s="83"/>
      <c r="EW933" s="83"/>
      <c r="FL933" s="83"/>
    </row>
    <row r="934" spans="1:168" x14ac:dyDescent="0.35">
      <c r="A934" s="83">
        <v>43360.662361111114</v>
      </c>
      <c r="B934" s="84" t="s">
        <v>62</v>
      </c>
      <c r="C934" s="85" t="s">
        <v>63</v>
      </c>
      <c r="R934" s="83">
        <v>43360.662361111114</v>
      </c>
      <c r="S934" s="89" t="s">
        <v>62</v>
      </c>
      <c r="AG934" s="83"/>
      <c r="AV934" s="83"/>
      <c r="BK934" s="83"/>
      <c r="BZ934" s="83"/>
      <c r="CO934" s="83"/>
      <c r="DD934" s="83"/>
      <c r="DS934" s="83"/>
      <c r="EH934" s="83"/>
      <c r="EW934" s="83"/>
      <c r="FL934" s="83"/>
    </row>
    <row r="935" spans="1:168" x14ac:dyDescent="0.35">
      <c r="A935" s="83">
        <v>43360.662361111114</v>
      </c>
      <c r="B935" s="84" t="s">
        <v>62</v>
      </c>
      <c r="C935" s="85" t="s">
        <v>494</v>
      </c>
      <c r="R935" s="83">
        <v>43360.662361111114</v>
      </c>
      <c r="S935" s="89" t="s">
        <v>62</v>
      </c>
      <c r="AG935" s="83"/>
      <c r="AV935" s="83"/>
      <c r="BK935" s="83"/>
      <c r="BZ935" s="83"/>
      <c r="CO935" s="83"/>
      <c r="DD935" s="83"/>
      <c r="DS935" s="83"/>
      <c r="EH935" s="83"/>
      <c r="EW935" s="83"/>
      <c r="FL935" s="83"/>
    </row>
    <row r="936" spans="1:168" x14ac:dyDescent="0.35">
      <c r="A936" s="83">
        <v>43360.662361111114</v>
      </c>
      <c r="B936" s="84" t="s">
        <v>62</v>
      </c>
      <c r="C936" s="85" t="s">
        <v>247</v>
      </c>
      <c r="R936" s="83">
        <v>43360.662361111114</v>
      </c>
      <c r="S936" s="89" t="s">
        <v>62</v>
      </c>
      <c r="AG936" s="83"/>
      <c r="AV936" s="83"/>
      <c r="BK936" s="83"/>
      <c r="BZ936" s="83"/>
      <c r="CO936" s="83"/>
      <c r="DD936" s="83"/>
      <c r="DS936" s="83"/>
      <c r="EH936" s="83"/>
      <c r="EW936" s="83"/>
      <c r="FL936" s="83"/>
    </row>
    <row r="937" spans="1:168" x14ac:dyDescent="0.35">
      <c r="A937" s="83">
        <v>43360.662361111114</v>
      </c>
      <c r="B937" s="84" t="s">
        <v>62</v>
      </c>
      <c r="C937" s="85" t="s">
        <v>495</v>
      </c>
      <c r="R937" s="83">
        <v>43360.662361111114</v>
      </c>
      <c r="S937" s="89" t="s">
        <v>62</v>
      </c>
      <c r="AG937" s="83"/>
      <c r="AV937" s="83"/>
      <c r="BK937" s="83"/>
      <c r="BZ937" s="83"/>
      <c r="CO937" s="83"/>
      <c r="DD937" s="83"/>
      <c r="DS937" s="83"/>
      <c r="EH937" s="83"/>
      <c r="EW937" s="83"/>
      <c r="FL937" s="83"/>
    </row>
    <row r="938" spans="1:168" x14ac:dyDescent="0.35">
      <c r="A938" s="83">
        <v>43360.662361111114</v>
      </c>
      <c r="B938" s="84" t="s">
        <v>62</v>
      </c>
      <c r="C938" s="85" t="s">
        <v>139</v>
      </c>
      <c r="R938" s="83">
        <v>43360.662361111114</v>
      </c>
      <c r="S938" s="89" t="s">
        <v>62</v>
      </c>
      <c r="AG938" s="83"/>
      <c r="AV938" s="83"/>
      <c r="BK938" s="83"/>
      <c r="BZ938" s="83"/>
      <c r="CO938" s="83"/>
      <c r="DD938" s="83"/>
      <c r="DS938" s="83"/>
      <c r="EH938" s="83"/>
      <c r="EW938" s="83"/>
      <c r="FL938" s="83"/>
    </row>
    <row r="939" spans="1:168" x14ac:dyDescent="0.35">
      <c r="A939" s="83">
        <v>43360.662361111114</v>
      </c>
      <c r="B939" s="84" t="s">
        <v>62</v>
      </c>
      <c r="C939" s="85" t="s">
        <v>496</v>
      </c>
      <c r="R939" s="83">
        <v>43360.662361111114</v>
      </c>
      <c r="S939" s="89" t="s">
        <v>62</v>
      </c>
      <c r="AG939" s="83"/>
      <c r="AV939" s="83"/>
      <c r="BK939" s="83"/>
      <c r="BZ939" s="83"/>
      <c r="CO939" s="83"/>
      <c r="DD939" s="83"/>
      <c r="DS939" s="83"/>
      <c r="EH939" s="83"/>
      <c r="EW939" s="83"/>
      <c r="FL939" s="83"/>
    </row>
    <row r="940" spans="1:168" x14ac:dyDescent="0.35">
      <c r="A940" s="83">
        <v>43360.662361111114</v>
      </c>
      <c r="B940" s="84" t="s">
        <v>62</v>
      </c>
      <c r="C940" s="85" t="s">
        <v>497</v>
      </c>
      <c r="R940" s="83">
        <v>43360.662361111114</v>
      </c>
      <c r="S940" s="89" t="s">
        <v>62</v>
      </c>
      <c r="AG940" s="83"/>
      <c r="AV940" s="83"/>
      <c r="BK940" s="83"/>
      <c r="BZ940" s="83"/>
      <c r="CO940" s="83"/>
      <c r="DD940" s="83"/>
      <c r="DS940" s="83"/>
      <c r="EH940" s="83"/>
      <c r="EW940" s="83"/>
      <c r="FL940" s="83"/>
    </row>
    <row r="941" spans="1:168" x14ac:dyDescent="0.35">
      <c r="A941" s="83">
        <v>43360.662361111114</v>
      </c>
      <c r="B941" s="84" t="s">
        <v>62</v>
      </c>
      <c r="C941" s="85" t="s">
        <v>498</v>
      </c>
      <c r="R941" s="83">
        <v>43360.662361111114</v>
      </c>
      <c r="S941" s="89" t="s">
        <v>62</v>
      </c>
      <c r="AG941" s="83"/>
      <c r="AV941" s="83"/>
      <c r="BK941" s="83"/>
      <c r="BZ941" s="83"/>
      <c r="CO941" s="83"/>
      <c r="DD941" s="83"/>
      <c r="DS941" s="83"/>
      <c r="EH941" s="83"/>
      <c r="EW941" s="83"/>
      <c r="FL941" s="83"/>
    </row>
    <row r="942" spans="1:168" x14ac:dyDescent="0.35">
      <c r="A942" s="83">
        <v>43360.662372685183</v>
      </c>
      <c r="B942" s="84" t="s">
        <v>62</v>
      </c>
      <c r="C942" s="85" t="s">
        <v>266</v>
      </c>
      <c r="R942" s="83">
        <v>43360.662372685183</v>
      </c>
      <c r="S942" s="89" t="s">
        <v>62</v>
      </c>
      <c r="AG942" s="83"/>
      <c r="AV942" s="83"/>
      <c r="BK942" s="83"/>
      <c r="BZ942" s="83"/>
      <c r="CO942" s="83"/>
      <c r="DD942" s="83"/>
      <c r="DS942" s="83"/>
      <c r="EH942" s="83"/>
      <c r="EW942" s="83"/>
      <c r="FL942" s="83"/>
    </row>
    <row r="943" spans="1:168" x14ac:dyDescent="0.35">
      <c r="A943" s="83">
        <v>43360.66238425926</v>
      </c>
      <c r="B943" s="84" t="s">
        <v>26</v>
      </c>
      <c r="C943" s="85" t="s">
        <v>269</v>
      </c>
      <c r="R943" s="83">
        <v>43360.66238425926</v>
      </c>
      <c r="S943" s="89" t="s">
        <v>26</v>
      </c>
      <c r="AG943" s="83"/>
      <c r="AV943" s="83"/>
      <c r="BK943" s="83"/>
      <c r="BZ943" s="83"/>
      <c r="CO943" s="83"/>
      <c r="DD943" s="83"/>
      <c r="DS943" s="83"/>
      <c r="EH943" s="83"/>
      <c r="EW943" s="83"/>
      <c r="FL943" s="83"/>
    </row>
    <row r="944" spans="1:168" x14ac:dyDescent="0.35">
      <c r="A944" s="83">
        <v>43360.66238425926</v>
      </c>
      <c r="B944" s="84" t="s">
        <v>26</v>
      </c>
      <c r="C944" s="85" t="s">
        <v>268</v>
      </c>
      <c r="R944" s="83">
        <v>43360.66238425926</v>
      </c>
      <c r="S944" s="89" t="s">
        <v>26</v>
      </c>
      <c r="AG944" s="83"/>
      <c r="AV944" s="83"/>
      <c r="BK944" s="83"/>
      <c r="BZ944" s="83"/>
      <c r="CO944" s="83"/>
      <c r="DD944" s="83"/>
      <c r="DS944" s="83"/>
      <c r="EH944" s="83"/>
      <c r="EW944" s="83"/>
      <c r="FL944" s="83"/>
    </row>
    <row r="945" spans="1:168" x14ac:dyDescent="0.35">
      <c r="A945" s="83">
        <v>43360.66238425926</v>
      </c>
      <c r="B945" s="84" t="s">
        <v>26</v>
      </c>
      <c r="C945" s="85" t="s">
        <v>267</v>
      </c>
      <c r="R945" s="83">
        <v>43360.66238425926</v>
      </c>
      <c r="S945" s="89" t="s">
        <v>26</v>
      </c>
      <c r="AG945" s="83"/>
      <c r="AV945" s="83"/>
      <c r="BK945" s="83"/>
      <c r="BZ945" s="83"/>
      <c r="CO945" s="83"/>
      <c r="DD945" s="83"/>
      <c r="DS945" s="83"/>
      <c r="EH945" s="83"/>
      <c r="EW945" s="83"/>
      <c r="FL945" s="83"/>
    </row>
    <row r="946" spans="1:168" x14ac:dyDescent="0.35">
      <c r="A946" s="83">
        <v>43360.66238425926</v>
      </c>
      <c r="B946" s="84" t="s">
        <v>26</v>
      </c>
      <c r="C946" s="85" t="s">
        <v>146</v>
      </c>
      <c r="R946" s="83">
        <v>43360.66238425926</v>
      </c>
      <c r="S946" s="89" t="s">
        <v>26</v>
      </c>
      <c r="AG946" s="83"/>
      <c r="AV946" s="83"/>
      <c r="BK946" s="83"/>
      <c r="BZ946" s="83"/>
      <c r="CO946" s="83"/>
      <c r="DD946" s="83"/>
      <c r="DS946" s="83"/>
      <c r="EH946" s="83"/>
      <c r="EW946" s="83"/>
      <c r="FL946" s="83"/>
    </row>
    <row r="947" spans="1:168" x14ac:dyDescent="0.35">
      <c r="A947" s="83">
        <v>43360.66238425926</v>
      </c>
      <c r="B947" s="84" t="s">
        <v>26</v>
      </c>
      <c r="C947" s="85" t="s">
        <v>47</v>
      </c>
      <c r="I947" s="86">
        <v>12750.85546875</v>
      </c>
      <c r="J947" s="87">
        <v>12791.1923828125</v>
      </c>
      <c r="K947" s="87">
        <v>7201.85546875</v>
      </c>
      <c r="L947" s="87">
        <v>7224.61572265625</v>
      </c>
      <c r="M947" s="87">
        <v>1.0160257816314699</v>
      </c>
      <c r="N947" s="87">
        <v>0.51597237586975098</v>
      </c>
      <c r="O947" s="87">
        <v>8.4206733703613299</v>
      </c>
      <c r="P947" s="88">
        <v>1.6536723375320399</v>
      </c>
      <c r="R947" s="83">
        <v>43360.66238425926</v>
      </c>
      <c r="S947" s="89" t="s">
        <v>26</v>
      </c>
      <c r="T947" s="90">
        <v>0.51877236366271995</v>
      </c>
      <c r="U947" s="84">
        <v>8509.1494140625</v>
      </c>
      <c r="V947" s="84">
        <v>402.95083618164102</v>
      </c>
      <c r="W947" s="84">
        <v>8517.09765625</v>
      </c>
      <c r="X947" s="84">
        <v>8107.4765625</v>
      </c>
      <c r="Y947" s="84">
        <v>13.4374380111694</v>
      </c>
      <c r="Z947" s="84">
        <v>320.52069091796898</v>
      </c>
      <c r="AA947" s="84">
        <v>528.52062988281295</v>
      </c>
      <c r="AB947" s="84">
        <v>426.52069091796898</v>
      </c>
      <c r="AG947" s="83"/>
      <c r="AV947" s="83"/>
      <c r="BK947" s="83"/>
      <c r="BZ947" s="83"/>
      <c r="CO947" s="83"/>
      <c r="DD947" s="83"/>
      <c r="DS947" s="83"/>
      <c r="EH947" s="83"/>
      <c r="EW947" s="83"/>
      <c r="FL947" s="83"/>
    </row>
    <row r="948" spans="1:168" x14ac:dyDescent="0.35">
      <c r="A948" s="83">
        <v>43360.662395833337</v>
      </c>
      <c r="B948" s="84" t="s">
        <v>49</v>
      </c>
      <c r="C948" s="85" t="s">
        <v>270</v>
      </c>
      <c r="R948" s="83">
        <v>43360.662395833337</v>
      </c>
      <c r="S948" s="89" t="s">
        <v>49</v>
      </c>
      <c r="AG948" s="83"/>
      <c r="AV948" s="83"/>
      <c r="BK948" s="83"/>
      <c r="BZ948" s="83"/>
      <c r="CO948" s="83"/>
      <c r="DD948" s="83"/>
      <c r="DS948" s="83"/>
      <c r="EH948" s="83"/>
      <c r="EW948" s="83"/>
      <c r="FL948" s="83"/>
    </row>
    <row r="949" spans="1:168" x14ac:dyDescent="0.35">
      <c r="A949" s="83">
        <v>43360.662407407406</v>
      </c>
      <c r="B949" s="84" t="s">
        <v>26</v>
      </c>
      <c r="C949" s="85" t="s">
        <v>273</v>
      </c>
      <c r="R949" s="83">
        <v>43360.662407407406</v>
      </c>
      <c r="S949" s="89" t="s">
        <v>26</v>
      </c>
      <c r="AG949" s="83"/>
      <c r="AV949" s="83"/>
      <c r="BK949" s="83"/>
      <c r="BZ949" s="83"/>
      <c r="CO949" s="83"/>
      <c r="DD949" s="83"/>
      <c r="DS949" s="83"/>
      <c r="EH949" s="83"/>
      <c r="EW949" s="83"/>
      <c r="FL949" s="83"/>
    </row>
    <row r="950" spans="1:168" x14ac:dyDescent="0.35">
      <c r="A950" s="83">
        <v>43360.662407407406</v>
      </c>
      <c r="B950" s="84" t="s">
        <v>26</v>
      </c>
      <c r="C950" s="85" t="s">
        <v>271</v>
      </c>
      <c r="R950" s="83">
        <v>43360.662407407406</v>
      </c>
      <c r="S950" s="89" t="s">
        <v>26</v>
      </c>
      <c r="AG950" s="83"/>
      <c r="AV950" s="83"/>
      <c r="BK950" s="83"/>
      <c r="BZ950" s="83"/>
      <c r="CO950" s="83"/>
      <c r="DD950" s="83"/>
      <c r="DS950" s="83"/>
      <c r="EH950" s="83"/>
      <c r="EW950" s="83"/>
      <c r="FL950" s="83"/>
    </row>
    <row r="951" spans="1:168" x14ac:dyDescent="0.35">
      <c r="A951" s="83">
        <v>43360.662407407406</v>
      </c>
      <c r="B951" s="84" t="s">
        <v>26</v>
      </c>
      <c r="C951" s="85" t="s">
        <v>272</v>
      </c>
      <c r="R951" s="83">
        <v>43360.662407407406</v>
      </c>
      <c r="S951" s="89" t="s">
        <v>26</v>
      </c>
      <c r="AG951" s="83"/>
      <c r="AV951" s="83"/>
      <c r="BK951" s="83"/>
      <c r="BZ951" s="83"/>
      <c r="CO951" s="83"/>
      <c r="DD951" s="83"/>
      <c r="DS951" s="83"/>
      <c r="EH951" s="83"/>
      <c r="EW951" s="83"/>
      <c r="FL951" s="83"/>
    </row>
    <row r="952" spans="1:168" x14ac:dyDescent="0.35">
      <c r="A952" s="83">
        <v>43360.662499999999</v>
      </c>
      <c r="B952" s="84" t="s">
        <v>55</v>
      </c>
      <c r="C952" s="85" t="s">
        <v>82</v>
      </c>
      <c r="R952" s="83">
        <v>43360.662499999999</v>
      </c>
      <c r="S952" s="89" t="s">
        <v>55</v>
      </c>
      <c r="AG952" s="83"/>
      <c r="AV952" s="83"/>
      <c r="BK952" s="83"/>
      <c r="BZ952" s="83"/>
      <c r="CO952" s="83"/>
      <c r="DD952" s="83"/>
      <c r="DS952" s="83"/>
      <c r="EH952" s="83"/>
      <c r="EW952" s="83"/>
      <c r="FL952" s="83"/>
    </row>
    <row r="953" spans="1:168" x14ac:dyDescent="0.35">
      <c r="A953" s="83">
        <v>43360.662499999999</v>
      </c>
      <c r="B953" s="84" t="s">
        <v>26</v>
      </c>
      <c r="C953" s="85" t="s">
        <v>274</v>
      </c>
      <c r="R953" s="83">
        <v>43360.662499999999</v>
      </c>
      <c r="S953" s="89" t="s">
        <v>26</v>
      </c>
      <c r="AG953" s="83"/>
      <c r="AV953" s="83"/>
      <c r="BK953" s="83"/>
      <c r="BZ953" s="83"/>
      <c r="CO953" s="83"/>
      <c r="DD953" s="83"/>
      <c r="DS953" s="83"/>
      <c r="EH953" s="83"/>
      <c r="EW953" s="83"/>
      <c r="FL953" s="83"/>
    </row>
    <row r="954" spans="1:168" x14ac:dyDescent="0.35">
      <c r="A954" s="83">
        <v>43360.662523148145</v>
      </c>
      <c r="B954" s="84" t="s">
        <v>55</v>
      </c>
      <c r="C954" s="85" t="s">
        <v>58</v>
      </c>
      <c r="R954" s="83">
        <v>43360.662523148145</v>
      </c>
      <c r="S954" s="89" t="s">
        <v>55</v>
      </c>
      <c r="AG954" s="83"/>
      <c r="AV954" s="83"/>
      <c r="BK954" s="83"/>
      <c r="BZ954" s="83"/>
      <c r="CO954" s="83"/>
      <c r="DD954" s="83"/>
      <c r="DS954" s="83"/>
      <c r="EH954" s="83"/>
      <c r="EW954" s="83"/>
      <c r="FL954" s="83"/>
    </row>
    <row r="955" spans="1:168" x14ac:dyDescent="0.35">
      <c r="A955" s="83">
        <v>43360.662534722222</v>
      </c>
      <c r="B955" s="84" t="s">
        <v>26</v>
      </c>
      <c r="C955" s="85" t="s">
        <v>59</v>
      </c>
      <c r="R955" s="83">
        <v>43360.662534722222</v>
      </c>
      <c r="S955" s="89" t="s">
        <v>26</v>
      </c>
      <c r="AG955" s="83"/>
      <c r="AV955" s="83"/>
      <c r="BK955" s="83"/>
      <c r="BZ955" s="83"/>
      <c r="CO955" s="83"/>
      <c r="DD955" s="83"/>
      <c r="DS955" s="83"/>
      <c r="EH955" s="83"/>
      <c r="EW955" s="83"/>
      <c r="FL955" s="83"/>
    </row>
    <row r="956" spans="1:168" x14ac:dyDescent="0.35">
      <c r="A956" s="83">
        <v>43360.662546296298</v>
      </c>
      <c r="B956" s="84" t="s">
        <v>275</v>
      </c>
      <c r="C956" s="85" t="s">
        <v>276</v>
      </c>
      <c r="I956" s="86">
        <v>12750.9140625</v>
      </c>
      <c r="J956" s="87">
        <v>12788.240234375</v>
      </c>
      <c r="K956" s="87">
        <v>9590.8828125</v>
      </c>
      <c r="L956" s="87">
        <v>9618.9560546875</v>
      </c>
      <c r="M956" s="87">
        <v>1.0159876346588099</v>
      </c>
      <c r="N956" s="87">
        <v>0.54493248462677002</v>
      </c>
      <c r="O956" s="87">
        <v>8.4496326446533203</v>
      </c>
      <c r="P956" s="88">
        <v>1.6826324462890601</v>
      </c>
      <c r="R956" s="83">
        <v>43360.662546296298</v>
      </c>
      <c r="S956" s="89" t="s">
        <v>275</v>
      </c>
      <c r="T956" s="90">
        <v>0.54773253202438399</v>
      </c>
      <c r="U956" s="84">
        <v>9154.12109375</v>
      </c>
      <c r="V956" s="84">
        <v>405.00827026367199</v>
      </c>
      <c r="W956" s="84">
        <v>9156.564453125</v>
      </c>
      <c r="X956" s="84">
        <v>8748.6591796875</v>
      </c>
      <c r="Y956" s="84">
        <v>13.2816305160522</v>
      </c>
      <c r="Z956" s="84">
        <v>320.54962158203102</v>
      </c>
      <c r="AA956" s="84">
        <v>528.54962158203102</v>
      </c>
      <c r="AB956" s="84">
        <v>426.54962158203102</v>
      </c>
      <c r="AG956" s="83"/>
      <c r="AV956" s="83"/>
      <c r="BK956" s="83"/>
      <c r="BZ956" s="83"/>
      <c r="CO956" s="83"/>
      <c r="DD956" s="83"/>
      <c r="DS956" s="83"/>
      <c r="EH956" s="83"/>
      <c r="EW956" s="83"/>
      <c r="FL956" s="83"/>
    </row>
    <row r="957" spans="1:168" x14ac:dyDescent="0.35">
      <c r="A957" s="83">
        <v>43360.662557870368</v>
      </c>
      <c r="B957" s="84" t="s">
        <v>62</v>
      </c>
      <c r="C957" s="85" t="s">
        <v>499</v>
      </c>
      <c r="R957" s="83">
        <v>43360.662557870368</v>
      </c>
      <c r="S957" s="89" t="s">
        <v>62</v>
      </c>
      <c r="AG957" s="83"/>
      <c r="AV957" s="83"/>
      <c r="BK957" s="83"/>
      <c r="BZ957" s="83"/>
      <c r="CO957" s="83"/>
      <c r="DD957" s="83"/>
      <c r="DS957" s="83"/>
      <c r="EH957" s="83"/>
      <c r="EW957" s="83"/>
      <c r="FL957" s="83"/>
    </row>
    <row r="958" spans="1:168" x14ac:dyDescent="0.35">
      <c r="A958" s="83">
        <v>43360.662557870368</v>
      </c>
      <c r="B958" s="84" t="s">
        <v>62</v>
      </c>
      <c r="C958" s="85" t="s">
        <v>63</v>
      </c>
      <c r="R958" s="83">
        <v>43360.662557870368</v>
      </c>
      <c r="S958" s="89" t="s">
        <v>62</v>
      </c>
      <c r="AG958" s="83"/>
      <c r="AV958" s="83"/>
      <c r="BK958" s="83"/>
      <c r="BZ958" s="83"/>
      <c r="CO958" s="83"/>
      <c r="DD958" s="83"/>
      <c r="DS958" s="83"/>
      <c r="EH958" s="83"/>
      <c r="EW958" s="83"/>
      <c r="FL958" s="83"/>
    </row>
    <row r="959" spans="1:168" x14ac:dyDescent="0.35">
      <c r="A959" s="83">
        <v>43360.662557870368</v>
      </c>
      <c r="B959" s="84" t="s">
        <v>62</v>
      </c>
      <c r="C959" s="85" t="s">
        <v>247</v>
      </c>
      <c r="R959" s="83">
        <v>43360.662557870368</v>
      </c>
      <c r="S959" s="89" t="s">
        <v>62</v>
      </c>
      <c r="AG959" s="83"/>
      <c r="AV959" s="83"/>
      <c r="BK959" s="83"/>
      <c r="BZ959" s="83"/>
      <c r="CO959" s="83"/>
      <c r="DD959" s="83"/>
      <c r="DS959" s="83"/>
      <c r="EH959" s="83"/>
      <c r="EW959" s="83"/>
      <c r="FL959" s="83"/>
    </row>
    <row r="960" spans="1:168" x14ac:dyDescent="0.35">
      <c r="A960" s="83">
        <v>43360.662569444445</v>
      </c>
      <c r="B960" s="84" t="s">
        <v>62</v>
      </c>
      <c r="C960" s="85" t="s">
        <v>281</v>
      </c>
      <c r="R960" s="83">
        <v>43360.662569444445</v>
      </c>
      <c r="S960" s="89" t="s">
        <v>62</v>
      </c>
      <c r="AG960" s="83"/>
      <c r="AV960" s="83"/>
      <c r="BK960" s="83"/>
      <c r="BZ960" s="83"/>
      <c r="CO960" s="83"/>
      <c r="DD960" s="83"/>
      <c r="DS960" s="83"/>
      <c r="EH960" s="83"/>
      <c r="EW960" s="83"/>
      <c r="FL960" s="83"/>
    </row>
    <row r="961" spans="1:168" x14ac:dyDescent="0.35">
      <c r="A961" s="83">
        <v>43360.662569444445</v>
      </c>
      <c r="B961" s="84" t="s">
        <v>62</v>
      </c>
      <c r="C961" s="85" t="s">
        <v>500</v>
      </c>
      <c r="R961" s="83">
        <v>43360.662569444445</v>
      </c>
      <c r="S961" s="89" t="s">
        <v>62</v>
      </c>
      <c r="AG961" s="83"/>
      <c r="AV961" s="83"/>
      <c r="BK961" s="83"/>
      <c r="BZ961" s="83"/>
      <c r="CO961" s="83"/>
      <c r="DD961" s="83"/>
      <c r="DS961" s="83"/>
      <c r="EH961" s="83"/>
      <c r="EW961" s="83"/>
      <c r="FL961" s="83"/>
    </row>
    <row r="962" spans="1:168" x14ac:dyDescent="0.35">
      <c r="A962" s="83">
        <v>43360.662569444445</v>
      </c>
      <c r="B962" s="84" t="s">
        <v>26</v>
      </c>
      <c r="C962" s="85" t="s">
        <v>71</v>
      </c>
      <c r="R962" s="83">
        <v>43360.662569444445</v>
      </c>
      <c r="S962" s="89" t="s">
        <v>26</v>
      </c>
      <c r="AG962" s="83"/>
      <c r="AV962" s="83"/>
      <c r="BK962" s="83"/>
      <c r="BZ962" s="83"/>
      <c r="CO962" s="83"/>
      <c r="DD962" s="83"/>
      <c r="DS962" s="83"/>
      <c r="EH962" s="83"/>
      <c r="EW962" s="83"/>
      <c r="FL962" s="83"/>
    </row>
    <row r="963" spans="1:168" x14ac:dyDescent="0.35">
      <c r="A963" s="83">
        <v>43360.662569444445</v>
      </c>
      <c r="B963" s="84" t="s">
        <v>62</v>
      </c>
      <c r="C963" s="85" t="s">
        <v>498</v>
      </c>
      <c r="R963" s="83">
        <v>43360.662569444445</v>
      </c>
      <c r="S963" s="89" t="s">
        <v>62</v>
      </c>
      <c r="AG963" s="83"/>
      <c r="AV963" s="83"/>
      <c r="BK963" s="83"/>
      <c r="BZ963" s="83"/>
      <c r="CO963" s="83"/>
      <c r="DD963" s="83"/>
      <c r="DS963" s="83"/>
      <c r="EH963" s="83"/>
      <c r="EW963" s="83"/>
      <c r="FL963" s="83"/>
    </row>
    <row r="964" spans="1:168" x14ac:dyDescent="0.35">
      <c r="A964" s="83">
        <v>43360.662569444445</v>
      </c>
      <c r="B964" s="84" t="s">
        <v>62</v>
      </c>
      <c r="C964" s="85" t="s">
        <v>501</v>
      </c>
      <c r="R964" s="83">
        <v>43360.662569444445</v>
      </c>
      <c r="S964" s="89" t="s">
        <v>62</v>
      </c>
      <c r="AG964" s="83"/>
      <c r="AV964" s="83"/>
      <c r="BK964" s="83"/>
      <c r="BZ964" s="83"/>
      <c r="CO964" s="83"/>
      <c r="DD964" s="83"/>
      <c r="DS964" s="83"/>
      <c r="EH964" s="83"/>
      <c r="EW964" s="83"/>
      <c r="FL964" s="83"/>
    </row>
    <row r="965" spans="1:168" x14ac:dyDescent="0.35">
      <c r="A965" s="83">
        <v>43360.662569444445</v>
      </c>
      <c r="B965" s="84" t="s">
        <v>62</v>
      </c>
      <c r="C965" s="85" t="s">
        <v>502</v>
      </c>
      <c r="R965" s="83">
        <v>43360.662569444445</v>
      </c>
      <c r="S965" s="89" t="s">
        <v>62</v>
      </c>
      <c r="AG965" s="83"/>
      <c r="AV965" s="83"/>
      <c r="BK965" s="83"/>
      <c r="BZ965" s="83"/>
      <c r="CO965" s="83"/>
      <c r="DD965" s="83"/>
      <c r="DS965" s="83"/>
      <c r="EH965" s="83"/>
      <c r="EW965" s="83"/>
      <c r="FL965" s="83"/>
    </row>
    <row r="966" spans="1:168" x14ac:dyDescent="0.35">
      <c r="A966" s="83">
        <v>43360.662581018521</v>
      </c>
      <c r="B966" s="84" t="s">
        <v>26</v>
      </c>
      <c r="C966" s="85" t="s">
        <v>284</v>
      </c>
      <c r="R966" s="83">
        <v>43360.662581018521</v>
      </c>
      <c r="S966" s="89" t="s">
        <v>26</v>
      </c>
      <c r="AG966" s="83"/>
      <c r="AV966" s="83"/>
      <c r="BK966" s="83"/>
      <c r="BZ966" s="83"/>
      <c r="CO966" s="83"/>
      <c r="DD966" s="83"/>
      <c r="DS966" s="83"/>
      <c r="EH966" s="83"/>
      <c r="EW966" s="83"/>
      <c r="FL966" s="83"/>
    </row>
    <row r="967" spans="1:168" x14ac:dyDescent="0.35">
      <c r="A967" s="83">
        <v>43360.662581018521</v>
      </c>
      <c r="B967" s="84" t="s">
        <v>26</v>
      </c>
      <c r="C967" s="85" t="s">
        <v>283</v>
      </c>
      <c r="R967" s="83">
        <v>43360.662581018521</v>
      </c>
      <c r="S967" s="89" t="s">
        <v>26</v>
      </c>
      <c r="AG967" s="83"/>
      <c r="AV967" s="83"/>
      <c r="BK967" s="83"/>
      <c r="BZ967" s="83"/>
      <c r="CO967" s="83"/>
      <c r="DD967" s="83"/>
      <c r="DS967" s="83"/>
      <c r="EH967" s="83"/>
      <c r="EW967" s="83"/>
      <c r="FL967" s="83"/>
    </row>
    <row r="968" spans="1:168" x14ac:dyDescent="0.35">
      <c r="A968" s="83">
        <v>43360.662581018521</v>
      </c>
      <c r="B968" s="84" t="s">
        <v>62</v>
      </c>
      <c r="C968" s="85" t="s">
        <v>282</v>
      </c>
      <c r="R968" s="83">
        <v>43360.662581018521</v>
      </c>
      <c r="S968" s="89" t="s">
        <v>62</v>
      </c>
      <c r="AG968" s="83"/>
      <c r="AV968" s="83"/>
      <c r="BK968" s="83"/>
      <c r="BZ968" s="83"/>
      <c r="CO968" s="83"/>
      <c r="DD968" s="83"/>
      <c r="DS968" s="83"/>
      <c r="EH968" s="83"/>
      <c r="EW968" s="83"/>
      <c r="FL968" s="83"/>
    </row>
    <row r="969" spans="1:168" x14ac:dyDescent="0.35">
      <c r="A969" s="83">
        <v>43360.662592592591</v>
      </c>
      <c r="B969" s="84" t="s">
        <v>26</v>
      </c>
      <c r="C969" s="85" t="s">
        <v>47</v>
      </c>
      <c r="I969" s="86">
        <v>12750.7587890625</v>
      </c>
      <c r="J969" s="87">
        <v>12788.552734375</v>
      </c>
      <c r="K969" s="87">
        <v>9590.7578125</v>
      </c>
      <c r="L969" s="87">
        <v>9619.2021484375</v>
      </c>
      <c r="M969" s="87">
        <v>1.0159614086151101</v>
      </c>
      <c r="N969" s="87">
        <v>0.48594430088996898</v>
      </c>
      <c r="O969" s="87">
        <v>8.3906440734863299</v>
      </c>
      <c r="P969" s="88">
        <v>1.6236442327499401</v>
      </c>
      <c r="R969" s="83">
        <v>43360.662592592591</v>
      </c>
      <c r="S969" s="89" t="s">
        <v>26</v>
      </c>
      <c r="T969" s="90">
        <v>0.48874434828758201</v>
      </c>
      <c r="U969" s="84">
        <v>9149.734375</v>
      </c>
      <c r="V969" s="84">
        <v>404.72296142578102</v>
      </c>
      <c r="W969" s="84">
        <v>9154.6689453125</v>
      </c>
      <c r="X969" s="84">
        <v>8744.9990234375</v>
      </c>
      <c r="Y969" s="84">
        <v>13.016557693481399</v>
      </c>
      <c r="Z969" s="84">
        <v>320.49066162109398</v>
      </c>
      <c r="AA969" s="84">
        <v>528.49060058593795</v>
      </c>
      <c r="AB969" s="84">
        <v>426.49066162109398</v>
      </c>
      <c r="AG969" s="83"/>
      <c r="AV969" s="83"/>
      <c r="BK969" s="83"/>
      <c r="BZ969" s="83"/>
      <c r="CO969" s="83"/>
      <c r="DD969" s="83"/>
      <c r="DS969" s="83"/>
      <c r="EH969" s="83"/>
      <c r="EW969" s="83"/>
      <c r="FL969" s="83"/>
    </row>
    <row r="970" spans="1:168" x14ac:dyDescent="0.35">
      <c r="A970" s="83">
        <v>43360.662592592591</v>
      </c>
      <c r="B970" s="84" t="s">
        <v>26</v>
      </c>
      <c r="C970" s="85" t="s">
        <v>167</v>
      </c>
      <c r="R970" s="83">
        <v>43360.662592592591</v>
      </c>
      <c r="S970" s="89" t="s">
        <v>26</v>
      </c>
      <c r="AG970" s="83"/>
      <c r="AV970" s="83"/>
      <c r="BK970" s="83"/>
      <c r="BZ970" s="83"/>
      <c r="CO970" s="83"/>
      <c r="DD970" s="83"/>
      <c r="DS970" s="83"/>
      <c r="EH970" s="83"/>
      <c r="EW970" s="83"/>
      <c r="FL970" s="83"/>
    </row>
    <row r="971" spans="1:168" x14ac:dyDescent="0.35">
      <c r="A971" s="83">
        <v>43360.662592592591</v>
      </c>
      <c r="B971" s="84" t="s">
        <v>49</v>
      </c>
      <c r="C971" s="85" t="s">
        <v>285</v>
      </c>
      <c r="R971" s="83">
        <v>43360.662592592591</v>
      </c>
      <c r="S971" s="89" t="s">
        <v>49</v>
      </c>
      <c r="AG971" s="83"/>
      <c r="AV971" s="83"/>
      <c r="BK971" s="83"/>
      <c r="BZ971" s="83"/>
      <c r="CO971" s="83"/>
      <c r="DD971" s="83"/>
      <c r="DS971" s="83"/>
      <c r="EH971" s="83"/>
      <c r="EW971" s="83"/>
      <c r="FL971" s="83"/>
    </row>
    <row r="972" spans="1:168" x14ac:dyDescent="0.35">
      <c r="A972" s="83">
        <v>43360.662592592591</v>
      </c>
      <c r="B972" s="84" t="s">
        <v>26</v>
      </c>
      <c r="C972" s="85" t="s">
        <v>268</v>
      </c>
      <c r="R972" s="83">
        <v>43360.662592592591</v>
      </c>
      <c r="S972" s="89" t="s">
        <v>26</v>
      </c>
      <c r="AG972" s="83"/>
      <c r="AV972" s="83"/>
      <c r="BK972" s="83"/>
      <c r="BZ972" s="83"/>
      <c r="CO972" s="83"/>
      <c r="DD972" s="83"/>
      <c r="DS972" s="83"/>
      <c r="EH972" s="83"/>
      <c r="EW972" s="83"/>
      <c r="FL972" s="83"/>
    </row>
    <row r="973" spans="1:168" x14ac:dyDescent="0.35">
      <c r="A973" s="83">
        <v>43360.662604166668</v>
      </c>
      <c r="B973" s="84" t="s">
        <v>26</v>
      </c>
      <c r="C973" s="85" t="s">
        <v>273</v>
      </c>
      <c r="R973" s="83">
        <v>43360.662604166668</v>
      </c>
      <c r="S973" s="89" t="s">
        <v>26</v>
      </c>
      <c r="AG973" s="83"/>
      <c r="AV973" s="83"/>
      <c r="BK973" s="83"/>
      <c r="BZ973" s="83"/>
      <c r="CO973" s="83"/>
      <c r="DD973" s="83"/>
      <c r="DS973" s="83"/>
      <c r="EH973" s="83"/>
      <c r="EW973" s="83"/>
      <c r="FL973" s="83"/>
    </row>
    <row r="974" spans="1:168" x14ac:dyDescent="0.35">
      <c r="A974" s="83">
        <v>43360.662604166668</v>
      </c>
      <c r="B974" s="84" t="s">
        <v>26</v>
      </c>
      <c r="C974" s="85" t="s">
        <v>286</v>
      </c>
      <c r="R974" s="83">
        <v>43360.662604166668</v>
      </c>
      <c r="S974" s="89" t="s">
        <v>26</v>
      </c>
      <c r="AG974" s="83"/>
      <c r="AV974" s="83"/>
      <c r="BK974" s="83"/>
      <c r="BZ974" s="83"/>
      <c r="CO974" s="83"/>
      <c r="DD974" s="83"/>
      <c r="DS974" s="83"/>
      <c r="EH974" s="83"/>
      <c r="EW974" s="83"/>
      <c r="FL974" s="83"/>
    </row>
    <row r="975" spans="1:168" x14ac:dyDescent="0.35">
      <c r="A975" s="83">
        <v>43360.662615740737</v>
      </c>
      <c r="B975" s="84" t="s">
        <v>26</v>
      </c>
      <c r="C975" s="85" t="s">
        <v>287</v>
      </c>
      <c r="R975" s="83">
        <v>43360.662615740737</v>
      </c>
      <c r="S975" s="89" t="s">
        <v>26</v>
      </c>
      <c r="AG975" s="83"/>
      <c r="AV975" s="83"/>
      <c r="BK975" s="83"/>
      <c r="BZ975" s="83"/>
      <c r="CO975" s="83"/>
      <c r="DD975" s="83"/>
      <c r="DS975" s="83"/>
      <c r="EH975" s="83"/>
      <c r="EW975" s="83"/>
      <c r="FL975" s="83"/>
    </row>
    <row r="976" spans="1:168" x14ac:dyDescent="0.35">
      <c r="A976" s="83">
        <v>43360.662708333337</v>
      </c>
      <c r="B976" s="84" t="s">
        <v>26</v>
      </c>
      <c r="C976" s="85" t="s">
        <v>288</v>
      </c>
      <c r="R976" s="83">
        <v>43360.662708333337</v>
      </c>
      <c r="S976" s="89" t="s">
        <v>26</v>
      </c>
      <c r="AG976" s="83"/>
      <c r="AV976" s="83"/>
      <c r="BK976" s="83"/>
      <c r="BZ976" s="83"/>
      <c r="CO976" s="83"/>
      <c r="DD976" s="83"/>
      <c r="DS976" s="83"/>
      <c r="EH976" s="83"/>
      <c r="EW976" s="83"/>
      <c r="FL976" s="83"/>
    </row>
    <row r="977" spans="1:168" x14ac:dyDescent="0.35">
      <c r="A977" s="83">
        <v>43360.662708333337</v>
      </c>
      <c r="B977" s="84" t="s">
        <v>55</v>
      </c>
      <c r="C977" s="85" t="s">
        <v>82</v>
      </c>
      <c r="R977" s="83">
        <v>43360.662708333337</v>
      </c>
      <c r="S977" s="89" t="s">
        <v>55</v>
      </c>
      <c r="AG977" s="83"/>
      <c r="AV977" s="83"/>
      <c r="BK977" s="83"/>
      <c r="BZ977" s="83"/>
      <c r="CO977" s="83"/>
      <c r="DD977" s="83"/>
      <c r="DS977" s="83"/>
      <c r="EH977" s="83"/>
      <c r="EW977" s="83"/>
      <c r="FL977" s="83"/>
    </row>
    <row r="978" spans="1:168" x14ac:dyDescent="0.35">
      <c r="A978" s="83">
        <v>43360.662719907406</v>
      </c>
      <c r="B978" s="84" t="s">
        <v>55</v>
      </c>
      <c r="C978" s="85" t="s">
        <v>58</v>
      </c>
      <c r="R978" s="83">
        <v>43360.662719907406</v>
      </c>
      <c r="S978" s="89" t="s">
        <v>55</v>
      </c>
      <c r="AG978" s="83"/>
      <c r="AV978" s="83"/>
      <c r="BK978" s="83"/>
      <c r="BZ978" s="83"/>
      <c r="CO978" s="83"/>
      <c r="DD978" s="83"/>
      <c r="DS978" s="83"/>
      <c r="EH978" s="83"/>
      <c r="EW978" s="83"/>
      <c r="FL978" s="83"/>
    </row>
    <row r="979" spans="1:168" x14ac:dyDescent="0.35">
      <c r="A979" s="83">
        <v>43360.662731481483</v>
      </c>
      <c r="B979" s="84" t="s">
        <v>26</v>
      </c>
      <c r="C979" s="85" t="s">
        <v>59</v>
      </c>
      <c r="R979" s="83">
        <v>43360.662731481483</v>
      </c>
      <c r="S979" s="89" t="s">
        <v>26</v>
      </c>
      <c r="AG979" s="83"/>
      <c r="AV979" s="83"/>
      <c r="BK979" s="83"/>
      <c r="BZ979" s="83"/>
      <c r="CO979" s="83"/>
      <c r="DD979" s="83"/>
      <c r="DS979" s="83"/>
      <c r="EH979" s="83"/>
      <c r="EW979" s="83"/>
      <c r="FL979" s="83"/>
    </row>
    <row r="980" spans="1:168" x14ac:dyDescent="0.35">
      <c r="A980" s="83">
        <v>43360.662754629629</v>
      </c>
      <c r="B980" s="84" t="s">
        <v>289</v>
      </c>
      <c r="C980" s="85" t="s">
        <v>290</v>
      </c>
      <c r="I980" s="86">
        <v>12750.8291015625</v>
      </c>
      <c r="J980" s="87">
        <v>12790.146484375</v>
      </c>
      <c r="K980" s="87">
        <v>11981.80078125</v>
      </c>
      <c r="L980" s="87">
        <v>12018.7451171875</v>
      </c>
      <c r="M980" s="87">
        <v>1.0159442424774201</v>
      </c>
      <c r="N980" s="87">
        <v>0.51596176624298096</v>
      </c>
      <c r="O980" s="87">
        <v>8.4206628799438494</v>
      </c>
      <c r="P980" s="88">
        <v>1.6536617279052701</v>
      </c>
      <c r="R980" s="83">
        <v>43360.662754629629</v>
      </c>
      <c r="S980" s="89" t="s">
        <v>289</v>
      </c>
      <c r="T980" s="90">
        <v>0.51876181364059404</v>
      </c>
      <c r="U980" s="84">
        <v>8768.021484375</v>
      </c>
      <c r="V980" s="84">
        <v>403.564453125</v>
      </c>
      <c r="W980" s="84">
        <v>8772.08984375</v>
      </c>
      <c r="X980" s="84">
        <v>8364.60546875</v>
      </c>
      <c r="Y980" s="84">
        <v>13.2354068756104</v>
      </c>
      <c r="Z980" s="84">
        <v>320.52069091796898</v>
      </c>
      <c r="AA980" s="84">
        <v>528.52069091796898</v>
      </c>
      <c r="AB980" s="84">
        <v>426.52069091796898</v>
      </c>
      <c r="AG980" s="83"/>
      <c r="AV980" s="83"/>
      <c r="BK980" s="83"/>
      <c r="BZ980" s="83"/>
      <c r="CO980" s="83"/>
      <c r="DD980" s="83"/>
      <c r="DS980" s="83"/>
      <c r="EH980" s="83"/>
      <c r="EW980" s="83"/>
      <c r="FL980" s="83"/>
    </row>
    <row r="981" spans="1:168" x14ac:dyDescent="0.35">
      <c r="A981" s="83">
        <v>43360.662766203706</v>
      </c>
      <c r="B981" s="84" t="s">
        <v>62</v>
      </c>
      <c r="C981" s="85" t="s">
        <v>483</v>
      </c>
      <c r="R981" s="83">
        <v>43360.662766203706</v>
      </c>
      <c r="S981" s="89" t="s">
        <v>62</v>
      </c>
      <c r="AG981" s="83"/>
      <c r="AV981" s="83"/>
      <c r="BK981" s="83"/>
      <c r="BZ981" s="83"/>
      <c r="CO981" s="83"/>
      <c r="DD981" s="83"/>
      <c r="DS981" s="83"/>
      <c r="EH981" s="83"/>
      <c r="EW981" s="83"/>
      <c r="FL981" s="83"/>
    </row>
    <row r="982" spans="1:168" x14ac:dyDescent="0.35">
      <c r="A982" s="83">
        <v>43360.662766203706</v>
      </c>
      <c r="B982" s="84" t="s">
        <v>62</v>
      </c>
      <c r="C982" s="85" t="s">
        <v>503</v>
      </c>
      <c r="R982" s="83">
        <v>43360.662766203706</v>
      </c>
      <c r="S982" s="89" t="s">
        <v>62</v>
      </c>
      <c r="AG982" s="83"/>
      <c r="AV982" s="83"/>
      <c r="BK982" s="83"/>
      <c r="BZ982" s="83"/>
      <c r="CO982" s="83"/>
      <c r="DD982" s="83"/>
      <c r="DS982" s="83"/>
      <c r="EH982" s="83"/>
      <c r="EW982" s="83"/>
      <c r="FL982" s="83"/>
    </row>
    <row r="983" spans="1:168" x14ac:dyDescent="0.35">
      <c r="A983" s="83">
        <v>43360.662766203706</v>
      </c>
      <c r="B983" s="84" t="s">
        <v>62</v>
      </c>
      <c r="C983" s="85" t="s">
        <v>504</v>
      </c>
      <c r="R983" s="83">
        <v>43360.662766203706</v>
      </c>
      <c r="S983" s="89" t="s">
        <v>62</v>
      </c>
      <c r="AG983" s="83"/>
      <c r="AV983" s="83"/>
      <c r="BK983" s="83"/>
      <c r="BZ983" s="83"/>
      <c r="CO983" s="83"/>
      <c r="DD983" s="83"/>
      <c r="DS983" s="83"/>
      <c r="EH983" s="83"/>
      <c r="EW983" s="83"/>
      <c r="FL983" s="83"/>
    </row>
    <row r="984" spans="1:168" x14ac:dyDescent="0.35">
      <c r="A984" s="83">
        <v>43360.662766203706</v>
      </c>
      <c r="B984" s="84" t="s">
        <v>62</v>
      </c>
      <c r="C984" s="85" t="s">
        <v>281</v>
      </c>
      <c r="R984" s="83">
        <v>43360.662766203706</v>
      </c>
      <c r="S984" s="89" t="s">
        <v>62</v>
      </c>
      <c r="AG984" s="83"/>
      <c r="AV984" s="83"/>
      <c r="BK984" s="83"/>
      <c r="BZ984" s="83"/>
      <c r="CO984" s="83"/>
      <c r="DD984" s="83"/>
      <c r="DS984" s="83"/>
      <c r="EH984" s="83"/>
      <c r="EW984" s="83"/>
      <c r="FL984" s="83"/>
    </row>
    <row r="985" spans="1:168" x14ac:dyDescent="0.35">
      <c r="A985" s="83">
        <v>43360.662766203706</v>
      </c>
      <c r="B985" s="84" t="s">
        <v>62</v>
      </c>
      <c r="C985" s="85" t="s">
        <v>505</v>
      </c>
      <c r="R985" s="83">
        <v>43360.662766203706</v>
      </c>
      <c r="S985" s="89" t="s">
        <v>62</v>
      </c>
      <c r="AG985" s="83"/>
      <c r="AV985" s="83"/>
      <c r="BK985" s="83"/>
      <c r="BZ985" s="83"/>
      <c r="CO985" s="83"/>
      <c r="DD985" s="83"/>
      <c r="DS985" s="83"/>
      <c r="EH985" s="83"/>
      <c r="EW985" s="83"/>
      <c r="FL985" s="83"/>
    </row>
    <row r="986" spans="1:168" x14ac:dyDescent="0.35">
      <c r="A986" s="83">
        <v>43360.662766203706</v>
      </c>
      <c r="B986" s="84" t="s">
        <v>62</v>
      </c>
      <c r="C986" s="85" t="s">
        <v>260</v>
      </c>
      <c r="R986" s="83">
        <v>43360.662766203706</v>
      </c>
      <c r="S986" s="89" t="s">
        <v>62</v>
      </c>
      <c r="AG986" s="83"/>
      <c r="AV986" s="83"/>
      <c r="BK986" s="83"/>
      <c r="BZ986" s="83"/>
      <c r="CO986" s="83"/>
      <c r="DD986" s="83"/>
      <c r="DS986" s="83"/>
      <c r="EH986" s="83"/>
      <c r="EW986" s="83"/>
      <c r="FL986" s="83"/>
    </row>
    <row r="987" spans="1:168" x14ac:dyDescent="0.35">
      <c r="A987" s="83">
        <v>43360.662766203706</v>
      </c>
      <c r="B987" s="84" t="s">
        <v>62</v>
      </c>
      <c r="C987" s="85" t="s">
        <v>506</v>
      </c>
      <c r="R987" s="83">
        <v>43360.662766203706</v>
      </c>
      <c r="S987" s="89" t="s">
        <v>62</v>
      </c>
      <c r="AG987" s="83"/>
      <c r="AV987" s="83"/>
      <c r="BK987" s="83"/>
      <c r="BZ987" s="83"/>
      <c r="CO987" s="83"/>
      <c r="DD987" s="83"/>
      <c r="DS987" s="83"/>
      <c r="EH987" s="83"/>
      <c r="EW987" s="83"/>
      <c r="FL987" s="83"/>
    </row>
    <row r="988" spans="1:168" x14ac:dyDescent="0.35">
      <c r="A988" s="83">
        <v>43360.662766203706</v>
      </c>
      <c r="B988" s="84" t="s">
        <v>62</v>
      </c>
      <c r="C988" s="85" t="s">
        <v>63</v>
      </c>
      <c r="R988" s="83">
        <v>43360.662766203706</v>
      </c>
      <c r="S988" s="89" t="s">
        <v>62</v>
      </c>
      <c r="AG988" s="83"/>
      <c r="AV988" s="83"/>
      <c r="BK988" s="83"/>
      <c r="BZ988" s="83"/>
      <c r="CO988" s="83"/>
      <c r="DD988" s="83"/>
      <c r="DS988" s="83"/>
      <c r="EH988" s="83"/>
      <c r="EW988" s="83"/>
      <c r="FL988" s="83"/>
    </row>
    <row r="989" spans="1:168" x14ac:dyDescent="0.35">
      <c r="A989" s="83">
        <v>43360.662766203706</v>
      </c>
      <c r="B989" s="84" t="s">
        <v>26</v>
      </c>
      <c r="C989" s="85" t="s">
        <v>71</v>
      </c>
      <c r="R989" s="83">
        <v>43360.662766203706</v>
      </c>
      <c r="S989" s="89" t="s">
        <v>26</v>
      </c>
      <c r="AG989" s="83"/>
      <c r="AV989" s="83"/>
      <c r="BK989" s="83"/>
      <c r="BZ989" s="83"/>
      <c r="CO989" s="83"/>
      <c r="DD989" s="83"/>
      <c r="DS989" s="83"/>
      <c r="EH989" s="83"/>
      <c r="EW989" s="83"/>
      <c r="FL989" s="83"/>
    </row>
    <row r="990" spans="1:168" x14ac:dyDescent="0.35">
      <c r="A990" s="83">
        <v>43360.662789351853</v>
      </c>
      <c r="B990" s="84" t="s">
        <v>62</v>
      </c>
      <c r="C990" s="85" t="s">
        <v>295</v>
      </c>
      <c r="R990" s="83">
        <v>43360.662789351853</v>
      </c>
      <c r="S990" s="89" t="s">
        <v>62</v>
      </c>
      <c r="AG990" s="83"/>
      <c r="AV990" s="83"/>
      <c r="BK990" s="83"/>
      <c r="BZ990" s="83"/>
      <c r="CO990" s="83"/>
      <c r="DD990" s="83"/>
      <c r="DS990" s="83"/>
      <c r="EH990" s="83"/>
      <c r="EW990" s="83"/>
      <c r="FL990" s="83"/>
    </row>
    <row r="991" spans="1:168" x14ac:dyDescent="0.35">
      <c r="A991" s="83">
        <v>43360.662789351853</v>
      </c>
      <c r="B991" s="84" t="s">
        <v>26</v>
      </c>
      <c r="C991" s="85" t="s">
        <v>296</v>
      </c>
      <c r="R991" s="83">
        <v>43360.662789351853</v>
      </c>
      <c r="S991" s="89" t="s">
        <v>26</v>
      </c>
      <c r="AG991" s="83"/>
      <c r="AV991" s="83"/>
      <c r="BK991" s="83"/>
      <c r="BZ991" s="83"/>
      <c r="CO991" s="83"/>
      <c r="DD991" s="83"/>
      <c r="DS991" s="83"/>
      <c r="EH991" s="83"/>
      <c r="EW991" s="83"/>
      <c r="FL991" s="83"/>
    </row>
    <row r="992" spans="1:168" x14ac:dyDescent="0.35">
      <c r="A992" s="83">
        <v>43360.662789351853</v>
      </c>
      <c r="B992" s="84" t="s">
        <v>26</v>
      </c>
      <c r="C992" s="85" t="s">
        <v>297</v>
      </c>
      <c r="R992" s="83">
        <v>43360.662789351853</v>
      </c>
      <c r="S992" s="89" t="s">
        <v>26</v>
      </c>
      <c r="AG992" s="83"/>
      <c r="AV992" s="83"/>
      <c r="BK992" s="83"/>
      <c r="BZ992" s="83"/>
      <c r="CO992" s="83"/>
      <c r="DD992" s="83"/>
      <c r="DS992" s="83"/>
      <c r="EH992" s="83"/>
      <c r="EW992" s="83"/>
      <c r="FL992" s="83"/>
    </row>
    <row r="993" spans="1:168" x14ac:dyDescent="0.35">
      <c r="A993" s="83">
        <v>43360.662789351853</v>
      </c>
      <c r="B993" s="84" t="s">
        <v>26</v>
      </c>
      <c r="C993" s="85" t="s">
        <v>268</v>
      </c>
      <c r="R993" s="83">
        <v>43360.662789351853</v>
      </c>
      <c r="S993" s="89" t="s">
        <v>26</v>
      </c>
      <c r="AG993" s="83"/>
      <c r="AV993" s="83"/>
      <c r="BK993" s="83"/>
      <c r="BZ993" s="83"/>
      <c r="CO993" s="83"/>
      <c r="DD993" s="83"/>
      <c r="DS993" s="83"/>
      <c r="EH993" s="83"/>
      <c r="EW993" s="83"/>
      <c r="FL993" s="83"/>
    </row>
    <row r="994" spans="1:168" x14ac:dyDescent="0.35">
      <c r="A994" s="83">
        <v>43360.662789351853</v>
      </c>
      <c r="B994" s="84" t="s">
        <v>26</v>
      </c>
      <c r="C994" s="85" t="s">
        <v>298</v>
      </c>
      <c r="R994" s="83">
        <v>43360.662789351853</v>
      </c>
      <c r="S994" s="89" t="s">
        <v>26</v>
      </c>
      <c r="AG994" s="83"/>
      <c r="AV994" s="83"/>
      <c r="BK994" s="83"/>
      <c r="BZ994" s="83"/>
      <c r="CO994" s="83"/>
      <c r="DD994" s="83"/>
      <c r="DS994" s="83"/>
      <c r="EH994" s="83"/>
      <c r="EW994" s="83"/>
      <c r="FL994" s="83"/>
    </row>
    <row r="995" spans="1:168" x14ac:dyDescent="0.35">
      <c r="A995" s="83">
        <v>43360.662789351853</v>
      </c>
      <c r="B995" s="84" t="s">
        <v>26</v>
      </c>
      <c r="C995" s="85" t="s">
        <v>47</v>
      </c>
      <c r="I995" s="86">
        <v>12750.572265625</v>
      </c>
      <c r="J995" s="87">
        <v>12791.3681640625</v>
      </c>
      <c r="K995" s="87">
        <v>11981.568359375</v>
      </c>
      <c r="L995" s="87">
        <v>12019.9033203125</v>
      </c>
      <c r="M995" s="87">
        <v>1.01591455936432</v>
      </c>
      <c r="N995" s="87">
        <v>0.38335782289504999</v>
      </c>
      <c r="O995" s="87">
        <v>8.2880573272705096</v>
      </c>
      <c r="P995" s="88">
        <v>1.52105784416199</v>
      </c>
      <c r="R995" s="83">
        <v>43360.662789351853</v>
      </c>
      <c r="S995" s="89" t="s">
        <v>26</v>
      </c>
      <c r="T995" s="90">
        <v>0.38615784049034102</v>
      </c>
      <c r="U995" s="84">
        <v>8760.462890625</v>
      </c>
      <c r="V995" s="84">
        <v>402.68301391601602</v>
      </c>
      <c r="W995" s="84">
        <v>8765.087890625</v>
      </c>
      <c r="X995" s="84">
        <v>8359.923828125</v>
      </c>
      <c r="Y995" s="84">
        <v>13.181709289550801</v>
      </c>
      <c r="Z995" s="84">
        <v>320.38809204101602</v>
      </c>
      <c r="AA995" s="84">
        <v>528.38800048828102</v>
      </c>
      <c r="AB995" s="84">
        <v>426.38809204101602</v>
      </c>
      <c r="AG995" s="83"/>
      <c r="AV995" s="83"/>
      <c r="BK995" s="83"/>
      <c r="BZ995" s="83"/>
      <c r="CO995" s="83"/>
      <c r="DD995" s="83"/>
      <c r="DS995" s="83"/>
      <c r="EH995" s="83"/>
      <c r="EW995" s="83"/>
      <c r="FL995" s="83"/>
    </row>
    <row r="996" spans="1:168" x14ac:dyDescent="0.35">
      <c r="A996" s="83">
        <v>43360.662800925929</v>
      </c>
      <c r="B996" s="84" t="s">
        <v>49</v>
      </c>
      <c r="C996" s="85" t="s">
        <v>299</v>
      </c>
      <c r="R996" s="83">
        <v>43360.662800925929</v>
      </c>
      <c r="S996" s="89" t="s">
        <v>49</v>
      </c>
      <c r="AG996" s="83"/>
      <c r="AV996" s="83"/>
      <c r="BK996" s="83"/>
      <c r="BZ996" s="83"/>
      <c r="CO996" s="83"/>
      <c r="DD996" s="83"/>
      <c r="DS996" s="83"/>
      <c r="EH996" s="83"/>
      <c r="EW996" s="83"/>
      <c r="FL996" s="83"/>
    </row>
    <row r="997" spans="1:168" x14ac:dyDescent="0.35">
      <c r="A997" s="83">
        <v>43360.662812499999</v>
      </c>
      <c r="B997" s="84" t="s">
        <v>26</v>
      </c>
      <c r="C997" s="85" t="s">
        <v>273</v>
      </c>
      <c r="R997" s="83">
        <v>43360.662812499999</v>
      </c>
      <c r="S997" s="89" t="s">
        <v>26</v>
      </c>
      <c r="AG997" s="83"/>
      <c r="AV997" s="83"/>
      <c r="BK997" s="83"/>
      <c r="BZ997" s="83"/>
      <c r="CO997" s="83"/>
      <c r="DD997" s="83"/>
      <c r="DS997" s="83"/>
      <c r="EH997" s="83"/>
      <c r="EW997" s="83"/>
      <c r="FL997" s="83"/>
    </row>
    <row r="998" spans="1:168" x14ac:dyDescent="0.35">
      <c r="A998" s="83">
        <v>43360.662812499999</v>
      </c>
      <c r="B998" s="84" t="s">
        <v>26</v>
      </c>
      <c r="C998" s="85" t="s">
        <v>172</v>
      </c>
      <c r="R998" s="83">
        <v>43360.662812499999</v>
      </c>
      <c r="S998" s="89" t="s">
        <v>26</v>
      </c>
      <c r="AG998" s="83"/>
      <c r="AV998" s="83"/>
      <c r="BK998" s="83"/>
      <c r="BZ998" s="83"/>
      <c r="CO998" s="83"/>
      <c r="DD998" s="83"/>
      <c r="DS998" s="83"/>
      <c r="EH998" s="83"/>
      <c r="EW998" s="83"/>
      <c r="FL998" s="83"/>
    </row>
    <row r="999" spans="1:168" x14ac:dyDescent="0.35">
      <c r="A999" s="83">
        <v>43360.662812499999</v>
      </c>
      <c r="B999" s="84" t="s">
        <v>26</v>
      </c>
      <c r="C999" s="85" t="s">
        <v>301</v>
      </c>
      <c r="R999" s="83">
        <v>43360.662812499999</v>
      </c>
      <c r="S999" s="89" t="s">
        <v>26</v>
      </c>
      <c r="AG999" s="83"/>
      <c r="AV999" s="83"/>
      <c r="BK999" s="83"/>
      <c r="BZ999" s="83"/>
      <c r="CO999" s="83"/>
      <c r="DD999" s="83"/>
      <c r="DS999" s="83"/>
      <c r="EH999" s="83"/>
      <c r="EW999" s="83"/>
      <c r="FL999" s="83"/>
    </row>
    <row r="1000" spans="1:168" x14ac:dyDescent="0.35">
      <c r="A1000" s="83">
        <v>43360.662812499999</v>
      </c>
      <c r="B1000" s="84" t="s">
        <v>26</v>
      </c>
      <c r="C1000" s="85" t="s">
        <v>300</v>
      </c>
      <c r="R1000" s="83">
        <v>43360.662812499999</v>
      </c>
      <c r="S1000" s="89" t="s">
        <v>26</v>
      </c>
      <c r="AG1000" s="83"/>
      <c r="AV1000" s="83"/>
      <c r="BK1000" s="83"/>
      <c r="BZ1000" s="83"/>
      <c r="CO1000" s="83"/>
      <c r="DD1000" s="83"/>
      <c r="DS1000" s="83"/>
      <c r="EH1000" s="83"/>
      <c r="EW1000" s="83"/>
      <c r="FL1000" s="83"/>
    </row>
    <row r="1001" spans="1:168" x14ac:dyDescent="0.35">
      <c r="A1001" s="83">
        <v>43360.662893518522</v>
      </c>
      <c r="B1001" s="84" t="s">
        <v>26</v>
      </c>
      <c r="C1001" s="85" t="s">
        <v>302</v>
      </c>
      <c r="R1001" s="83">
        <v>43360.662893518522</v>
      </c>
      <c r="S1001" s="89" t="s">
        <v>26</v>
      </c>
      <c r="AG1001" s="83"/>
      <c r="AV1001" s="83"/>
      <c r="BK1001" s="83"/>
      <c r="BZ1001" s="83"/>
      <c r="CO1001" s="83"/>
      <c r="DD1001" s="83"/>
      <c r="DS1001" s="83"/>
      <c r="EH1001" s="83"/>
      <c r="EW1001" s="83"/>
      <c r="FL1001" s="83"/>
    </row>
    <row r="1002" spans="1:168" x14ac:dyDescent="0.35">
      <c r="A1002" s="83">
        <v>43360.662916666668</v>
      </c>
      <c r="B1002" s="84" t="s">
        <v>55</v>
      </c>
      <c r="C1002" s="85" t="s">
        <v>82</v>
      </c>
      <c r="R1002" s="83">
        <v>43360.662916666668</v>
      </c>
      <c r="S1002" s="89" t="s">
        <v>55</v>
      </c>
      <c r="AG1002" s="83"/>
      <c r="AV1002" s="83"/>
      <c r="BK1002" s="83"/>
      <c r="BZ1002" s="83"/>
      <c r="CO1002" s="83"/>
      <c r="DD1002" s="83"/>
      <c r="DS1002" s="83"/>
      <c r="EH1002" s="83"/>
      <c r="EW1002" s="83"/>
      <c r="FL1002" s="83"/>
    </row>
    <row r="1003" spans="1:168" x14ac:dyDescent="0.35">
      <c r="A1003" s="83">
        <v>43360.662916666668</v>
      </c>
      <c r="B1003" s="84" t="s">
        <v>26</v>
      </c>
      <c r="C1003" s="85" t="s">
        <v>303</v>
      </c>
      <c r="R1003" s="83">
        <v>43360.662916666668</v>
      </c>
      <c r="S1003" s="89" t="s">
        <v>26</v>
      </c>
      <c r="AG1003" s="83"/>
      <c r="AV1003" s="83"/>
      <c r="BK1003" s="83"/>
      <c r="BZ1003" s="83"/>
      <c r="CO1003" s="83"/>
      <c r="DD1003" s="83"/>
      <c r="DS1003" s="83"/>
      <c r="EH1003" s="83"/>
      <c r="EW1003" s="83"/>
      <c r="FL1003" s="83"/>
    </row>
    <row r="1004" spans="1:168" x14ac:dyDescent="0.35">
      <c r="A1004" s="83">
        <v>43360.662928240738</v>
      </c>
      <c r="B1004" s="84" t="s">
        <v>55</v>
      </c>
      <c r="C1004" s="85" t="s">
        <v>58</v>
      </c>
      <c r="R1004" s="83">
        <v>43360.662928240738</v>
      </c>
      <c r="S1004" s="89" t="s">
        <v>55</v>
      </c>
      <c r="AG1004" s="83"/>
      <c r="AV1004" s="83"/>
      <c r="BK1004" s="83"/>
      <c r="BZ1004" s="83"/>
      <c r="CO1004" s="83"/>
      <c r="DD1004" s="83"/>
      <c r="DS1004" s="83"/>
      <c r="EH1004" s="83"/>
      <c r="EW1004" s="83"/>
      <c r="FL1004" s="83"/>
    </row>
    <row r="1005" spans="1:168" x14ac:dyDescent="0.35">
      <c r="A1005" s="83">
        <v>43360.662939814814</v>
      </c>
      <c r="B1005" s="84" t="s">
        <v>26</v>
      </c>
      <c r="C1005" s="85" t="s">
        <v>59</v>
      </c>
      <c r="R1005" s="83">
        <v>43360.662939814814</v>
      </c>
      <c r="S1005" s="89" t="s">
        <v>26</v>
      </c>
      <c r="AG1005" s="83"/>
      <c r="AV1005" s="83"/>
      <c r="BK1005" s="83"/>
      <c r="BZ1005" s="83"/>
      <c r="CO1005" s="83"/>
      <c r="DD1005" s="83"/>
      <c r="DS1005" s="83"/>
      <c r="EH1005" s="83"/>
      <c r="EW1005" s="83"/>
      <c r="FL1005" s="83"/>
    </row>
    <row r="1006" spans="1:168" x14ac:dyDescent="0.35">
      <c r="A1006" s="83">
        <v>43360.662951388891</v>
      </c>
      <c r="B1006" s="84" t="s">
        <v>304</v>
      </c>
      <c r="C1006" s="85" t="s">
        <v>305</v>
      </c>
      <c r="I1006" s="86">
        <v>12750.7939453125</v>
      </c>
      <c r="J1006" s="87">
        <v>12790.13671875</v>
      </c>
      <c r="K1006" s="87">
        <v>12601.7861328125</v>
      </c>
      <c r="L1006" s="87">
        <v>12640.66796875</v>
      </c>
      <c r="M1006" s="87">
        <v>1.0159817934036299</v>
      </c>
      <c r="N1006" s="87">
        <v>0.48724523186683699</v>
      </c>
      <c r="O1006" s="87">
        <v>8.3919467926025408</v>
      </c>
      <c r="P1006" s="88">
        <v>1.62494516372681</v>
      </c>
      <c r="R1006" s="83">
        <v>43360.662951388891</v>
      </c>
      <c r="S1006" s="89" t="s">
        <v>304</v>
      </c>
      <c r="T1006" s="90">
        <v>0.49004521965980502</v>
      </c>
      <c r="U1006" s="84">
        <v>8554.140625</v>
      </c>
      <c r="V1006" s="84">
        <v>403.52490234375</v>
      </c>
      <c r="W1006" s="84">
        <v>8557.6923828125</v>
      </c>
      <c r="X1006" s="84">
        <v>8150.5751953125</v>
      </c>
      <c r="Y1006" s="84">
        <v>13.286126136779799</v>
      </c>
      <c r="Z1006" s="84">
        <v>320.491943359375</v>
      </c>
      <c r="AA1006" s="84">
        <v>528.49200439453102</v>
      </c>
      <c r="AB1006" s="84">
        <v>426.491943359375</v>
      </c>
      <c r="AG1006" s="83"/>
      <c r="AV1006" s="83"/>
      <c r="BK1006" s="83"/>
      <c r="BZ1006" s="83"/>
      <c r="CO1006" s="83"/>
      <c r="DD1006" s="83"/>
      <c r="DS1006" s="83"/>
      <c r="EH1006" s="83"/>
      <c r="EW1006" s="83"/>
      <c r="FL1006" s="83"/>
    </row>
    <row r="1007" spans="1:168" x14ac:dyDescent="0.35">
      <c r="A1007" s="83">
        <v>43360.662962962961</v>
      </c>
      <c r="B1007" s="84" t="s">
        <v>62</v>
      </c>
      <c r="C1007" s="85" t="s">
        <v>63</v>
      </c>
      <c r="R1007" s="83">
        <v>43360.662962962961</v>
      </c>
      <c r="S1007" s="89" t="s">
        <v>62</v>
      </c>
      <c r="AG1007" s="83"/>
      <c r="AV1007" s="83"/>
      <c r="BK1007" s="83"/>
      <c r="BZ1007" s="83"/>
      <c r="CO1007" s="83"/>
      <c r="DD1007" s="83"/>
      <c r="DS1007" s="83"/>
      <c r="EH1007" s="83"/>
      <c r="EW1007" s="83"/>
      <c r="FL1007" s="83"/>
    </row>
    <row r="1008" spans="1:168" x14ac:dyDescent="0.35">
      <c r="A1008" s="83">
        <v>43360.662974537037</v>
      </c>
      <c r="B1008" s="84" t="s">
        <v>62</v>
      </c>
      <c r="C1008" s="85" t="s">
        <v>260</v>
      </c>
      <c r="R1008" s="83">
        <v>43360.662974537037</v>
      </c>
      <c r="S1008" s="89" t="s">
        <v>62</v>
      </c>
      <c r="AG1008" s="83"/>
      <c r="AV1008" s="83"/>
      <c r="BK1008" s="83"/>
      <c r="BZ1008" s="83"/>
      <c r="CO1008" s="83"/>
      <c r="DD1008" s="83"/>
      <c r="DS1008" s="83"/>
      <c r="EH1008" s="83"/>
      <c r="EW1008" s="83"/>
      <c r="FL1008" s="83"/>
    </row>
    <row r="1009" spans="1:168" x14ac:dyDescent="0.35">
      <c r="A1009" s="83">
        <v>43360.662974537037</v>
      </c>
      <c r="B1009" s="84" t="s">
        <v>62</v>
      </c>
      <c r="C1009" s="85" t="s">
        <v>506</v>
      </c>
      <c r="R1009" s="83">
        <v>43360.662974537037</v>
      </c>
      <c r="S1009" s="89" t="s">
        <v>62</v>
      </c>
      <c r="AG1009" s="83"/>
      <c r="AV1009" s="83"/>
      <c r="BK1009" s="83"/>
      <c r="BZ1009" s="83"/>
      <c r="CO1009" s="83"/>
      <c r="DD1009" s="83"/>
      <c r="DS1009" s="83"/>
      <c r="EH1009" s="83"/>
      <c r="EW1009" s="83"/>
      <c r="FL1009" s="83"/>
    </row>
    <row r="1010" spans="1:168" x14ac:dyDescent="0.35">
      <c r="A1010" s="83">
        <v>43360.662974537037</v>
      </c>
      <c r="B1010" s="84" t="s">
        <v>62</v>
      </c>
      <c r="C1010" s="85" t="s">
        <v>507</v>
      </c>
      <c r="R1010" s="83">
        <v>43360.662974537037</v>
      </c>
      <c r="S1010" s="89" t="s">
        <v>62</v>
      </c>
      <c r="AG1010" s="83"/>
      <c r="AV1010" s="83"/>
      <c r="BK1010" s="83"/>
      <c r="BZ1010" s="83"/>
      <c r="CO1010" s="83"/>
      <c r="DD1010" s="83"/>
      <c r="DS1010" s="83"/>
      <c r="EH1010" s="83"/>
      <c r="EW1010" s="83"/>
      <c r="FL1010" s="83"/>
    </row>
    <row r="1011" spans="1:168" x14ac:dyDescent="0.35">
      <c r="A1011" s="83">
        <v>43360.662974537037</v>
      </c>
      <c r="B1011" s="84" t="s">
        <v>62</v>
      </c>
      <c r="C1011" s="85" t="s">
        <v>309</v>
      </c>
      <c r="R1011" s="83">
        <v>43360.662974537037</v>
      </c>
      <c r="S1011" s="89" t="s">
        <v>62</v>
      </c>
      <c r="AG1011" s="83"/>
      <c r="AV1011" s="83"/>
      <c r="BK1011" s="83"/>
      <c r="BZ1011" s="83"/>
      <c r="CO1011" s="83"/>
      <c r="DD1011" s="83"/>
      <c r="DS1011" s="83"/>
      <c r="EH1011" s="83"/>
      <c r="EW1011" s="83"/>
      <c r="FL1011" s="83"/>
    </row>
    <row r="1012" spans="1:168" x14ac:dyDescent="0.35">
      <c r="A1012" s="83">
        <v>43360.662974537037</v>
      </c>
      <c r="B1012" s="84" t="s">
        <v>62</v>
      </c>
      <c r="C1012" s="85" t="s">
        <v>508</v>
      </c>
      <c r="R1012" s="83">
        <v>43360.662974537037</v>
      </c>
      <c r="S1012" s="89" t="s">
        <v>62</v>
      </c>
      <c r="AG1012" s="83"/>
      <c r="AV1012" s="83"/>
      <c r="BK1012" s="83"/>
      <c r="BZ1012" s="83"/>
      <c r="CO1012" s="83"/>
      <c r="DD1012" s="83"/>
      <c r="DS1012" s="83"/>
      <c r="EH1012" s="83"/>
      <c r="EW1012" s="83"/>
      <c r="FL1012" s="83"/>
    </row>
    <row r="1013" spans="1:168" x14ac:dyDescent="0.35">
      <c r="A1013" s="83">
        <v>43360.662974537037</v>
      </c>
      <c r="B1013" s="84" t="s">
        <v>26</v>
      </c>
      <c r="C1013" s="85" t="s">
        <v>71</v>
      </c>
      <c r="R1013" s="83">
        <v>43360.662974537037</v>
      </c>
      <c r="S1013" s="89" t="s">
        <v>26</v>
      </c>
      <c r="AG1013" s="83"/>
      <c r="AV1013" s="83"/>
      <c r="BK1013" s="83"/>
      <c r="BZ1013" s="83"/>
      <c r="CO1013" s="83"/>
      <c r="DD1013" s="83"/>
      <c r="DS1013" s="83"/>
      <c r="EH1013" s="83"/>
      <c r="EW1013" s="83"/>
      <c r="FL1013" s="83"/>
    </row>
    <row r="1014" spans="1:168" x14ac:dyDescent="0.35">
      <c r="A1014" s="83">
        <v>43360.662974537037</v>
      </c>
      <c r="B1014" s="84" t="s">
        <v>62</v>
      </c>
      <c r="C1014" s="85" t="s">
        <v>509</v>
      </c>
      <c r="R1014" s="83">
        <v>43360.662974537037</v>
      </c>
      <c r="S1014" s="89" t="s">
        <v>62</v>
      </c>
      <c r="AG1014" s="83"/>
      <c r="AV1014" s="83"/>
      <c r="BK1014" s="83"/>
      <c r="BZ1014" s="83"/>
      <c r="CO1014" s="83"/>
      <c r="DD1014" s="83"/>
      <c r="DS1014" s="83"/>
      <c r="EH1014" s="83"/>
      <c r="EW1014" s="83"/>
      <c r="FL1014" s="83"/>
    </row>
    <row r="1015" spans="1:168" x14ac:dyDescent="0.35">
      <c r="A1015" s="83">
        <v>43360.662974537037</v>
      </c>
      <c r="B1015" s="84" t="s">
        <v>62</v>
      </c>
      <c r="C1015" s="85" t="s">
        <v>438</v>
      </c>
      <c r="R1015" s="83">
        <v>43360.662974537037</v>
      </c>
      <c r="S1015" s="89" t="s">
        <v>62</v>
      </c>
      <c r="AG1015" s="83"/>
      <c r="AV1015" s="83"/>
      <c r="BK1015" s="83"/>
      <c r="BZ1015" s="83"/>
      <c r="CO1015" s="83"/>
      <c r="DD1015" s="83"/>
      <c r="DS1015" s="83"/>
      <c r="EH1015" s="83"/>
      <c r="EW1015" s="83"/>
      <c r="FL1015" s="83"/>
    </row>
    <row r="1016" spans="1:168" x14ac:dyDescent="0.35">
      <c r="A1016" s="83">
        <v>43360.662986111114</v>
      </c>
      <c r="B1016" s="84" t="s">
        <v>62</v>
      </c>
      <c r="C1016" s="85" t="s">
        <v>311</v>
      </c>
      <c r="R1016" s="83">
        <v>43360.662986111114</v>
      </c>
      <c r="S1016" s="89" t="s">
        <v>62</v>
      </c>
      <c r="AG1016" s="83"/>
      <c r="AV1016" s="83"/>
      <c r="BK1016" s="83"/>
      <c r="BZ1016" s="83"/>
      <c r="CO1016" s="83"/>
      <c r="DD1016" s="83"/>
      <c r="DS1016" s="83"/>
      <c r="EH1016" s="83"/>
      <c r="EW1016" s="83"/>
      <c r="FL1016" s="83"/>
    </row>
    <row r="1017" spans="1:168" x14ac:dyDescent="0.35">
      <c r="A1017" s="83">
        <v>43360.662986111114</v>
      </c>
      <c r="B1017" s="84" t="s">
        <v>62</v>
      </c>
      <c r="C1017" s="85" t="s">
        <v>314</v>
      </c>
      <c r="R1017" s="83">
        <v>43360.662986111114</v>
      </c>
      <c r="S1017" s="89" t="s">
        <v>62</v>
      </c>
      <c r="AG1017" s="83"/>
      <c r="AV1017" s="83"/>
      <c r="BK1017" s="83"/>
      <c r="BZ1017" s="83"/>
      <c r="CO1017" s="83"/>
      <c r="DD1017" s="83"/>
      <c r="DS1017" s="83"/>
      <c r="EH1017" s="83"/>
      <c r="EW1017" s="83"/>
      <c r="FL1017" s="83"/>
    </row>
    <row r="1018" spans="1:168" x14ac:dyDescent="0.35">
      <c r="A1018" s="83">
        <v>43360.662997685184</v>
      </c>
      <c r="B1018" s="84" t="s">
        <v>26</v>
      </c>
      <c r="C1018" s="85" t="s">
        <v>312</v>
      </c>
      <c r="R1018" s="83">
        <v>43360.662997685184</v>
      </c>
      <c r="S1018" s="89" t="s">
        <v>26</v>
      </c>
      <c r="AG1018" s="83"/>
      <c r="AV1018" s="83"/>
      <c r="BK1018" s="83"/>
      <c r="BZ1018" s="83"/>
      <c r="CO1018" s="83"/>
      <c r="DD1018" s="83"/>
      <c r="DS1018" s="83"/>
      <c r="EH1018" s="83"/>
      <c r="EW1018" s="83"/>
      <c r="FL1018" s="83"/>
    </row>
    <row r="1019" spans="1:168" x14ac:dyDescent="0.35">
      <c r="A1019" s="83">
        <v>43360.662997685184</v>
      </c>
      <c r="B1019" s="84" t="s">
        <v>26</v>
      </c>
      <c r="C1019" s="85" t="s">
        <v>313</v>
      </c>
      <c r="R1019" s="83">
        <v>43360.662997685184</v>
      </c>
      <c r="S1019" s="89" t="s">
        <v>26</v>
      </c>
      <c r="AG1019" s="83"/>
      <c r="AV1019" s="83"/>
      <c r="BK1019" s="83"/>
      <c r="BZ1019" s="83"/>
      <c r="CO1019" s="83"/>
      <c r="DD1019" s="83"/>
      <c r="DS1019" s="83"/>
      <c r="EH1019" s="83"/>
      <c r="EW1019" s="83"/>
      <c r="FL1019" s="83"/>
    </row>
    <row r="1020" spans="1:168" x14ac:dyDescent="0.35">
      <c r="A1020" s="83">
        <v>43360.662997685184</v>
      </c>
      <c r="B1020" s="84" t="s">
        <v>26</v>
      </c>
      <c r="C1020" s="85" t="s">
        <v>315</v>
      </c>
      <c r="R1020" s="83">
        <v>43360.662997685184</v>
      </c>
      <c r="S1020" s="89" t="s">
        <v>26</v>
      </c>
      <c r="AG1020" s="83"/>
      <c r="AV1020" s="83"/>
      <c r="BK1020" s="83"/>
      <c r="BZ1020" s="83"/>
      <c r="CO1020" s="83"/>
      <c r="DD1020" s="83"/>
      <c r="DS1020" s="83"/>
      <c r="EH1020" s="83"/>
      <c r="EW1020" s="83"/>
      <c r="FL1020" s="83"/>
    </row>
    <row r="1021" spans="1:168" x14ac:dyDescent="0.35">
      <c r="A1021" s="83">
        <v>43360.662997685184</v>
      </c>
      <c r="B1021" s="84" t="s">
        <v>26</v>
      </c>
      <c r="C1021" s="85" t="s">
        <v>316</v>
      </c>
      <c r="R1021" s="83">
        <v>43360.662997685184</v>
      </c>
      <c r="S1021" s="89" t="s">
        <v>26</v>
      </c>
      <c r="AG1021" s="83"/>
      <c r="AV1021" s="83"/>
      <c r="BK1021" s="83"/>
      <c r="BZ1021" s="83"/>
      <c r="CO1021" s="83"/>
      <c r="DD1021" s="83"/>
      <c r="DS1021" s="83"/>
      <c r="EH1021" s="83"/>
      <c r="EW1021" s="83"/>
      <c r="FL1021" s="83"/>
    </row>
    <row r="1022" spans="1:168" x14ac:dyDescent="0.35">
      <c r="A1022" s="83">
        <v>43360.662997685184</v>
      </c>
      <c r="B1022" s="84" t="s">
        <v>26</v>
      </c>
      <c r="C1022" s="85" t="s">
        <v>47</v>
      </c>
      <c r="I1022" s="86">
        <v>12750.9091796875</v>
      </c>
      <c r="J1022" s="87">
        <v>12788.69140625</v>
      </c>
      <c r="K1022" s="87">
        <v>12601.908203125</v>
      </c>
      <c r="L1022" s="87">
        <v>12639.25</v>
      </c>
      <c r="M1022" s="87">
        <v>1.0159661769866899</v>
      </c>
      <c r="N1022" s="87">
        <v>0.53949272632598899</v>
      </c>
      <c r="O1022" s="87">
        <v>8.4441928863525408</v>
      </c>
      <c r="P1022" s="88">
        <v>1.6771928071975699</v>
      </c>
      <c r="R1022" s="83">
        <v>43360.662997685184</v>
      </c>
      <c r="S1022" s="89" t="s">
        <v>26</v>
      </c>
      <c r="T1022" s="90">
        <v>0.54229271411895796</v>
      </c>
      <c r="U1022" s="84">
        <v>8557.3154296875</v>
      </c>
      <c r="V1022" s="84">
        <v>405.102294921875</v>
      </c>
      <c r="W1022" s="84">
        <v>8556.171875</v>
      </c>
      <c r="X1022" s="84">
        <v>8149.7841796875</v>
      </c>
      <c r="Y1022" s="84">
        <v>13.155799865722701</v>
      </c>
      <c r="Z1022" s="84">
        <v>320.54425048828102</v>
      </c>
      <c r="AA1022" s="84">
        <v>528.54412841796898</v>
      </c>
      <c r="AB1022" s="84">
        <v>426.54425048828102</v>
      </c>
      <c r="AG1022" s="83"/>
      <c r="AV1022" s="83"/>
      <c r="BK1022" s="83"/>
      <c r="BZ1022" s="83"/>
      <c r="CO1022" s="83"/>
      <c r="DD1022" s="83"/>
      <c r="DS1022" s="83"/>
      <c r="EH1022" s="83"/>
      <c r="EW1022" s="83"/>
      <c r="FL1022" s="83"/>
    </row>
    <row r="1023" spans="1:168" x14ac:dyDescent="0.35">
      <c r="A1023" s="83">
        <v>43360.66300925926</v>
      </c>
      <c r="B1023" s="84" t="s">
        <v>49</v>
      </c>
      <c r="C1023" s="85" t="s">
        <v>317</v>
      </c>
      <c r="R1023" s="83">
        <v>43360.66300925926</v>
      </c>
      <c r="S1023" s="89" t="s">
        <v>49</v>
      </c>
      <c r="AG1023" s="83"/>
      <c r="AV1023" s="83"/>
      <c r="BK1023" s="83"/>
      <c r="BZ1023" s="83"/>
      <c r="CO1023" s="83"/>
      <c r="DD1023" s="83"/>
      <c r="DS1023" s="83"/>
      <c r="EH1023" s="83"/>
      <c r="EW1023" s="83"/>
      <c r="FL1023" s="83"/>
    </row>
    <row r="1024" spans="1:168" x14ac:dyDescent="0.35">
      <c r="A1024" s="83">
        <v>43360.66302083333</v>
      </c>
      <c r="B1024" s="84" t="s">
        <v>26</v>
      </c>
      <c r="C1024" s="85" t="s">
        <v>320</v>
      </c>
      <c r="R1024" s="83">
        <v>43360.66302083333</v>
      </c>
      <c r="S1024" s="89" t="s">
        <v>26</v>
      </c>
      <c r="AG1024" s="83"/>
      <c r="AV1024" s="83"/>
      <c r="BK1024" s="83"/>
      <c r="BZ1024" s="83"/>
      <c r="CO1024" s="83"/>
      <c r="DD1024" s="83"/>
      <c r="DS1024" s="83"/>
      <c r="EH1024" s="83"/>
      <c r="EW1024" s="83"/>
      <c r="FL1024" s="83"/>
    </row>
    <row r="1025" spans="1:168" x14ac:dyDescent="0.35">
      <c r="A1025" s="83">
        <v>43360.66302083333</v>
      </c>
      <c r="B1025" s="84" t="s">
        <v>26</v>
      </c>
      <c r="C1025" s="85" t="s">
        <v>319</v>
      </c>
      <c r="R1025" s="83">
        <v>43360.66302083333</v>
      </c>
      <c r="S1025" s="89" t="s">
        <v>26</v>
      </c>
      <c r="AG1025" s="83"/>
      <c r="AV1025" s="83"/>
      <c r="BK1025" s="83"/>
      <c r="BZ1025" s="83"/>
      <c r="CO1025" s="83"/>
      <c r="DD1025" s="83"/>
      <c r="DS1025" s="83"/>
      <c r="EH1025" s="83"/>
      <c r="EW1025" s="83"/>
      <c r="FL1025" s="83"/>
    </row>
    <row r="1026" spans="1:168" x14ac:dyDescent="0.35">
      <c r="A1026" s="83">
        <v>43360.66302083333</v>
      </c>
      <c r="B1026" s="84" t="s">
        <v>26</v>
      </c>
      <c r="C1026" s="85" t="s">
        <v>318</v>
      </c>
      <c r="R1026" s="83">
        <v>43360.66302083333</v>
      </c>
      <c r="S1026" s="89" t="s">
        <v>26</v>
      </c>
      <c r="AG1026" s="83"/>
      <c r="AV1026" s="83"/>
      <c r="BK1026" s="83"/>
      <c r="BZ1026" s="83"/>
      <c r="CO1026" s="83"/>
      <c r="DD1026" s="83"/>
      <c r="DS1026" s="83"/>
      <c r="EH1026" s="83"/>
      <c r="EW1026" s="83"/>
      <c r="FL1026" s="83"/>
    </row>
    <row r="1027" spans="1:168" x14ac:dyDescent="0.35">
      <c r="A1027" s="83">
        <v>43360.663032407407</v>
      </c>
      <c r="B1027" s="84" t="s">
        <v>26</v>
      </c>
      <c r="C1027" s="85" t="s">
        <v>321</v>
      </c>
      <c r="R1027" s="83">
        <v>43360.663032407407</v>
      </c>
      <c r="S1027" s="89" t="s">
        <v>26</v>
      </c>
      <c r="AG1027" s="83"/>
      <c r="AV1027" s="83"/>
      <c r="BK1027" s="83"/>
      <c r="BZ1027" s="83"/>
      <c r="CO1027" s="83"/>
      <c r="DD1027" s="83"/>
      <c r="DS1027" s="83"/>
      <c r="EH1027" s="83"/>
      <c r="EW1027" s="83"/>
      <c r="FL1027" s="83"/>
    </row>
    <row r="1028" spans="1:168" x14ac:dyDescent="0.35">
      <c r="A1028" s="83">
        <v>43360.663124999999</v>
      </c>
      <c r="B1028" s="84" t="s">
        <v>26</v>
      </c>
      <c r="C1028" s="85" t="s">
        <v>322</v>
      </c>
      <c r="R1028" s="83">
        <v>43360.663124999999</v>
      </c>
      <c r="S1028" s="89" t="s">
        <v>26</v>
      </c>
      <c r="AG1028" s="83"/>
      <c r="AV1028" s="83"/>
      <c r="BK1028" s="83"/>
      <c r="BZ1028" s="83"/>
      <c r="CO1028" s="83"/>
      <c r="DD1028" s="83"/>
      <c r="DS1028" s="83"/>
      <c r="EH1028" s="83"/>
      <c r="EW1028" s="83"/>
      <c r="FL1028" s="83"/>
    </row>
    <row r="1029" spans="1:168" x14ac:dyDescent="0.35">
      <c r="A1029" s="83">
        <v>43360.663124999999</v>
      </c>
      <c r="B1029" s="84" t="s">
        <v>55</v>
      </c>
      <c r="C1029" s="85" t="s">
        <v>56</v>
      </c>
      <c r="R1029" s="83">
        <v>43360.663124999999</v>
      </c>
      <c r="S1029" s="89" t="s">
        <v>55</v>
      </c>
      <c r="AG1029" s="83"/>
      <c r="AV1029" s="83"/>
      <c r="BK1029" s="83"/>
      <c r="BZ1029" s="83"/>
      <c r="CO1029" s="83"/>
      <c r="DD1029" s="83"/>
      <c r="DS1029" s="83"/>
      <c r="EH1029" s="83"/>
      <c r="EW1029" s="83"/>
      <c r="FL1029" s="83"/>
    </row>
    <row r="1030" spans="1:168" x14ac:dyDescent="0.35">
      <c r="A1030" s="83">
        <v>43360.663136574076</v>
      </c>
      <c r="B1030" s="84" t="s">
        <v>55</v>
      </c>
      <c r="C1030" s="85" t="s">
        <v>57</v>
      </c>
      <c r="R1030" s="83">
        <v>43360.663136574076</v>
      </c>
      <c r="S1030" s="89" t="s">
        <v>55</v>
      </c>
      <c r="AG1030" s="83"/>
      <c r="AV1030" s="83"/>
      <c r="BK1030" s="83"/>
      <c r="BZ1030" s="83"/>
      <c r="CO1030" s="83"/>
      <c r="DD1030" s="83"/>
      <c r="DS1030" s="83"/>
      <c r="EH1030" s="83"/>
      <c r="EW1030" s="83"/>
      <c r="FL1030" s="83"/>
    </row>
    <row r="1031" spans="1:168" x14ac:dyDescent="0.35">
      <c r="A1031" s="83">
        <v>43360.663148148145</v>
      </c>
      <c r="B1031" s="84" t="s">
        <v>55</v>
      </c>
      <c r="C1031" s="85" t="s">
        <v>58</v>
      </c>
      <c r="R1031" s="83">
        <v>43360.663148148145</v>
      </c>
      <c r="S1031" s="89" t="s">
        <v>55</v>
      </c>
      <c r="AG1031" s="83"/>
      <c r="AV1031" s="83"/>
      <c r="BK1031" s="83"/>
      <c r="BZ1031" s="83"/>
      <c r="CO1031" s="83"/>
      <c r="DD1031" s="83"/>
      <c r="DS1031" s="83"/>
      <c r="EH1031" s="83"/>
      <c r="EW1031" s="83"/>
      <c r="FL1031" s="83"/>
    </row>
    <row r="1032" spans="1:168" x14ac:dyDescent="0.35">
      <c r="A1032" s="83">
        <v>43360.663159722222</v>
      </c>
      <c r="B1032" s="84" t="s">
        <v>26</v>
      </c>
      <c r="C1032" s="85" t="s">
        <v>59</v>
      </c>
      <c r="R1032" s="83">
        <v>43360.663159722222</v>
      </c>
      <c r="S1032" s="89" t="s">
        <v>26</v>
      </c>
      <c r="AG1032" s="83"/>
      <c r="AV1032" s="83"/>
      <c r="BK1032" s="83"/>
      <c r="BZ1032" s="83"/>
      <c r="CO1032" s="83"/>
      <c r="DD1032" s="83"/>
      <c r="DS1032" s="83"/>
      <c r="EH1032" s="83"/>
      <c r="EW1032" s="83"/>
      <c r="FL1032" s="83"/>
    </row>
    <row r="1033" spans="1:168" x14ac:dyDescent="0.35">
      <c r="A1033" s="83">
        <v>43360.663171296299</v>
      </c>
      <c r="B1033" s="84" t="s">
        <v>323</v>
      </c>
      <c r="C1033" s="85" t="s">
        <v>324</v>
      </c>
      <c r="I1033" s="86">
        <v>13250.6826171875</v>
      </c>
      <c r="J1033" s="87">
        <v>13291.6728515625</v>
      </c>
      <c r="K1033" s="87">
        <v>6000.71630859375</v>
      </c>
      <c r="L1033" s="87">
        <v>6019.2763671875</v>
      </c>
      <c r="M1033" s="87">
        <v>1.01597464084625</v>
      </c>
      <c r="N1033" s="87">
        <v>0.42948344349861101</v>
      </c>
      <c r="O1033" s="87">
        <v>8.3341836929321307</v>
      </c>
      <c r="P1033" s="88">
        <v>1.56718337535858</v>
      </c>
      <c r="R1033" s="83">
        <v>43360.663171296299</v>
      </c>
      <c r="S1033" s="89" t="s">
        <v>323</v>
      </c>
      <c r="T1033" s="90">
        <v>0.43228346109390298</v>
      </c>
      <c r="U1033" s="84">
        <v>8502.01171875</v>
      </c>
      <c r="V1033" s="84">
        <v>403.41226196289102</v>
      </c>
      <c r="W1033" s="84">
        <v>8505.1025390625</v>
      </c>
      <c r="X1033" s="84">
        <v>8098.70654296875</v>
      </c>
      <c r="Y1033" s="84">
        <v>13.2483940124512</v>
      </c>
      <c r="Z1033" s="84">
        <v>320.43420410156301</v>
      </c>
      <c r="AA1033" s="84">
        <v>528.43408203125</v>
      </c>
      <c r="AB1033" s="84">
        <v>426.43420410156199</v>
      </c>
      <c r="AG1033" s="83"/>
      <c r="AV1033" s="83"/>
      <c r="BK1033" s="83"/>
      <c r="BZ1033" s="83"/>
      <c r="CO1033" s="83"/>
      <c r="DD1033" s="83"/>
      <c r="DS1033" s="83"/>
      <c r="EH1033" s="83"/>
      <c r="EW1033" s="83"/>
      <c r="FL1033" s="83"/>
    </row>
    <row r="1034" spans="1:168" x14ac:dyDescent="0.35">
      <c r="A1034" s="83">
        <v>43360.663194444445</v>
      </c>
      <c r="B1034" s="84" t="s">
        <v>62</v>
      </c>
      <c r="C1034" s="85" t="s">
        <v>510</v>
      </c>
      <c r="R1034" s="83">
        <v>43360.663194444445</v>
      </c>
      <c r="S1034" s="89" t="s">
        <v>62</v>
      </c>
      <c r="AG1034" s="83"/>
      <c r="AV1034" s="83"/>
      <c r="BK1034" s="83"/>
      <c r="BZ1034" s="83"/>
      <c r="CO1034" s="83"/>
      <c r="DD1034" s="83"/>
      <c r="DS1034" s="83"/>
      <c r="EH1034" s="83"/>
      <c r="EW1034" s="83"/>
      <c r="FL1034" s="83"/>
    </row>
    <row r="1035" spans="1:168" x14ac:dyDescent="0.35">
      <c r="A1035" s="83">
        <v>43360.663194444445</v>
      </c>
      <c r="B1035" s="84" t="s">
        <v>62</v>
      </c>
      <c r="C1035" s="85" t="s">
        <v>63</v>
      </c>
      <c r="R1035" s="83">
        <v>43360.663194444445</v>
      </c>
      <c r="S1035" s="89" t="s">
        <v>62</v>
      </c>
      <c r="AG1035" s="83"/>
      <c r="AV1035" s="83"/>
      <c r="BK1035" s="83"/>
      <c r="BZ1035" s="83"/>
      <c r="CO1035" s="83"/>
      <c r="DD1035" s="83"/>
      <c r="DS1035" s="83"/>
      <c r="EH1035" s="83"/>
      <c r="EW1035" s="83"/>
      <c r="FL1035" s="83"/>
    </row>
    <row r="1036" spans="1:168" x14ac:dyDescent="0.35">
      <c r="A1036" s="83">
        <v>43360.663194444445</v>
      </c>
      <c r="B1036" s="84" t="s">
        <v>62</v>
      </c>
      <c r="C1036" s="85" t="s">
        <v>328</v>
      </c>
      <c r="R1036" s="83">
        <v>43360.663194444445</v>
      </c>
      <c r="S1036" s="89" t="s">
        <v>62</v>
      </c>
      <c r="AG1036" s="83"/>
      <c r="AV1036" s="83"/>
      <c r="BK1036" s="83"/>
      <c r="BZ1036" s="83"/>
      <c r="CO1036" s="83"/>
      <c r="DD1036" s="83"/>
      <c r="DS1036" s="83"/>
      <c r="EH1036" s="83"/>
      <c r="EW1036" s="83"/>
      <c r="FL1036" s="83"/>
    </row>
    <row r="1037" spans="1:168" x14ac:dyDescent="0.35">
      <c r="A1037" s="83">
        <v>43360.663194444445</v>
      </c>
      <c r="B1037" s="84" t="s">
        <v>62</v>
      </c>
      <c r="C1037" s="85" t="s">
        <v>511</v>
      </c>
      <c r="R1037" s="83">
        <v>43360.663194444445</v>
      </c>
      <c r="S1037" s="89" t="s">
        <v>62</v>
      </c>
      <c r="AG1037" s="83"/>
      <c r="AV1037" s="83"/>
      <c r="BK1037" s="83"/>
      <c r="BZ1037" s="83"/>
      <c r="CO1037" s="83"/>
      <c r="DD1037" s="83"/>
      <c r="DS1037" s="83"/>
      <c r="EH1037" s="83"/>
      <c r="EW1037" s="83"/>
      <c r="FL1037" s="83"/>
    </row>
    <row r="1038" spans="1:168" x14ac:dyDescent="0.35">
      <c r="A1038" s="83">
        <v>43360.663194444445</v>
      </c>
      <c r="B1038" s="84" t="s">
        <v>26</v>
      </c>
      <c r="C1038" s="85" t="s">
        <v>71</v>
      </c>
      <c r="R1038" s="83">
        <v>43360.663194444445</v>
      </c>
      <c r="S1038" s="89" t="s">
        <v>26</v>
      </c>
      <c r="AG1038" s="83"/>
      <c r="AV1038" s="83"/>
      <c r="BK1038" s="83"/>
      <c r="BZ1038" s="83"/>
      <c r="CO1038" s="83"/>
      <c r="DD1038" s="83"/>
      <c r="DS1038" s="83"/>
      <c r="EH1038" s="83"/>
      <c r="EW1038" s="83"/>
      <c r="FL1038" s="83"/>
    </row>
    <row r="1039" spans="1:168" x14ac:dyDescent="0.35">
      <c r="A1039" s="83">
        <v>43360.663194444445</v>
      </c>
      <c r="B1039" s="84" t="s">
        <v>62</v>
      </c>
      <c r="C1039" s="85" t="s">
        <v>512</v>
      </c>
      <c r="R1039" s="83">
        <v>43360.663194444445</v>
      </c>
      <c r="S1039" s="89" t="s">
        <v>62</v>
      </c>
      <c r="AG1039" s="83"/>
      <c r="AV1039" s="83"/>
      <c r="BK1039" s="83"/>
      <c r="BZ1039" s="83"/>
      <c r="CO1039" s="83"/>
      <c r="DD1039" s="83"/>
      <c r="DS1039" s="83"/>
      <c r="EH1039" s="83"/>
      <c r="EW1039" s="83"/>
      <c r="FL1039" s="83"/>
    </row>
    <row r="1040" spans="1:168" x14ac:dyDescent="0.35">
      <c r="A1040" s="83">
        <v>43360.663194444445</v>
      </c>
      <c r="B1040" s="84" t="s">
        <v>62</v>
      </c>
      <c r="C1040" s="85" t="s">
        <v>497</v>
      </c>
      <c r="R1040" s="83">
        <v>43360.663194444445</v>
      </c>
      <c r="S1040" s="89" t="s">
        <v>62</v>
      </c>
      <c r="AG1040" s="83"/>
      <c r="AV1040" s="83"/>
      <c r="BK1040" s="83"/>
      <c r="BZ1040" s="83"/>
      <c r="CO1040" s="83"/>
      <c r="DD1040" s="83"/>
      <c r="DS1040" s="83"/>
      <c r="EH1040" s="83"/>
      <c r="EW1040" s="83"/>
      <c r="FL1040" s="83"/>
    </row>
    <row r="1041" spans="1:168" x14ac:dyDescent="0.35">
      <c r="A1041" s="83">
        <v>43360.663194444445</v>
      </c>
      <c r="B1041" s="84" t="s">
        <v>62</v>
      </c>
      <c r="C1041" s="85" t="s">
        <v>438</v>
      </c>
      <c r="R1041" s="83">
        <v>43360.663194444445</v>
      </c>
      <c r="S1041" s="89" t="s">
        <v>62</v>
      </c>
      <c r="AG1041" s="83"/>
      <c r="AV1041" s="83"/>
      <c r="BK1041" s="83"/>
      <c r="BZ1041" s="83"/>
      <c r="CO1041" s="83"/>
      <c r="DD1041" s="83"/>
      <c r="DS1041" s="83"/>
      <c r="EH1041" s="83"/>
      <c r="EW1041" s="83"/>
      <c r="FL1041" s="83"/>
    </row>
    <row r="1042" spans="1:168" x14ac:dyDescent="0.35">
      <c r="A1042" s="83">
        <v>43360.663194444445</v>
      </c>
      <c r="B1042" s="84" t="s">
        <v>62</v>
      </c>
      <c r="C1042" s="85" t="s">
        <v>281</v>
      </c>
      <c r="R1042" s="83">
        <v>43360.663194444445</v>
      </c>
      <c r="S1042" s="89" t="s">
        <v>62</v>
      </c>
      <c r="AG1042" s="83"/>
      <c r="AV1042" s="83"/>
      <c r="BK1042" s="83"/>
      <c r="BZ1042" s="83"/>
      <c r="CO1042" s="83"/>
      <c r="DD1042" s="83"/>
      <c r="DS1042" s="83"/>
      <c r="EH1042" s="83"/>
      <c r="EW1042" s="83"/>
      <c r="FL1042" s="83"/>
    </row>
    <row r="1043" spans="1:168" x14ac:dyDescent="0.35">
      <c r="A1043" s="83">
        <v>43360.663217592592</v>
      </c>
      <c r="B1043" s="84" t="s">
        <v>26</v>
      </c>
      <c r="C1043" s="85" t="s">
        <v>333</v>
      </c>
      <c r="R1043" s="83">
        <v>43360.663217592592</v>
      </c>
      <c r="S1043" s="89" t="s">
        <v>26</v>
      </c>
      <c r="AG1043" s="83"/>
      <c r="AV1043" s="83"/>
      <c r="BK1043" s="83"/>
      <c r="BZ1043" s="83"/>
      <c r="CO1043" s="83"/>
      <c r="DD1043" s="83"/>
      <c r="DS1043" s="83"/>
      <c r="EH1043" s="83"/>
      <c r="EW1043" s="83"/>
      <c r="FL1043" s="83"/>
    </row>
    <row r="1044" spans="1:168" x14ac:dyDescent="0.35">
      <c r="A1044" s="83">
        <v>43360.663217592592</v>
      </c>
      <c r="B1044" s="84" t="s">
        <v>62</v>
      </c>
      <c r="C1044" s="85" t="s">
        <v>330</v>
      </c>
      <c r="R1044" s="83">
        <v>43360.663217592592</v>
      </c>
      <c r="S1044" s="89" t="s">
        <v>62</v>
      </c>
      <c r="AG1044" s="83"/>
      <c r="AV1044" s="83"/>
      <c r="BK1044" s="83"/>
      <c r="BZ1044" s="83"/>
      <c r="CO1044" s="83"/>
      <c r="DD1044" s="83"/>
      <c r="DS1044" s="83"/>
      <c r="EH1044" s="83"/>
      <c r="EW1044" s="83"/>
      <c r="FL1044" s="83"/>
    </row>
    <row r="1045" spans="1:168" x14ac:dyDescent="0.35">
      <c r="A1045" s="83">
        <v>43360.663217592592</v>
      </c>
      <c r="B1045" s="84" t="s">
        <v>26</v>
      </c>
      <c r="C1045" s="85" t="s">
        <v>331</v>
      </c>
      <c r="R1045" s="83">
        <v>43360.663217592592</v>
      </c>
      <c r="S1045" s="89" t="s">
        <v>26</v>
      </c>
      <c r="AG1045" s="83"/>
      <c r="AV1045" s="83"/>
      <c r="BK1045" s="83"/>
      <c r="BZ1045" s="83"/>
      <c r="CO1045" s="83"/>
      <c r="DD1045" s="83"/>
      <c r="DS1045" s="83"/>
      <c r="EH1045" s="83"/>
      <c r="EW1045" s="83"/>
      <c r="FL1045" s="83"/>
    </row>
    <row r="1046" spans="1:168" x14ac:dyDescent="0.35">
      <c r="A1046" s="83">
        <v>43360.663217592592</v>
      </c>
      <c r="B1046" s="84" t="s">
        <v>26</v>
      </c>
      <c r="C1046" s="85" t="s">
        <v>47</v>
      </c>
      <c r="I1046" s="86">
        <v>13250.6591796875</v>
      </c>
      <c r="J1046" s="87">
        <v>13295.9052734375</v>
      </c>
      <c r="K1046" s="87">
        <v>6000.6611328125</v>
      </c>
      <c r="L1046" s="87">
        <v>6021.15966796875</v>
      </c>
      <c r="M1046" s="87">
        <v>1.0160014629364</v>
      </c>
      <c r="N1046" s="87">
        <v>0.420783400535583</v>
      </c>
      <c r="O1046" s="87">
        <v>8.3254833221435494</v>
      </c>
      <c r="P1046" s="88">
        <v>1.55848348140717</v>
      </c>
      <c r="R1046" s="83">
        <v>43360.663217592592</v>
      </c>
      <c r="S1046" s="89" t="s">
        <v>26</v>
      </c>
      <c r="T1046" s="90">
        <v>0.42358341813087502</v>
      </c>
      <c r="U1046" s="84">
        <v>8503.34765625</v>
      </c>
      <c r="V1046" s="84">
        <v>401.21600341796898</v>
      </c>
      <c r="W1046" s="84">
        <v>8512.4208984375</v>
      </c>
      <c r="X1046" s="84">
        <v>8102.884765625</v>
      </c>
      <c r="Y1046" s="84">
        <v>13.1555166244507</v>
      </c>
      <c r="Z1046" s="84">
        <v>320.42550659179699</v>
      </c>
      <c r="AA1046" s="84">
        <v>528.42547607421898</v>
      </c>
      <c r="AB1046" s="84">
        <v>426.42550659179699</v>
      </c>
      <c r="AG1046" s="83"/>
      <c r="AV1046" s="83"/>
      <c r="BK1046" s="83"/>
      <c r="BZ1046" s="83"/>
      <c r="CO1046" s="83"/>
      <c r="DD1046" s="83"/>
      <c r="DS1046" s="83"/>
      <c r="EH1046" s="83"/>
      <c r="EW1046" s="83"/>
      <c r="FL1046" s="83"/>
    </row>
    <row r="1047" spans="1:168" x14ac:dyDescent="0.35">
      <c r="A1047" s="83">
        <v>43360.663217592592</v>
      </c>
      <c r="B1047" s="84" t="s">
        <v>26</v>
      </c>
      <c r="C1047" s="85" t="s">
        <v>75</v>
      </c>
      <c r="R1047" s="83">
        <v>43360.663217592592</v>
      </c>
      <c r="S1047" s="89" t="s">
        <v>26</v>
      </c>
      <c r="AG1047" s="83"/>
      <c r="AV1047" s="83"/>
      <c r="BK1047" s="83"/>
      <c r="BZ1047" s="83"/>
      <c r="CO1047" s="83"/>
      <c r="DD1047" s="83"/>
      <c r="DS1047" s="83"/>
      <c r="EH1047" s="83"/>
      <c r="EW1047" s="83"/>
      <c r="FL1047" s="83"/>
    </row>
    <row r="1048" spans="1:168" x14ac:dyDescent="0.35">
      <c r="A1048" s="83">
        <v>43360.663217592592</v>
      </c>
      <c r="B1048" s="84" t="s">
        <v>26</v>
      </c>
      <c r="C1048" s="85" t="s">
        <v>332</v>
      </c>
      <c r="R1048" s="83">
        <v>43360.663217592592</v>
      </c>
      <c r="S1048" s="89" t="s">
        <v>26</v>
      </c>
      <c r="AG1048" s="83"/>
      <c r="AV1048" s="83"/>
      <c r="BK1048" s="83"/>
      <c r="BZ1048" s="83"/>
      <c r="CO1048" s="83"/>
      <c r="DD1048" s="83"/>
      <c r="DS1048" s="83"/>
      <c r="EH1048" s="83"/>
      <c r="EW1048" s="83"/>
      <c r="FL1048" s="83"/>
    </row>
    <row r="1049" spans="1:168" x14ac:dyDescent="0.35">
      <c r="A1049" s="83">
        <v>43360.663229166668</v>
      </c>
      <c r="B1049" s="84" t="s">
        <v>49</v>
      </c>
      <c r="C1049" s="85" t="s">
        <v>334</v>
      </c>
      <c r="R1049" s="83">
        <v>43360.663229166668</v>
      </c>
      <c r="S1049" s="89" t="s">
        <v>49</v>
      </c>
      <c r="AG1049" s="83"/>
      <c r="AV1049" s="83"/>
      <c r="BK1049" s="83"/>
      <c r="BZ1049" s="83"/>
      <c r="CO1049" s="83"/>
      <c r="DD1049" s="83"/>
      <c r="DS1049" s="83"/>
      <c r="EH1049" s="83"/>
      <c r="EW1049" s="83"/>
      <c r="FL1049" s="83"/>
    </row>
    <row r="1050" spans="1:168" x14ac:dyDescent="0.35">
      <c r="A1050" s="83">
        <v>43360.663240740738</v>
      </c>
      <c r="B1050" s="84" t="s">
        <v>26</v>
      </c>
      <c r="C1050" s="85" t="s">
        <v>335</v>
      </c>
      <c r="R1050" s="83">
        <v>43360.663240740738</v>
      </c>
      <c r="S1050" s="89" t="s">
        <v>26</v>
      </c>
      <c r="AG1050" s="83"/>
      <c r="AV1050" s="83"/>
      <c r="BK1050" s="83"/>
      <c r="BZ1050" s="83"/>
      <c r="CO1050" s="83"/>
      <c r="DD1050" s="83"/>
      <c r="DS1050" s="83"/>
      <c r="EH1050" s="83"/>
      <c r="EW1050" s="83"/>
      <c r="FL1050" s="83"/>
    </row>
    <row r="1051" spans="1:168" x14ac:dyDescent="0.35">
      <c r="A1051" s="83">
        <v>43360.663240740738</v>
      </c>
      <c r="B1051" s="84" t="s">
        <v>26</v>
      </c>
      <c r="C1051" s="85" t="s">
        <v>336</v>
      </c>
      <c r="R1051" s="83">
        <v>43360.663240740738</v>
      </c>
      <c r="S1051" s="89" t="s">
        <v>26</v>
      </c>
      <c r="AG1051" s="83"/>
      <c r="AV1051" s="83"/>
      <c r="BK1051" s="83"/>
      <c r="BZ1051" s="83"/>
      <c r="CO1051" s="83"/>
      <c r="DD1051" s="83"/>
      <c r="DS1051" s="83"/>
      <c r="EH1051" s="83"/>
      <c r="EW1051" s="83"/>
      <c r="FL1051" s="83"/>
    </row>
    <row r="1052" spans="1:168" x14ac:dyDescent="0.35">
      <c r="A1052" s="83">
        <v>43360.663240740738</v>
      </c>
      <c r="B1052" s="84" t="s">
        <v>26</v>
      </c>
      <c r="C1052" s="85" t="s">
        <v>337</v>
      </c>
      <c r="R1052" s="83">
        <v>43360.663240740738</v>
      </c>
      <c r="S1052" s="89" t="s">
        <v>26</v>
      </c>
      <c r="AG1052" s="83"/>
      <c r="AV1052" s="83"/>
      <c r="BK1052" s="83"/>
      <c r="BZ1052" s="83"/>
      <c r="CO1052" s="83"/>
      <c r="DD1052" s="83"/>
      <c r="DS1052" s="83"/>
      <c r="EH1052" s="83"/>
      <c r="EW1052" s="83"/>
      <c r="FL1052" s="83"/>
    </row>
    <row r="1053" spans="1:168" x14ac:dyDescent="0.35">
      <c r="A1053" s="83">
        <v>43360.663344907407</v>
      </c>
      <c r="B1053" s="84" t="s">
        <v>26</v>
      </c>
      <c r="C1053" s="85" t="s">
        <v>338</v>
      </c>
      <c r="R1053" s="83">
        <v>43360.663344907407</v>
      </c>
      <c r="S1053" s="89" t="s">
        <v>26</v>
      </c>
      <c r="AG1053" s="83"/>
      <c r="AV1053" s="83"/>
      <c r="BK1053" s="83"/>
      <c r="BZ1053" s="83"/>
      <c r="CO1053" s="83"/>
      <c r="DD1053" s="83"/>
      <c r="DS1053" s="83"/>
      <c r="EH1053" s="83"/>
      <c r="EW1053" s="83"/>
      <c r="FL1053" s="83"/>
    </row>
    <row r="1054" spans="1:168" x14ac:dyDescent="0.35">
      <c r="A1054" s="83">
        <v>43360.663344907407</v>
      </c>
      <c r="B1054" s="84" t="s">
        <v>55</v>
      </c>
      <c r="C1054" s="85" t="s">
        <v>82</v>
      </c>
      <c r="R1054" s="83">
        <v>43360.663344907407</v>
      </c>
      <c r="S1054" s="89" t="s">
        <v>55</v>
      </c>
      <c r="AG1054" s="83"/>
      <c r="AV1054" s="83"/>
      <c r="BK1054" s="83"/>
      <c r="BZ1054" s="83"/>
      <c r="CO1054" s="83"/>
      <c r="DD1054" s="83"/>
      <c r="DS1054" s="83"/>
      <c r="EH1054" s="83"/>
      <c r="EW1054" s="83"/>
      <c r="FL1054" s="83"/>
    </row>
    <row r="1055" spans="1:168" x14ac:dyDescent="0.35">
      <c r="A1055" s="83">
        <v>43360.663356481484</v>
      </c>
      <c r="B1055" s="84" t="s">
        <v>55</v>
      </c>
      <c r="C1055" s="85" t="s">
        <v>58</v>
      </c>
      <c r="R1055" s="83">
        <v>43360.663356481484</v>
      </c>
      <c r="S1055" s="89" t="s">
        <v>55</v>
      </c>
      <c r="AG1055" s="83"/>
      <c r="AV1055" s="83"/>
      <c r="BK1055" s="83"/>
      <c r="BZ1055" s="83"/>
      <c r="CO1055" s="83"/>
      <c r="DD1055" s="83"/>
      <c r="DS1055" s="83"/>
      <c r="EH1055" s="83"/>
      <c r="EW1055" s="83"/>
      <c r="FL1055" s="83"/>
    </row>
    <row r="1056" spans="1:168" x14ac:dyDescent="0.35">
      <c r="A1056" s="83">
        <v>43360.663368055553</v>
      </c>
      <c r="B1056" s="84" t="s">
        <v>26</v>
      </c>
      <c r="C1056" s="85" t="s">
        <v>59</v>
      </c>
      <c r="R1056" s="83">
        <v>43360.663368055553</v>
      </c>
      <c r="S1056" s="89" t="s">
        <v>26</v>
      </c>
      <c r="AG1056" s="83"/>
      <c r="AV1056" s="83"/>
      <c r="BK1056" s="83"/>
      <c r="BZ1056" s="83"/>
      <c r="CO1056" s="83"/>
      <c r="DD1056" s="83"/>
      <c r="DS1056" s="83"/>
      <c r="EH1056" s="83"/>
      <c r="EW1056" s="83"/>
      <c r="FL1056" s="83"/>
    </row>
    <row r="1057" spans="1:168" x14ac:dyDescent="0.35">
      <c r="A1057" s="83">
        <v>43360.66337962963</v>
      </c>
      <c r="B1057" s="84" t="s">
        <v>339</v>
      </c>
      <c r="C1057" s="85" t="s">
        <v>340</v>
      </c>
      <c r="I1057" s="86">
        <v>13250.791015625</v>
      </c>
      <c r="J1057" s="87">
        <v>13292.23828125</v>
      </c>
      <c r="K1057" s="87">
        <v>8421.759765625</v>
      </c>
      <c r="L1057" s="87">
        <v>8448.099609375</v>
      </c>
      <c r="M1057" s="87">
        <v>1.0160044431686399</v>
      </c>
      <c r="N1057" s="87">
        <v>0.50240600109100297</v>
      </c>
      <c r="O1057" s="87">
        <v>8.40710544586182</v>
      </c>
      <c r="P1057" s="88">
        <v>1.6401062011718801</v>
      </c>
      <c r="R1057" s="83">
        <v>43360.66337962963</v>
      </c>
      <c r="S1057" s="89" t="s">
        <v>339</v>
      </c>
      <c r="T1057" s="90">
        <v>0.50520604848861705</v>
      </c>
      <c r="U1057" s="84">
        <v>10726.658203125</v>
      </c>
      <c r="V1057" s="84">
        <v>403.13595581054699</v>
      </c>
      <c r="W1057" s="84">
        <v>10731.2939453125</v>
      </c>
      <c r="X1057" s="84">
        <v>10323.6591796875</v>
      </c>
      <c r="Y1057" s="84">
        <v>13.241880416870099</v>
      </c>
      <c r="Z1057" s="84">
        <v>320.50711059570301</v>
      </c>
      <c r="AA1057" s="84">
        <v>528.50720214843705</v>
      </c>
      <c r="AB1057" s="84">
        <v>426.50711059570301</v>
      </c>
      <c r="AG1057" s="83"/>
      <c r="AV1057" s="83"/>
      <c r="BK1057" s="83"/>
      <c r="BZ1057" s="83"/>
      <c r="CO1057" s="83"/>
      <c r="DD1057" s="83"/>
      <c r="DS1057" s="83"/>
      <c r="EH1057" s="83"/>
      <c r="EW1057" s="83"/>
      <c r="FL1057" s="83"/>
    </row>
    <row r="1058" spans="1:168" x14ac:dyDescent="0.35">
      <c r="A1058" s="83">
        <v>43360.663402777776</v>
      </c>
      <c r="B1058" s="84" t="s">
        <v>62</v>
      </c>
      <c r="C1058" s="85" t="s">
        <v>344</v>
      </c>
      <c r="R1058" s="83">
        <v>43360.663402777776</v>
      </c>
      <c r="S1058" s="89" t="s">
        <v>62</v>
      </c>
      <c r="AG1058" s="83"/>
      <c r="AV1058" s="83"/>
      <c r="BK1058" s="83"/>
      <c r="BZ1058" s="83"/>
      <c r="CO1058" s="83"/>
      <c r="DD1058" s="83"/>
      <c r="DS1058" s="83"/>
      <c r="EH1058" s="83"/>
      <c r="EW1058" s="83"/>
      <c r="FL1058" s="83"/>
    </row>
    <row r="1059" spans="1:168" x14ac:dyDescent="0.35">
      <c r="A1059" s="83">
        <v>43360.663402777776</v>
      </c>
      <c r="B1059" s="84" t="s">
        <v>62</v>
      </c>
      <c r="C1059" s="85" t="s">
        <v>513</v>
      </c>
      <c r="R1059" s="83">
        <v>43360.663402777776</v>
      </c>
      <c r="S1059" s="89" t="s">
        <v>62</v>
      </c>
      <c r="AG1059" s="83"/>
      <c r="AV1059" s="83"/>
      <c r="BK1059" s="83"/>
      <c r="BZ1059" s="83"/>
      <c r="CO1059" s="83"/>
      <c r="DD1059" s="83"/>
      <c r="DS1059" s="83"/>
      <c r="EH1059" s="83"/>
      <c r="EW1059" s="83"/>
      <c r="FL1059" s="83"/>
    </row>
    <row r="1060" spans="1:168" x14ac:dyDescent="0.35">
      <c r="A1060" s="83">
        <v>43360.663402777776</v>
      </c>
      <c r="B1060" s="84" t="s">
        <v>62</v>
      </c>
      <c r="C1060" s="85" t="s">
        <v>514</v>
      </c>
      <c r="R1060" s="83">
        <v>43360.663402777776</v>
      </c>
      <c r="S1060" s="89" t="s">
        <v>62</v>
      </c>
      <c r="AG1060" s="83"/>
      <c r="AV1060" s="83"/>
      <c r="BK1060" s="83"/>
      <c r="BZ1060" s="83"/>
      <c r="CO1060" s="83"/>
      <c r="DD1060" s="83"/>
      <c r="DS1060" s="83"/>
      <c r="EH1060" s="83"/>
      <c r="EW1060" s="83"/>
      <c r="FL1060" s="83"/>
    </row>
    <row r="1061" spans="1:168" x14ac:dyDescent="0.35">
      <c r="A1061" s="83">
        <v>43360.663402777776</v>
      </c>
      <c r="B1061" s="84" t="s">
        <v>62</v>
      </c>
      <c r="C1061" s="85" t="s">
        <v>483</v>
      </c>
      <c r="R1061" s="83">
        <v>43360.663402777776</v>
      </c>
      <c r="S1061" s="89" t="s">
        <v>62</v>
      </c>
      <c r="AG1061" s="83"/>
      <c r="AV1061" s="83"/>
      <c r="BK1061" s="83"/>
      <c r="BZ1061" s="83"/>
      <c r="CO1061" s="83"/>
      <c r="DD1061" s="83"/>
      <c r="DS1061" s="83"/>
      <c r="EH1061" s="83"/>
      <c r="EW1061" s="83"/>
      <c r="FL1061" s="83"/>
    </row>
    <row r="1062" spans="1:168" x14ac:dyDescent="0.35">
      <c r="A1062" s="83">
        <v>43360.663402777776</v>
      </c>
      <c r="B1062" s="84" t="s">
        <v>26</v>
      </c>
      <c r="C1062" s="85" t="s">
        <v>71</v>
      </c>
      <c r="R1062" s="83">
        <v>43360.663402777776</v>
      </c>
      <c r="S1062" s="89" t="s">
        <v>26</v>
      </c>
      <c r="AG1062" s="83"/>
      <c r="AV1062" s="83"/>
      <c r="BK1062" s="83"/>
      <c r="BZ1062" s="83"/>
      <c r="CO1062" s="83"/>
      <c r="DD1062" s="83"/>
      <c r="DS1062" s="83"/>
      <c r="EH1062" s="83"/>
      <c r="EW1062" s="83"/>
      <c r="FL1062" s="83"/>
    </row>
    <row r="1063" spans="1:168" x14ac:dyDescent="0.35">
      <c r="A1063" s="83">
        <v>43360.663402777776</v>
      </c>
      <c r="B1063" s="84" t="s">
        <v>62</v>
      </c>
      <c r="C1063" s="85" t="s">
        <v>63</v>
      </c>
      <c r="R1063" s="83">
        <v>43360.663402777776</v>
      </c>
      <c r="S1063" s="89" t="s">
        <v>62</v>
      </c>
      <c r="AG1063" s="83"/>
      <c r="AV1063" s="83"/>
      <c r="BK1063" s="83"/>
      <c r="BZ1063" s="83"/>
      <c r="CO1063" s="83"/>
      <c r="DD1063" s="83"/>
      <c r="DS1063" s="83"/>
      <c r="EH1063" s="83"/>
      <c r="EW1063" s="83"/>
      <c r="FL1063" s="83"/>
    </row>
    <row r="1064" spans="1:168" x14ac:dyDescent="0.35">
      <c r="A1064" s="83">
        <v>43360.663402777776</v>
      </c>
      <c r="B1064" s="84" t="s">
        <v>62</v>
      </c>
      <c r="C1064" s="85" t="s">
        <v>515</v>
      </c>
      <c r="R1064" s="83">
        <v>43360.663402777776</v>
      </c>
      <c r="S1064" s="89" t="s">
        <v>62</v>
      </c>
      <c r="AG1064" s="83"/>
      <c r="AV1064" s="83"/>
      <c r="BK1064" s="83"/>
      <c r="BZ1064" s="83"/>
      <c r="CO1064" s="83"/>
      <c r="DD1064" s="83"/>
      <c r="DS1064" s="83"/>
      <c r="EH1064" s="83"/>
      <c r="EW1064" s="83"/>
      <c r="FL1064" s="83"/>
    </row>
    <row r="1065" spans="1:168" x14ac:dyDescent="0.35">
      <c r="A1065" s="83">
        <v>43360.663402777776</v>
      </c>
      <c r="B1065" s="84" t="s">
        <v>62</v>
      </c>
      <c r="C1065" s="85" t="s">
        <v>328</v>
      </c>
      <c r="R1065" s="83">
        <v>43360.663402777776</v>
      </c>
      <c r="S1065" s="89" t="s">
        <v>62</v>
      </c>
      <c r="AG1065" s="83"/>
      <c r="AV1065" s="83"/>
      <c r="BK1065" s="83"/>
      <c r="BZ1065" s="83"/>
      <c r="CO1065" s="83"/>
      <c r="DD1065" s="83"/>
      <c r="DS1065" s="83"/>
      <c r="EH1065" s="83"/>
      <c r="EW1065" s="83"/>
      <c r="FL1065" s="83"/>
    </row>
    <row r="1066" spans="1:168" x14ac:dyDescent="0.35">
      <c r="A1066" s="83">
        <v>43360.663402777776</v>
      </c>
      <c r="B1066" s="84" t="s">
        <v>62</v>
      </c>
      <c r="C1066" s="85" t="s">
        <v>516</v>
      </c>
      <c r="R1066" s="83">
        <v>43360.663402777776</v>
      </c>
      <c r="S1066" s="89" t="s">
        <v>62</v>
      </c>
      <c r="AG1066" s="83"/>
      <c r="AV1066" s="83"/>
      <c r="BK1066" s="83"/>
      <c r="BZ1066" s="83"/>
      <c r="CO1066" s="83"/>
      <c r="DD1066" s="83"/>
      <c r="DS1066" s="83"/>
      <c r="EH1066" s="83"/>
      <c r="EW1066" s="83"/>
      <c r="FL1066" s="83"/>
    </row>
    <row r="1067" spans="1:168" x14ac:dyDescent="0.35">
      <c r="A1067" s="83">
        <v>43360.663414351853</v>
      </c>
      <c r="B1067" s="84" t="s">
        <v>62</v>
      </c>
      <c r="C1067" s="85" t="s">
        <v>348</v>
      </c>
      <c r="R1067" s="83">
        <v>43360.663414351853</v>
      </c>
      <c r="S1067" s="89" t="s">
        <v>62</v>
      </c>
      <c r="AG1067" s="83"/>
      <c r="AV1067" s="83"/>
      <c r="BK1067" s="83"/>
      <c r="BZ1067" s="83"/>
      <c r="CO1067" s="83"/>
      <c r="DD1067" s="83"/>
      <c r="DS1067" s="83"/>
      <c r="EH1067" s="83"/>
      <c r="EW1067" s="83"/>
      <c r="FL1067" s="83"/>
    </row>
    <row r="1068" spans="1:168" x14ac:dyDescent="0.35">
      <c r="A1068" s="83">
        <v>43360.663425925923</v>
      </c>
      <c r="B1068" s="84" t="s">
        <v>26</v>
      </c>
      <c r="C1068" s="85" t="s">
        <v>347</v>
      </c>
      <c r="R1068" s="83">
        <v>43360.663425925923</v>
      </c>
      <c r="S1068" s="89" t="s">
        <v>26</v>
      </c>
      <c r="AG1068" s="83"/>
      <c r="AV1068" s="83"/>
      <c r="BK1068" s="83"/>
      <c r="BZ1068" s="83"/>
      <c r="CO1068" s="83"/>
      <c r="DD1068" s="83"/>
      <c r="DS1068" s="83"/>
      <c r="EH1068" s="83"/>
      <c r="EW1068" s="83"/>
      <c r="FL1068" s="83"/>
    </row>
    <row r="1069" spans="1:168" x14ac:dyDescent="0.35">
      <c r="A1069" s="83">
        <v>43360.663425925923</v>
      </c>
      <c r="B1069" s="84" t="s">
        <v>26</v>
      </c>
      <c r="C1069" s="85" t="s">
        <v>332</v>
      </c>
      <c r="R1069" s="83">
        <v>43360.663425925923</v>
      </c>
      <c r="S1069" s="89" t="s">
        <v>26</v>
      </c>
      <c r="AG1069" s="83"/>
      <c r="AV1069" s="83"/>
      <c r="BK1069" s="83"/>
      <c r="BZ1069" s="83"/>
      <c r="CO1069" s="83"/>
      <c r="DD1069" s="83"/>
      <c r="DS1069" s="83"/>
      <c r="EH1069" s="83"/>
      <c r="EW1069" s="83"/>
      <c r="FL1069" s="83"/>
    </row>
    <row r="1070" spans="1:168" x14ac:dyDescent="0.35">
      <c r="A1070" s="83">
        <v>43360.663425925923</v>
      </c>
      <c r="B1070" s="84" t="s">
        <v>26</v>
      </c>
      <c r="C1070" s="85" t="s">
        <v>92</v>
      </c>
      <c r="R1070" s="83">
        <v>43360.663425925923</v>
      </c>
      <c r="S1070" s="89" t="s">
        <v>26</v>
      </c>
      <c r="AG1070" s="83"/>
      <c r="AV1070" s="83"/>
      <c r="BK1070" s="83"/>
      <c r="BZ1070" s="83"/>
      <c r="CO1070" s="83"/>
      <c r="DD1070" s="83"/>
      <c r="DS1070" s="83"/>
      <c r="EH1070" s="83"/>
      <c r="EW1070" s="83"/>
      <c r="FL1070" s="83"/>
    </row>
    <row r="1071" spans="1:168" x14ac:dyDescent="0.35">
      <c r="A1071" s="83">
        <v>43360.663425925923</v>
      </c>
      <c r="B1071" s="84" t="s">
        <v>26</v>
      </c>
      <c r="C1071" s="85" t="s">
        <v>350</v>
      </c>
      <c r="R1071" s="83">
        <v>43360.663425925923</v>
      </c>
      <c r="S1071" s="89" t="s">
        <v>26</v>
      </c>
      <c r="AG1071" s="83"/>
      <c r="AV1071" s="83"/>
      <c r="BK1071" s="83"/>
      <c r="BZ1071" s="83"/>
      <c r="CO1071" s="83"/>
      <c r="DD1071" s="83"/>
      <c r="DS1071" s="83"/>
      <c r="EH1071" s="83"/>
      <c r="EW1071" s="83"/>
      <c r="FL1071" s="83"/>
    </row>
    <row r="1072" spans="1:168" x14ac:dyDescent="0.35">
      <c r="A1072" s="83">
        <v>43360.663425925923</v>
      </c>
      <c r="B1072" s="84" t="s">
        <v>26</v>
      </c>
      <c r="C1072" s="85" t="s">
        <v>47</v>
      </c>
      <c r="I1072" s="86">
        <v>13250.7734375</v>
      </c>
      <c r="J1072" s="87">
        <v>13295.2021484375</v>
      </c>
      <c r="K1072" s="87">
        <v>8421.771484375</v>
      </c>
      <c r="L1072" s="87">
        <v>8450.00390625</v>
      </c>
      <c r="M1072" s="87">
        <v>1.0160257816314699</v>
      </c>
      <c r="N1072" s="87">
        <v>0.49708202481269798</v>
      </c>
      <c r="O1072" s="87">
        <v>8.4017820358276403</v>
      </c>
      <c r="P1072" s="88">
        <v>1.63478207588196</v>
      </c>
      <c r="R1072" s="83">
        <v>43360.663425925923</v>
      </c>
      <c r="S1072" s="89" t="s">
        <v>26</v>
      </c>
      <c r="T1072" s="90">
        <v>0.49988195300102201</v>
      </c>
      <c r="U1072" s="84">
        <v>10728.8046875</v>
      </c>
      <c r="V1072" s="84">
        <v>400.85708618164102</v>
      </c>
      <c r="W1072" s="84">
        <v>10734.7998046875</v>
      </c>
      <c r="X1072" s="84">
        <v>10321.8125</v>
      </c>
      <c r="Y1072" s="84">
        <v>13.286293029785201</v>
      </c>
      <c r="Z1072" s="84">
        <v>320.50180053710898</v>
      </c>
      <c r="AA1072" s="84">
        <v>528.50177001953102</v>
      </c>
      <c r="AB1072" s="84">
        <v>426.50180053710898</v>
      </c>
      <c r="AG1072" s="83"/>
      <c r="AV1072" s="83"/>
      <c r="BK1072" s="83"/>
      <c r="BZ1072" s="83"/>
      <c r="CO1072" s="83"/>
      <c r="DD1072" s="83"/>
      <c r="DS1072" s="83"/>
      <c r="EH1072" s="83"/>
      <c r="EW1072" s="83"/>
      <c r="FL1072" s="83"/>
    </row>
    <row r="1073" spans="1:168" x14ac:dyDescent="0.35">
      <c r="A1073" s="83">
        <v>43360.663437499999</v>
      </c>
      <c r="B1073" s="84" t="s">
        <v>49</v>
      </c>
      <c r="C1073" s="85" t="s">
        <v>349</v>
      </c>
      <c r="R1073" s="83">
        <v>43360.663437499999</v>
      </c>
      <c r="S1073" s="89" t="s">
        <v>49</v>
      </c>
      <c r="AG1073" s="83"/>
      <c r="AV1073" s="83"/>
      <c r="BK1073" s="83"/>
      <c r="BZ1073" s="83"/>
      <c r="CO1073" s="83"/>
      <c r="DD1073" s="83"/>
      <c r="DS1073" s="83"/>
      <c r="EH1073" s="83"/>
      <c r="EW1073" s="83"/>
      <c r="FL1073" s="83"/>
    </row>
    <row r="1074" spans="1:168" x14ac:dyDescent="0.35">
      <c r="A1074" s="83">
        <v>43360.663449074076</v>
      </c>
      <c r="B1074" s="84" t="s">
        <v>26</v>
      </c>
      <c r="C1074" s="85" t="s">
        <v>335</v>
      </c>
      <c r="R1074" s="83">
        <v>43360.663449074076</v>
      </c>
      <c r="S1074" s="89" t="s">
        <v>26</v>
      </c>
      <c r="AG1074" s="83"/>
      <c r="AV1074" s="83"/>
      <c r="BK1074" s="83"/>
      <c r="BZ1074" s="83"/>
      <c r="CO1074" s="83"/>
      <c r="DD1074" s="83"/>
      <c r="DS1074" s="83"/>
      <c r="EH1074" s="83"/>
      <c r="EW1074" s="83"/>
      <c r="FL1074" s="83"/>
    </row>
    <row r="1075" spans="1:168" x14ac:dyDescent="0.35">
      <c r="A1075" s="83">
        <v>43360.663449074076</v>
      </c>
      <c r="B1075" s="84" t="s">
        <v>26</v>
      </c>
      <c r="C1075" s="85" t="s">
        <v>351</v>
      </c>
      <c r="R1075" s="83">
        <v>43360.663449074076</v>
      </c>
      <c r="S1075" s="89" t="s">
        <v>26</v>
      </c>
      <c r="AG1075" s="83"/>
      <c r="AV1075" s="83"/>
      <c r="BK1075" s="83"/>
      <c r="BZ1075" s="83"/>
      <c r="CO1075" s="83"/>
      <c r="DD1075" s="83"/>
      <c r="DS1075" s="83"/>
      <c r="EH1075" s="83"/>
      <c r="EW1075" s="83"/>
      <c r="FL1075" s="83"/>
    </row>
    <row r="1076" spans="1:168" x14ac:dyDescent="0.35">
      <c r="A1076" s="83">
        <v>43360.663449074076</v>
      </c>
      <c r="B1076" s="84" t="s">
        <v>26</v>
      </c>
      <c r="C1076" s="85" t="s">
        <v>352</v>
      </c>
      <c r="R1076" s="83">
        <v>43360.663449074076</v>
      </c>
      <c r="S1076" s="89" t="s">
        <v>26</v>
      </c>
      <c r="AG1076" s="83"/>
      <c r="AV1076" s="83"/>
      <c r="BK1076" s="83"/>
      <c r="BZ1076" s="83"/>
      <c r="CO1076" s="83"/>
      <c r="DD1076" s="83"/>
      <c r="DS1076" s="83"/>
      <c r="EH1076" s="83"/>
      <c r="EW1076" s="83"/>
      <c r="FL1076" s="83"/>
    </row>
    <row r="1077" spans="1:168" x14ac:dyDescent="0.35">
      <c r="A1077" s="83">
        <v>43360.663541666669</v>
      </c>
      <c r="B1077" s="84" t="s">
        <v>26</v>
      </c>
      <c r="C1077" s="85" t="s">
        <v>353</v>
      </c>
      <c r="R1077" s="83">
        <v>43360.663541666669</v>
      </c>
      <c r="S1077" s="89" t="s">
        <v>26</v>
      </c>
      <c r="AG1077" s="83"/>
      <c r="AV1077" s="83"/>
      <c r="BK1077" s="83"/>
      <c r="BZ1077" s="83"/>
      <c r="CO1077" s="83"/>
      <c r="DD1077" s="83"/>
      <c r="DS1077" s="83"/>
      <c r="EH1077" s="83"/>
      <c r="EW1077" s="83"/>
      <c r="FL1077" s="83"/>
    </row>
    <row r="1078" spans="1:168" x14ac:dyDescent="0.35">
      <c r="A1078" s="83">
        <v>43360.663541666669</v>
      </c>
      <c r="B1078" s="84" t="s">
        <v>55</v>
      </c>
      <c r="C1078" s="85" t="s">
        <v>82</v>
      </c>
      <c r="R1078" s="83">
        <v>43360.663541666669</v>
      </c>
      <c r="S1078" s="89" t="s">
        <v>55</v>
      </c>
      <c r="AG1078" s="83"/>
      <c r="AV1078" s="83"/>
      <c r="BK1078" s="83"/>
      <c r="BZ1078" s="83"/>
      <c r="CO1078" s="83"/>
      <c r="DD1078" s="83"/>
      <c r="DS1078" s="83"/>
      <c r="EH1078" s="83"/>
      <c r="EW1078" s="83"/>
      <c r="FL1078" s="83"/>
    </row>
    <row r="1079" spans="1:168" x14ac:dyDescent="0.35">
      <c r="A1079" s="83">
        <v>43360.663564814815</v>
      </c>
      <c r="B1079" s="84" t="s">
        <v>55</v>
      </c>
      <c r="C1079" s="85" t="s">
        <v>58</v>
      </c>
      <c r="R1079" s="83">
        <v>43360.663564814815</v>
      </c>
      <c r="S1079" s="89" t="s">
        <v>55</v>
      </c>
      <c r="AG1079" s="83"/>
      <c r="AV1079" s="83"/>
      <c r="BK1079" s="83"/>
      <c r="BZ1079" s="83"/>
      <c r="CO1079" s="83"/>
      <c r="DD1079" s="83"/>
      <c r="DS1079" s="83"/>
      <c r="EH1079" s="83"/>
      <c r="EW1079" s="83"/>
      <c r="FL1079" s="83"/>
    </row>
    <row r="1080" spans="1:168" x14ac:dyDescent="0.35">
      <c r="A1080" s="83">
        <v>43360.663576388892</v>
      </c>
      <c r="B1080" s="84" t="s">
        <v>26</v>
      </c>
      <c r="C1080" s="85" t="s">
        <v>59</v>
      </c>
      <c r="R1080" s="83">
        <v>43360.663576388892</v>
      </c>
      <c r="S1080" s="89" t="s">
        <v>26</v>
      </c>
      <c r="AG1080" s="83"/>
      <c r="AV1080" s="83"/>
      <c r="BK1080" s="83"/>
      <c r="BZ1080" s="83"/>
      <c r="CO1080" s="83"/>
      <c r="DD1080" s="83"/>
      <c r="DS1080" s="83"/>
      <c r="EH1080" s="83"/>
      <c r="EW1080" s="83"/>
      <c r="FL1080" s="83"/>
    </row>
    <row r="1081" spans="1:168" x14ac:dyDescent="0.35">
      <c r="A1081" s="83">
        <v>43360.663587962961</v>
      </c>
      <c r="B1081" s="84" t="s">
        <v>354</v>
      </c>
      <c r="C1081" s="85" t="s">
        <v>355</v>
      </c>
      <c r="I1081" s="86">
        <v>13250.806640625</v>
      </c>
      <c r="J1081" s="87">
        <v>13291.392578125</v>
      </c>
      <c r="K1081" s="87">
        <v>10781.77734375</v>
      </c>
      <c r="L1081" s="87">
        <v>10814.7978515625</v>
      </c>
      <c r="M1081" s="87">
        <v>1.0160168409347501</v>
      </c>
      <c r="N1081" s="87">
        <v>0.4960578083992</v>
      </c>
      <c r="O1081" s="87">
        <v>8.4007587432861293</v>
      </c>
      <c r="P1081" s="88">
        <v>1.6337577104568499</v>
      </c>
      <c r="R1081" s="83">
        <v>43360.663587962961</v>
      </c>
      <c r="S1081" s="89" t="s">
        <v>354</v>
      </c>
      <c r="T1081" s="90">
        <v>0.49885779619216902</v>
      </c>
      <c r="U1081" s="84">
        <v>11142.140625</v>
      </c>
      <c r="V1081" s="84">
        <v>403.64532470703102</v>
      </c>
      <c r="W1081" s="84">
        <v>11145.7314453125</v>
      </c>
      <c r="X1081" s="84">
        <v>10738.44140625</v>
      </c>
      <c r="Y1081" s="84">
        <v>13.2619028091431</v>
      </c>
      <c r="Z1081" s="84">
        <v>320.50082397460898</v>
      </c>
      <c r="AA1081" s="84">
        <v>528.500732421875</v>
      </c>
      <c r="AB1081" s="84">
        <v>426.50082397460898</v>
      </c>
      <c r="AG1081" s="83"/>
      <c r="AV1081" s="83"/>
      <c r="BK1081" s="83"/>
      <c r="BZ1081" s="83"/>
      <c r="CO1081" s="83"/>
      <c r="DD1081" s="83"/>
      <c r="DS1081" s="83"/>
      <c r="EH1081" s="83"/>
      <c r="EW1081" s="83"/>
      <c r="FL1081" s="83"/>
    </row>
    <row r="1082" spans="1:168" x14ac:dyDescent="0.35">
      <c r="A1082" s="83">
        <v>43360.663599537038</v>
      </c>
      <c r="B1082" s="84" t="s">
        <v>62</v>
      </c>
      <c r="C1082" s="85" t="s">
        <v>63</v>
      </c>
      <c r="R1082" s="83">
        <v>43360.663599537038</v>
      </c>
      <c r="S1082" s="89" t="s">
        <v>62</v>
      </c>
      <c r="AG1082" s="83"/>
      <c r="AV1082" s="83"/>
      <c r="BK1082" s="83"/>
      <c r="BZ1082" s="83"/>
      <c r="CO1082" s="83"/>
      <c r="DD1082" s="83"/>
      <c r="DS1082" s="83"/>
      <c r="EH1082" s="83"/>
      <c r="EW1082" s="83"/>
      <c r="FL1082" s="83"/>
    </row>
    <row r="1083" spans="1:168" x14ac:dyDescent="0.35">
      <c r="A1083" s="83">
        <v>43360.663599537038</v>
      </c>
      <c r="B1083" s="84" t="s">
        <v>62</v>
      </c>
      <c r="C1083" s="85" t="s">
        <v>517</v>
      </c>
      <c r="R1083" s="83">
        <v>43360.663599537038</v>
      </c>
      <c r="S1083" s="89" t="s">
        <v>62</v>
      </c>
      <c r="AG1083" s="83"/>
      <c r="AV1083" s="83"/>
      <c r="BK1083" s="83"/>
      <c r="BZ1083" s="83"/>
      <c r="CO1083" s="83"/>
      <c r="DD1083" s="83"/>
      <c r="DS1083" s="83"/>
      <c r="EH1083" s="83"/>
      <c r="EW1083" s="83"/>
      <c r="FL1083" s="83"/>
    </row>
    <row r="1084" spans="1:168" x14ac:dyDescent="0.35">
      <c r="A1084" s="83">
        <v>43360.663611111115</v>
      </c>
      <c r="B1084" s="84" t="s">
        <v>62</v>
      </c>
      <c r="C1084" s="85" t="s">
        <v>518</v>
      </c>
      <c r="R1084" s="83">
        <v>43360.663611111115</v>
      </c>
      <c r="S1084" s="89" t="s">
        <v>62</v>
      </c>
      <c r="AG1084" s="83"/>
      <c r="AV1084" s="83"/>
      <c r="BK1084" s="83"/>
      <c r="BZ1084" s="83"/>
      <c r="CO1084" s="83"/>
      <c r="DD1084" s="83"/>
      <c r="DS1084" s="83"/>
      <c r="EH1084" s="83"/>
      <c r="EW1084" s="83"/>
      <c r="FL1084" s="83"/>
    </row>
    <row r="1085" spans="1:168" x14ac:dyDescent="0.35">
      <c r="A1085" s="83">
        <v>43360.663611111115</v>
      </c>
      <c r="B1085" s="84" t="s">
        <v>62</v>
      </c>
      <c r="C1085" s="85" t="s">
        <v>341</v>
      </c>
      <c r="R1085" s="83">
        <v>43360.663611111115</v>
      </c>
      <c r="S1085" s="89" t="s">
        <v>62</v>
      </c>
      <c r="AG1085" s="83"/>
      <c r="AV1085" s="83"/>
      <c r="BK1085" s="83"/>
      <c r="BZ1085" s="83"/>
      <c r="CO1085" s="83"/>
      <c r="DD1085" s="83"/>
      <c r="DS1085" s="83"/>
      <c r="EH1085" s="83"/>
      <c r="EW1085" s="83"/>
      <c r="FL1085" s="83"/>
    </row>
    <row r="1086" spans="1:168" x14ac:dyDescent="0.35">
      <c r="A1086" s="83">
        <v>43360.663611111115</v>
      </c>
      <c r="B1086" s="84" t="s">
        <v>62</v>
      </c>
      <c r="C1086" s="85" t="s">
        <v>519</v>
      </c>
      <c r="R1086" s="83">
        <v>43360.663611111115</v>
      </c>
      <c r="S1086" s="89" t="s">
        <v>62</v>
      </c>
      <c r="AG1086" s="83"/>
      <c r="AV1086" s="83"/>
      <c r="BK1086" s="83"/>
      <c r="BZ1086" s="83"/>
      <c r="CO1086" s="83"/>
      <c r="DD1086" s="83"/>
      <c r="DS1086" s="83"/>
      <c r="EH1086" s="83"/>
      <c r="EW1086" s="83"/>
      <c r="FL1086" s="83"/>
    </row>
    <row r="1087" spans="1:168" x14ac:dyDescent="0.35">
      <c r="A1087" s="83">
        <v>43360.663611111115</v>
      </c>
      <c r="B1087" s="84" t="s">
        <v>26</v>
      </c>
      <c r="C1087" s="85" t="s">
        <v>71</v>
      </c>
      <c r="R1087" s="83">
        <v>43360.663611111115</v>
      </c>
      <c r="S1087" s="89" t="s">
        <v>26</v>
      </c>
      <c r="AG1087" s="83"/>
      <c r="AV1087" s="83"/>
      <c r="BK1087" s="83"/>
      <c r="BZ1087" s="83"/>
      <c r="CO1087" s="83"/>
      <c r="DD1087" s="83"/>
      <c r="DS1087" s="83"/>
      <c r="EH1087" s="83"/>
      <c r="EW1087" s="83"/>
      <c r="FL1087" s="83"/>
    </row>
    <row r="1088" spans="1:168" x14ac:dyDescent="0.35">
      <c r="A1088" s="83">
        <v>43360.663611111115</v>
      </c>
      <c r="B1088" s="84" t="s">
        <v>62</v>
      </c>
      <c r="C1088" s="85" t="s">
        <v>520</v>
      </c>
      <c r="R1088" s="83">
        <v>43360.663611111115</v>
      </c>
      <c r="S1088" s="89" t="s">
        <v>62</v>
      </c>
      <c r="AG1088" s="83"/>
      <c r="AV1088" s="83"/>
      <c r="BK1088" s="83"/>
      <c r="BZ1088" s="83"/>
      <c r="CO1088" s="83"/>
      <c r="DD1088" s="83"/>
      <c r="DS1088" s="83"/>
      <c r="EH1088" s="83"/>
      <c r="EW1088" s="83"/>
      <c r="FL1088" s="83"/>
    </row>
    <row r="1089" spans="1:168" x14ac:dyDescent="0.35">
      <c r="A1089" s="83">
        <v>43360.663611111115</v>
      </c>
      <c r="B1089" s="84" t="s">
        <v>62</v>
      </c>
      <c r="C1089" s="85" t="s">
        <v>521</v>
      </c>
      <c r="R1089" s="83">
        <v>43360.663611111115</v>
      </c>
      <c r="S1089" s="89" t="s">
        <v>62</v>
      </c>
      <c r="AG1089" s="83"/>
      <c r="AV1089" s="83"/>
      <c r="BK1089" s="83"/>
      <c r="BZ1089" s="83"/>
      <c r="CO1089" s="83"/>
      <c r="DD1089" s="83"/>
      <c r="DS1089" s="83"/>
      <c r="EH1089" s="83"/>
      <c r="EW1089" s="83"/>
      <c r="FL1089" s="83"/>
    </row>
    <row r="1090" spans="1:168" x14ac:dyDescent="0.35">
      <c r="A1090" s="83">
        <v>43360.663611111115</v>
      </c>
      <c r="B1090" s="84" t="s">
        <v>62</v>
      </c>
      <c r="C1090" s="85" t="s">
        <v>438</v>
      </c>
      <c r="R1090" s="83">
        <v>43360.663611111115</v>
      </c>
      <c r="S1090" s="89" t="s">
        <v>62</v>
      </c>
      <c r="AG1090" s="83"/>
      <c r="AV1090" s="83"/>
      <c r="BK1090" s="83"/>
      <c r="BZ1090" s="83"/>
      <c r="CO1090" s="83"/>
      <c r="DD1090" s="83"/>
      <c r="DS1090" s="83"/>
      <c r="EH1090" s="83"/>
      <c r="EW1090" s="83"/>
      <c r="FL1090" s="83"/>
    </row>
    <row r="1091" spans="1:168" x14ac:dyDescent="0.35">
      <c r="A1091" s="83">
        <v>43360.663622685184</v>
      </c>
      <c r="B1091" s="84" t="s">
        <v>62</v>
      </c>
      <c r="C1091" s="85" t="s">
        <v>362</v>
      </c>
      <c r="R1091" s="83">
        <v>43360.663622685184</v>
      </c>
      <c r="S1091" s="89" t="s">
        <v>62</v>
      </c>
      <c r="AG1091" s="83"/>
      <c r="AV1091" s="83"/>
      <c r="BK1091" s="83"/>
      <c r="BZ1091" s="83"/>
      <c r="CO1091" s="83"/>
      <c r="DD1091" s="83"/>
      <c r="DS1091" s="83"/>
      <c r="EH1091" s="83"/>
      <c r="EW1091" s="83"/>
      <c r="FL1091" s="83"/>
    </row>
    <row r="1092" spans="1:168" x14ac:dyDescent="0.35">
      <c r="A1092" s="83">
        <v>43360.663622685184</v>
      </c>
      <c r="B1092" s="84" t="s">
        <v>26</v>
      </c>
      <c r="C1092" s="85" t="s">
        <v>361</v>
      </c>
      <c r="R1092" s="83">
        <v>43360.663622685184</v>
      </c>
      <c r="S1092" s="89" t="s">
        <v>26</v>
      </c>
      <c r="AG1092" s="83"/>
      <c r="AV1092" s="83"/>
      <c r="BK1092" s="83"/>
      <c r="BZ1092" s="83"/>
      <c r="CO1092" s="83"/>
      <c r="DD1092" s="83"/>
      <c r="DS1092" s="83"/>
      <c r="EH1092" s="83"/>
      <c r="EW1092" s="83"/>
      <c r="FL1092" s="83"/>
    </row>
    <row r="1093" spans="1:168" x14ac:dyDescent="0.35">
      <c r="A1093" s="83">
        <v>43360.663634259261</v>
      </c>
      <c r="B1093" s="84" t="s">
        <v>26</v>
      </c>
      <c r="C1093" s="85" t="s">
        <v>111</v>
      </c>
      <c r="R1093" s="83">
        <v>43360.663634259261</v>
      </c>
      <c r="S1093" s="89" t="s">
        <v>26</v>
      </c>
      <c r="AG1093" s="83"/>
      <c r="AV1093" s="83"/>
      <c r="BK1093" s="83"/>
      <c r="BZ1093" s="83"/>
      <c r="CO1093" s="83"/>
      <c r="DD1093" s="83"/>
      <c r="DS1093" s="83"/>
      <c r="EH1093" s="83"/>
      <c r="EW1093" s="83"/>
      <c r="FL1093" s="83"/>
    </row>
    <row r="1094" spans="1:168" x14ac:dyDescent="0.35">
      <c r="A1094" s="83">
        <v>43360.663634259261</v>
      </c>
      <c r="B1094" s="84" t="s">
        <v>26</v>
      </c>
      <c r="C1094" s="85" t="s">
        <v>332</v>
      </c>
      <c r="R1094" s="83">
        <v>43360.663634259261</v>
      </c>
      <c r="S1094" s="89" t="s">
        <v>26</v>
      </c>
      <c r="AG1094" s="83"/>
      <c r="AV1094" s="83"/>
      <c r="BK1094" s="83"/>
      <c r="BZ1094" s="83"/>
      <c r="CO1094" s="83"/>
      <c r="DD1094" s="83"/>
      <c r="DS1094" s="83"/>
      <c r="EH1094" s="83"/>
      <c r="EW1094" s="83"/>
      <c r="FL1094" s="83"/>
    </row>
    <row r="1095" spans="1:168" x14ac:dyDescent="0.35">
      <c r="A1095" s="83">
        <v>43360.663634259261</v>
      </c>
      <c r="B1095" s="84" t="s">
        <v>26</v>
      </c>
      <c r="C1095" s="85" t="s">
        <v>363</v>
      </c>
      <c r="R1095" s="83">
        <v>43360.663634259261</v>
      </c>
      <c r="S1095" s="89" t="s">
        <v>26</v>
      </c>
      <c r="AG1095" s="83"/>
      <c r="AV1095" s="83"/>
      <c r="BK1095" s="83"/>
      <c r="BZ1095" s="83"/>
      <c r="CO1095" s="83"/>
      <c r="DD1095" s="83"/>
      <c r="DS1095" s="83"/>
      <c r="EH1095" s="83"/>
      <c r="EW1095" s="83"/>
      <c r="FL1095" s="83"/>
    </row>
    <row r="1096" spans="1:168" x14ac:dyDescent="0.35">
      <c r="A1096" s="83">
        <v>43360.663634259261</v>
      </c>
      <c r="B1096" s="84" t="s">
        <v>26</v>
      </c>
      <c r="C1096" s="85" t="s">
        <v>47</v>
      </c>
      <c r="I1096" s="86">
        <v>13250.9501953125</v>
      </c>
      <c r="J1096" s="87">
        <v>13286.5390625</v>
      </c>
      <c r="K1096" s="87">
        <v>10781.94921875</v>
      </c>
      <c r="L1096" s="87">
        <v>10810.896484375</v>
      </c>
      <c r="M1096" s="87">
        <v>1.0159893035888701</v>
      </c>
      <c r="N1096" s="87">
        <v>0.54700517654418901</v>
      </c>
      <c r="O1096" s="87">
        <v>8.4517040252685494</v>
      </c>
      <c r="P1096" s="88">
        <v>1.6847050189971899</v>
      </c>
      <c r="R1096" s="83">
        <v>43360.663634259261</v>
      </c>
      <c r="S1096" s="89" t="s">
        <v>26</v>
      </c>
      <c r="T1096" s="90">
        <v>0.54980516433715798</v>
      </c>
      <c r="U1096" s="84">
        <v>11139.849609375</v>
      </c>
      <c r="V1096" s="84">
        <v>407.16940307617199</v>
      </c>
      <c r="W1096" s="84">
        <v>11139.46484375</v>
      </c>
      <c r="X1096" s="84">
        <v>10734.314453125</v>
      </c>
      <c r="Y1096" s="84">
        <v>13.4759225845337</v>
      </c>
      <c r="Z1096" s="84">
        <v>320.55169677734398</v>
      </c>
      <c r="AA1096" s="84">
        <v>528.55169677734398</v>
      </c>
      <c r="AB1096" s="84">
        <v>426.55169677734398</v>
      </c>
      <c r="AG1096" s="83"/>
      <c r="AV1096" s="83"/>
      <c r="BK1096" s="83"/>
      <c r="BZ1096" s="83"/>
      <c r="CO1096" s="83"/>
      <c r="DD1096" s="83"/>
      <c r="DS1096" s="83"/>
      <c r="EH1096" s="83"/>
      <c r="EW1096" s="83"/>
      <c r="FL1096" s="83"/>
    </row>
    <row r="1097" spans="1:168" x14ac:dyDescent="0.35">
      <c r="A1097" s="83">
        <v>43360.663634259261</v>
      </c>
      <c r="B1097" s="84" t="s">
        <v>49</v>
      </c>
      <c r="C1097" s="85" t="s">
        <v>364</v>
      </c>
      <c r="R1097" s="83">
        <v>43360.663634259261</v>
      </c>
      <c r="S1097" s="89" t="s">
        <v>49</v>
      </c>
      <c r="AG1097" s="83"/>
      <c r="AV1097" s="83"/>
      <c r="BK1097" s="83"/>
      <c r="BZ1097" s="83"/>
      <c r="CO1097" s="83"/>
      <c r="DD1097" s="83"/>
      <c r="DS1097" s="83"/>
      <c r="EH1097" s="83"/>
      <c r="EW1097" s="83"/>
      <c r="FL1097" s="83"/>
    </row>
    <row r="1098" spans="1:168" x14ac:dyDescent="0.35">
      <c r="A1098" s="83">
        <v>43360.663657407407</v>
      </c>
      <c r="B1098" s="84" t="s">
        <v>26</v>
      </c>
      <c r="C1098" s="85" t="s">
        <v>366</v>
      </c>
      <c r="R1098" s="83">
        <v>43360.663657407407</v>
      </c>
      <c r="S1098" s="89" t="s">
        <v>26</v>
      </c>
      <c r="AG1098" s="83"/>
      <c r="AV1098" s="83"/>
      <c r="BK1098" s="83"/>
      <c r="BZ1098" s="83"/>
      <c r="CO1098" s="83"/>
      <c r="DD1098" s="83"/>
      <c r="DS1098" s="83"/>
      <c r="EH1098" s="83"/>
      <c r="EW1098" s="83"/>
      <c r="FL1098" s="83"/>
    </row>
    <row r="1099" spans="1:168" x14ac:dyDescent="0.35">
      <c r="A1099" s="83">
        <v>43360.663657407407</v>
      </c>
      <c r="B1099" s="84" t="s">
        <v>26</v>
      </c>
      <c r="C1099" s="85" t="s">
        <v>365</v>
      </c>
      <c r="R1099" s="83">
        <v>43360.663657407407</v>
      </c>
      <c r="S1099" s="89" t="s">
        <v>26</v>
      </c>
      <c r="AG1099" s="83"/>
      <c r="AV1099" s="83"/>
      <c r="BK1099" s="83"/>
      <c r="BZ1099" s="83"/>
      <c r="CO1099" s="83"/>
      <c r="DD1099" s="83"/>
      <c r="DS1099" s="83"/>
      <c r="EH1099" s="83"/>
      <c r="EW1099" s="83"/>
      <c r="FL1099" s="83"/>
    </row>
    <row r="1100" spans="1:168" x14ac:dyDescent="0.35">
      <c r="A1100" s="83">
        <v>43360.663657407407</v>
      </c>
      <c r="B1100" s="84" t="s">
        <v>26</v>
      </c>
      <c r="C1100" s="85" t="s">
        <v>335</v>
      </c>
      <c r="R1100" s="83">
        <v>43360.663657407407</v>
      </c>
      <c r="S1100" s="89" t="s">
        <v>26</v>
      </c>
      <c r="AG1100" s="83"/>
      <c r="AV1100" s="83"/>
      <c r="BK1100" s="83"/>
      <c r="BZ1100" s="83"/>
      <c r="CO1100" s="83"/>
      <c r="DD1100" s="83"/>
      <c r="DS1100" s="83"/>
      <c r="EH1100" s="83"/>
      <c r="EW1100" s="83"/>
      <c r="FL1100" s="83"/>
    </row>
    <row r="1101" spans="1:168" x14ac:dyDescent="0.35">
      <c r="A1101" s="83">
        <v>43360.663738425923</v>
      </c>
      <c r="B1101" s="84" t="s">
        <v>26</v>
      </c>
      <c r="C1101" s="85" t="s">
        <v>172</v>
      </c>
      <c r="R1101" s="83">
        <v>43360.663738425923</v>
      </c>
      <c r="S1101" s="89" t="s">
        <v>26</v>
      </c>
      <c r="AG1101" s="83"/>
      <c r="AV1101" s="83"/>
      <c r="BK1101" s="83"/>
      <c r="BZ1101" s="83"/>
      <c r="CO1101" s="83"/>
      <c r="DD1101" s="83"/>
      <c r="DS1101" s="83"/>
      <c r="EH1101" s="83"/>
      <c r="EW1101" s="83"/>
      <c r="FL1101" s="83"/>
    </row>
    <row r="1102" spans="1:168" x14ac:dyDescent="0.35">
      <c r="A1102" s="83">
        <v>43360.66375</v>
      </c>
      <c r="B1102" s="84" t="s">
        <v>26</v>
      </c>
      <c r="C1102" s="85" t="s">
        <v>367</v>
      </c>
      <c r="R1102" s="83">
        <v>43360.66375</v>
      </c>
      <c r="S1102" s="89" t="s">
        <v>26</v>
      </c>
      <c r="AG1102" s="83"/>
      <c r="AV1102" s="83"/>
      <c r="BK1102" s="83"/>
      <c r="BZ1102" s="83"/>
      <c r="CO1102" s="83"/>
      <c r="DD1102" s="83"/>
      <c r="DS1102" s="83"/>
      <c r="EH1102" s="83"/>
      <c r="EW1102" s="83"/>
      <c r="FL1102" s="83"/>
    </row>
    <row r="1103" spans="1:168" x14ac:dyDescent="0.35">
      <c r="A1103" s="83">
        <v>43360.66375</v>
      </c>
      <c r="B1103" s="84" t="s">
        <v>55</v>
      </c>
      <c r="C1103" s="85" t="s">
        <v>82</v>
      </c>
      <c r="R1103" s="83">
        <v>43360.66375</v>
      </c>
      <c r="S1103" s="89" t="s">
        <v>55</v>
      </c>
      <c r="AG1103" s="83"/>
      <c r="AV1103" s="83"/>
      <c r="BK1103" s="83"/>
      <c r="BZ1103" s="83"/>
      <c r="CO1103" s="83"/>
      <c r="DD1103" s="83"/>
      <c r="DS1103" s="83"/>
      <c r="EH1103" s="83"/>
      <c r="EW1103" s="83"/>
      <c r="FL1103" s="83"/>
    </row>
    <row r="1104" spans="1:168" x14ac:dyDescent="0.35">
      <c r="A1104" s="83">
        <v>43360.663761574076</v>
      </c>
      <c r="B1104" s="84" t="s">
        <v>55</v>
      </c>
      <c r="C1104" s="85" t="s">
        <v>58</v>
      </c>
      <c r="R1104" s="83">
        <v>43360.663761574076</v>
      </c>
      <c r="S1104" s="89" t="s">
        <v>55</v>
      </c>
      <c r="AG1104" s="83"/>
      <c r="AV1104" s="83"/>
      <c r="BK1104" s="83"/>
      <c r="BZ1104" s="83"/>
      <c r="CO1104" s="83"/>
      <c r="DD1104" s="83"/>
      <c r="DS1104" s="83"/>
      <c r="EH1104" s="83"/>
      <c r="EW1104" s="83"/>
      <c r="FL1104" s="83"/>
    </row>
    <row r="1105" spans="1:168" x14ac:dyDescent="0.35">
      <c r="A1105" s="83">
        <v>43360.663784722223</v>
      </c>
      <c r="B1105" s="84" t="s">
        <v>26</v>
      </c>
      <c r="C1105" s="85" t="s">
        <v>59</v>
      </c>
      <c r="R1105" s="83">
        <v>43360.663784722223</v>
      </c>
      <c r="S1105" s="89" t="s">
        <v>26</v>
      </c>
      <c r="AG1105" s="83"/>
      <c r="AV1105" s="83"/>
      <c r="BK1105" s="83"/>
      <c r="BZ1105" s="83"/>
      <c r="CO1105" s="83"/>
      <c r="DD1105" s="83"/>
      <c r="DS1105" s="83"/>
      <c r="EH1105" s="83"/>
      <c r="EW1105" s="83"/>
      <c r="FL1105" s="83"/>
    </row>
    <row r="1106" spans="1:168" x14ac:dyDescent="0.35">
      <c r="A1106" s="83">
        <v>43360.6637962963</v>
      </c>
      <c r="B1106" s="84" t="s">
        <v>368</v>
      </c>
      <c r="C1106" s="85" t="s">
        <v>369</v>
      </c>
      <c r="I1106" s="86">
        <v>13250.8701171875</v>
      </c>
      <c r="J1106" s="87">
        <v>13290.8212890625</v>
      </c>
      <c r="K1106" s="87">
        <v>12001.8525390625</v>
      </c>
      <c r="L1106" s="87">
        <v>12038.0361328125</v>
      </c>
      <c r="M1106" s="87">
        <v>1.0159684419632</v>
      </c>
      <c r="N1106" s="87">
        <v>0.52729868888855003</v>
      </c>
      <c r="O1106" s="87">
        <v>8.4319992065429705</v>
      </c>
      <c r="P1106" s="88">
        <v>1.6649986505508401</v>
      </c>
      <c r="R1106" s="83">
        <v>43360.6637962963</v>
      </c>
      <c r="S1106" s="89" t="s">
        <v>368</v>
      </c>
      <c r="T1106" s="90">
        <v>0.530098676681519</v>
      </c>
      <c r="U1106" s="84">
        <v>10997.6640625</v>
      </c>
      <c r="V1106" s="84">
        <v>404.24401855468699</v>
      </c>
      <c r="W1106" s="84">
        <v>11001.435546875</v>
      </c>
      <c r="X1106" s="84">
        <v>10593.5146484375</v>
      </c>
      <c r="Y1106" s="84">
        <v>13.312929153442401</v>
      </c>
      <c r="Z1106" s="84">
        <v>320.53204345703102</v>
      </c>
      <c r="AA1106" s="84">
        <v>528.531982421875</v>
      </c>
      <c r="AB1106" s="84">
        <v>426.53204345703102</v>
      </c>
      <c r="AG1106" s="83"/>
      <c r="AV1106" s="83"/>
      <c r="BK1106" s="83"/>
      <c r="BZ1106" s="83"/>
      <c r="CO1106" s="83"/>
      <c r="DD1106" s="83"/>
      <c r="DS1106" s="83"/>
      <c r="EH1106" s="83"/>
      <c r="EW1106" s="83"/>
      <c r="FL1106" s="83"/>
    </row>
    <row r="1107" spans="1:168" x14ac:dyDescent="0.35">
      <c r="A1107" s="83">
        <v>43360.663807870369</v>
      </c>
      <c r="B1107" s="84" t="s">
        <v>62</v>
      </c>
      <c r="C1107" s="85" t="s">
        <v>464</v>
      </c>
      <c r="R1107" s="83">
        <v>43360.663807870369</v>
      </c>
      <c r="S1107" s="89" t="s">
        <v>62</v>
      </c>
      <c r="AG1107" s="83"/>
      <c r="AV1107" s="83"/>
      <c r="BK1107" s="83"/>
      <c r="BZ1107" s="83"/>
      <c r="CO1107" s="83"/>
      <c r="DD1107" s="83"/>
      <c r="DS1107" s="83"/>
      <c r="EH1107" s="83"/>
      <c r="EW1107" s="83"/>
      <c r="FL1107" s="83"/>
    </row>
    <row r="1108" spans="1:168" x14ac:dyDescent="0.35">
      <c r="A1108" s="83">
        <v>43360.663807870369</v>
      </c>
      <c r="B1108" s="84" t="s">
        <v>62</v>
      </c>
      <c r="C1108" s="85" t="s">
        <v>341</v>
      </c>
      <c r="R1108" s="83">
        <v>43360.663807870369</v>
      </c>
      <c r="S1108" s="89" t="s">
        <v>62</v>
      </c>
      <c r="AG1108" s="83"/>
      <c r="AV1108" s="83"/>
      <c r="BK1108" s="83"/>
      <c r="BZ1108" s="83"/>
      <c r="CO1108" s="83"/>
      <c r="DD1108" s="83"/>
      <c r="DS1108" s="83"/>
      <c r="EH1108" s="83"/>
      <c r="EW1108" s="83"/>
      <c r="FL1108" s="83"/>
    </row>
    <row r="1109" spans="1:168" x14ac:dyDescent="0.35">
      <c r="A1109" s="83">
        <v>43360.663807870369</v>
      </c>
      <c r="B1109" s="84" t="s">
        <v>62</v>
      </c>
      <c r="C1109" s="85" t="s">
        <v>522</v>
      </c>
      <c r="R1109" s="83">
        <v>43360.663807870369</v>
      </c>
      <c r="S1109" s="89" t="s">
        <v>62</v>
      </c>
      <c r="AG1109" s="83"/>
      <c r="AV1109" s="83"/>
      <c r="BK1109" s="83"/>
      <c r="BZ1109" s="83"/>
      <c r="CO1109" s="83"/>
      <c r="DD1109" s="83"/>
      <c r="DS1109" s="83"/>
      <c r="EH1109" s="83"/>
      <c r="EW1109" s="83"/>
      <c r="FL1109" s="83"/>
    </row>
    <row r="1110" spans="1:168" x14ac:dyDescent="0.35">
      <c r="A1110" s="83">
        <v>43360.663807870369</v>
      </c>
      <c r="B1110" s="84" t="s">
        <v>62</v>
      </c>
      <c r="C1110" s="85" t="s">
        <v>63</v>
      </c>
      <c r="R1110" s="83">
        <v>43360.663807870369</v>
      </c>
      <c r="S1110" s="89" t="s">
        <v>62</v>
      </c>
      <c r="AG1110" s="83"/>
      <c r="AV1110" s="83"/>
      <c r="BK1110" s="83"/>
      <c r="BZ1110" s="83"/>
      <c r="CO1110" s="83"/>
      <c r="DD1110" s="83"/>
      <c r="DS1110" s="83"/>
      <c r="EH1110" s="83"/>
      <c r="EW1110" s="83"/>
      <c r="FL1110" s="83"/>
    </row>
    <row r="1111" spans="1:168" x14ac:dyDescent="0.35">
      <c r="A1111" s="83">
        <v>43360.663807870369</v>
      </c>
      <c r="B1111" s="84" t="s">
        <v>62</v>
      </c>
      <c r="C1111" s="85" t="s">
        <v>138</v>
      </c>
      <c r="R1111" s="83">
        <v>43360.663807870369</v>
      </c>
      <c r="S1111" s="89" t="s">
        <v>62</v>
      </c>
      <c r="AG1111" s="83"/>
      <c r="AV1111" s="83"/>
      <c r="BK1111" s="83"/>
      <c r="BZ1111" s="83"/>
      <c r="CO1111" s="83"/>
      <c r="DD1111" s="83"/>
      <c r="DS1111" s="83"/>
      <c r="EH1111" s="83"/>
      <c r="EW1111" s="83"/>
      <c r="FL1111" s="83"/>
    </row>
    <row r="1112" spans="1:168" x14ac:dyDescent="0.35">
      <c r="A1112" s="83">
        <v>43360.663807870369</v>
      </c>
      <c r="B1112" s="84" t="s">
        <v>62</v>
      </c>
      <c r="C1112" s="85" t="s">
        <v>523</v>
      </c>
      <c r="R1112" s="83">
        <v>43360.663807870369</v>
      </c>
      <c r="S1112" s="89" t="s">
        <v>62</v>
      </c>
      <c r="AG1112" s="83"/>
      <c r="AV1112" s="83"/>
      <c r="BK1112" s="83"/>
      <c r="BZ1112" s="83"/>
      <c r="CO1112" s="83"/>
      <c r="DD1112" s="83"/>
      <c r="DS1112" s="83"/>
      <c r="EH1112" s="83"/>
      <c r="EW1112" s="83"/>
      <c r="FL1112" s="83"/>
    </row>
    <row r="1113" spans="1:168" x14ac:dyDescent="0.35">
      <c r="A1113" s="83">
        <v>43360.663819444446</v>
      </c>
      <c r="B1113" s="84" t="s">
        <v>26</v>
      </c>
      <c r="C1113" s="85" t="s">
        <v>71</v>
      </c>
      <c r="R1113" s="83">
        <v>43360.663819444446</v>
      </c>
      <c r="S1113" s="89" t="s">
        <v>26</v>
      </c>
      <c r="AG1113" s="83"/>
      <c r="AV1113" s="83"/>
      <c r="BK1113" s="83"/>
      <c r="BZ1113" s="83"/>
      <c r="CO1113" s="83"/>
      <c r="DD1113" s="83"/>
      <c r="DS1113" s="83"/>
      <c r="EH1113" s="83"/>
      <c r="EW1113" s="83"/>
      <c r="FL1113" s="83"/>
    </row>
    <row r="1114" spans="1:168" x14ac:dyDescent="0.35">
      <c r="A1114" s="83">
        <v>43360.663819444446</v>
      </c>
      <c r="B1114" s="84" t="s">
        <v>62</v>
      </c>
      <c r="C1114" s="85" t="s">
        <v>438</v>
      </c>
      <c r="R1114" s="83">
        <v>43360.663819444446</v>
      </c>
      <c r="S1114" s="89" t="s">
        <v>62</v>
      </c>
      <c r="AG1114" s="83"/>
      <c r="AV1114" s="83"/>
      <c r="BK1114" s="83"/>
      <c r="BZ1114" s="83"/>
      <c r="CO1114" s="83"/>
      <c r="DD1114" s="83"/>
      <c r="DS1114" s="83"/>
      <c r="EH1114" s="83"/>
      <c r="EW1114" s="83"/>
      <c r="FL1114" s="83"/>
    </row>
    <row r="1115" spans="1:168" x14ac:dyDescent="0.35">
      <c r="A1115" s="83">
        <v>43360.663819444446</v>
      </c>
      <c r="B1115" s="84" t="s">
        <v>62</v>
      </c>
      <c r="C1115" s="85" t="s">
        <v>524</v>
      </c>
      <c r="R1115" s="83">
        <v>43360.663819444446</v>
      </c>
      <c r="S1115" s="89" t="s">
        <v>62</v>
      </c>
      <c r="AG1115" s="83"/>
      <c r="AV1115" s="83"/>
      <c r="BK1115" s="83"/>
      <c r="BZ1115" s="83"/>
      <c r="CO1115" s="83"/>
      <c r="DD1115" s="83"/>
      <c r="DS1115" s="83"/>
      <c r="EH1115" s="83"/>
      <c r="EW1115" s="83"/>
      <c r="FL1115" s="83"/>
    </row>
    <row r="1116" spans="1:168" x14ac:dyDescent="0.35">
      <c r="A1116" s="83">
        <v>43360.663831018515</v>
      </c>
      <c r="B1116" s="84" t="s">
        <v>26</v>
      </c>
      <c r="C1116" s="85" t="s">
        <v>377</v>
      </c>
      <c r="R1116" s="83">
        <v>43360.663831018515</v>
      </c>
      <c r="S1116" s="89" t="s">
        <v>26</v>
      </c>
      <c r="AG1116" s="83"/>
      <c r="AV1116" s="83"/>
      <c r="BK1116" s="83"/>
      <c r="BZ1116" s="83"/>
      <c r="CO1116" s="83"/>
      <c r="DD1116" s="83"/>
      <c r="DS1116" s="83"/>
      <c r="EH1116" s="83"/>
      <c r="EW1116" s="83"/>
      <c r="FL1116" s="83"/>
    </row>
    <row r="1117" spans="1:168" x14ac:dyDescent="0.35">
      <c r="A1117" s="83">
        <v>43360.663831018515</v>
      </c>
      <c r="B1117" s="84" t="s">
        <v>26</v>
      </c>
      <c r="C1117" s="85" t="s">
        <v>376</v>
      </c>
      <c r="R1117" s="83">
        <v>43360.663831018515</v>
      </c>
      <c r="S1117" s="89" t="s">
        <v>26</v>
      </c>
      <c r="AG1117" s="83"/>
      <c r="AV1117" s="83"/>
      <c r="BK1117" s="83"/>
      <c r="BZ1117" s="83"/>
      <c r="CO1117" s="83"/>
      <c r="DD1117" s="83"/>
      <c r="DS1117" s="83"/>
      <c r="EH1117" s="83"/>
      <c r="EW1117" s="83"/>
      <c r="FL1117" s="83"/>
    </row>
    <row r="1118" spans="1:168" x14ac:dyDescent="0.35">
      <c r="A1118" s="83">
        <v>43360.663831018515</v>
      </c>
      <c r="B1118" s="84" t="s">
        <v>62</v>
      </c>
      <c r="C1118" s="85" t="s">
        <v>375</v>
      </c>
      <c r="R1118" s="83">
        <v>43360.663831018515</v>
      </c>
      <c r="S1118" s="89" t="s">
        <v>62</v>
      </c>
      <c r="AG1118" s="83"/>
      <c r="AV1118" s="83"/>
      <c r="BK1118" s="83"/>
      <c r="BZ1118" s="83"/>
      <c r="CO1118" s="83"/>
      <c r="DD1118" s="83"/>
      <c r="DS1118" s="83"/>
      <c r="EH1118" s="83"/>
      <c r="EW1118" s="83"/>
      <c r="FL1118" s="83"/>
    </row>
    <row r="1119" spans="1:168" x14ac:dyDescent="0.35">
      <c r="A1119" s="83">
        <v>43360.663831018515</v>
      </c>
      <c r="B1119" s="84" t="s">
        <v>26</v>
      </c>
      <c r="C1119" s="85" t="s">
        <v>332</v>
      </c>
      <c r="R1119" s="83">
        <v>43360.663831018515</v>
      </c>
      <c r="S1119" s="89" t="s">
        <v>26</v>
      </c>
      <c r="AG1119" s="83"/>
      <c r="AV1119" s="83"/>
      <c r="BK1119" s="83"/>
      <c r="BZ1119" s="83"/>
      <c r="CO1119" s="83"/>
      <c r="DD1119" s="83"/>
      <c r="DS1119" s="83"/>
      <c r="EH1119" s="83"/>
      <c r="EW1119" s="83"/>
      <c r="FL1119" s="83"/>
    </row>
    <row r="1120" spans="1:168" x14ac:dyDescent="0.35">
      <c r="A1120" s="83">
        <v>43360.663842592592</v>
      </c>
      <c r="B1120" s="84" t="s">
        <v>26</v>
      </c>
      <c r="C1120" s="85" t="s">
        <v>298</v>
      </c>
      <c r="R1120" s="83">
        <v>43360.663842592592</v>
      </c>
      <c r="S1120" s="89" t="s">
        <v>26</v>
      </c>
      <c r="AG1120" s="83"/>
      <c r="AV1120" s="83"/>
      <c r="BK1120" s="83"/>
      <c r="BZ1120" s="83"/>
      <c r="CO1120" s="83"/>
      <c r="DD1120" s="83"/>
      <c r="DS1120" s="83"/>
      <c r="EH1120" s="83"/>
      <c r="EW1120" s="83"/>
      <c r="FL1120" s="83"/>
    </row>
    <row r="1121" spans="1:168" x14ac:dyDescent="0.35">
      <c r="A1121" s="83">
        <v>43360.663842592592</v>
      </c>
      <c r="B1121" s="84" t="s">
        <v>26</v>
      </c>
      <c r="C1121" s="85" t="s">
        <v>47</v>
      </c>
      <c r="I1121" s="86">
        <v>13250.7841796875</v>
      </c>
      <c r="J1121" s="87">
        <v>13294.8212890625</v>
      </c>
      <c r="K1121" s="87">
        <v>12001.7822265625</v>
      </c>
      <c r="L1121" s="87">
        <v>12041.6728515625</v>
      </c>
      <c r="M1121" s="87">
        <v>1.0159381628036499</v>
      </c>
      <c r="N1121" s="87">
        <v>0.51280117034912098</v>
      </c>
      <c r="O1121" s="87">
        <v>8.4175024032592791</v>
      </c>
      <c r="P1121" s="88">
        <v>1.65050137042999</v>
      </c>
      <c r="R1121" s="83">
        <v>43360.663842592592</v>
      </c>
      <c r="S1121" s="89" t="s">
        <v>26</v>
      </c>
      <c r="T1121" s="90">
        <v>0.51560115814208995</v>
      </c>
      <c r="U1121" s="84">
        <v>10995.2958984375</v>
      </c>
      <c r="V1121" s="84">
        <v>401.37924194335898</v>
      </c>
      <c r="W1121" s="84">
        <v>10999.189453125</v>
      </c>
      <c r="X1121" s="84">
        <v>10591.0302734375</v>
      </c>
      <c r="Y1121" s="84">
        <v>13.0958003997803</v>
      </c>
      <c r="Z1121" s="84">
        <v>320.51748657226602</v>
      </c>
      <c r="AA1121" s="84">
        <v>528.51751708984398</v>
      </c>
      <c r="AB1121" s="84">
        <v>426.51748657226602</v>
      </c>
      <c r="AG1121" s="83"/>
      <c r="AV1121" s="83"/>
      <c r="BK1121" s="83"/>
      <c r="BZ1121" s="83"/>
      <c r="CO1121" s="83"/>
      <c r="DD1121" s="83"/>
      <c r="DS1121" s="83"/>
      <c r="EH1121" s="83"/>
      <c r="EW1121" s="83"/>
      <c r="FL1121" s="83"/>
    </row>
    <row r="1122" spans="1:168" x14ac:dyDescent="0.35">
      <c r="A1122" s="83">
        <v>43360.663842592592</v>
      </c>
      <c r="B1122" s="84" t="s">
        <v>49</v>
      </c>
      <c r="C1122" s="85" t="s">
        <v>378</v>
      </c>
      <c r="R1122" s="83">
        <v>43360.663842592592</v>
      </c>
      <c r="S1122" s="89" t="s">
        <v>49</v>
      </c>
      <c r="AG1122" s="83"/>
      <c r="AV1122" s="83"/>
      <c r="BK1122" s="83"/>
      <c r="BZ1122" s="83"/>
      <c r="CO1122" s="83"/>
      <c r="DD1122" s="83"/>
      <c r="DS1122" s="83"/>
      <c r="EH1122" s="83"/>
      <c r="EW1122" s="83"/>
      <c r="FL1122" s="83"/>
    </row>
    <row r="1123" spans="1:168" x14ac:dyDescent="0.35">
      <c r="A1123" s="83">
        <v>43360.663854166669</v>
      </c>
      <c r="B1123" s="84" t="s">
        <v>26</v>
      </c>
      <c r="C1123" s="85" t="s">
        <v>335</v>
      </c>
      <c r="R1123" s="83">
        <v>43360.663854166669</v>
      </c>
      <c r="S1123" s="89" t="s">
        <v>26</v>
      </c>
      <c r="AG1123" s="83"/>
      <c r="AV1123" s="83"/>
      <c r="BK1123" s="83"/>
      <c r="BZ1123" s="83"/>
      <c r="CO1123" s="83"/>
      <c r="DD1123" s="83"/>
      <c r="DS1123" s="83"/>
      <c r="EH1123" s="83"/>
      <c r="EW1123" s="83"/>
      <c r="FL1123" s="83"/>
    </row>
    <row r="1124" spans="1:168" x14ac:dyDescent="0.35">
      <c r="A1124" s="83">
        <v>43360.663854166669</v>
      </c>
      <c r="B1124" s="84" t="s">
        <v>26</v>
      </c>
      <c r="C1124" s="85" t="s">
        <v>379</v>
      </c>
      <c r="R1124" s="83">
        <v>43360.663854166669</v>
      </c>
      <c r="S1124" s="89" t="s">
        <v>26</v>
      </c>
      <c r="AG1124" s="83"/>
      <c r="AV1124" s="83"/>
      <c r="BK1124" s="83"/>
      <c r="BZ1124" s="83"/>
      <c r="CO1124" s="83"/>
      <c r="DD1124" s="83"/>
      <c r="DS1124" s="83"/>
      <c r="EH1124" s="83"/>
      <c r="EW1124" s="83"/>
      <c r="FL1124" s="83"/>
    </row>
    <row r="1125" spans="1:168" x14ac:dyDescent="0.35">
      <c r="A1125" s="83">
        <v>43360.663865740738</v>
      </c>
      <c r="B1125" s="84" t="s">
        <v>26</v>
      </c>
      <c r="C1125" s="85" t="s">
        <v>380</v>
      </c>
      <c r="R1125" s="83">
        <v>43360.663865740738</v>
      </c>
      <c r="S1125" s="89" t="s">
        <v>26</v>
      </c>
      <c r="AG1125" s="83"/>
      <c r="AV1125" s="83"/>
      <c r="BK1125" s="83"/>
      <c r="BZ1125" s="83"/>
      <c r="CO1125" s="83"/>
      <c r="DD1125" s="83"/>
      <c r="DS1125" s="83"/>
      <c r="EH1125" s="83"/>
      <c r="EW1125" s="83"/>
      <c r="FL1125" s="83"/>
    </row>
    <row r="1126" spans="1:168" x14ac:dyDescent="0.35">
      <c r="A1126" s="83">
        <v>43360.663958333331</v>
      </c>
      <c r="B1126" s="84" t="s">
        <v>26</v>
      </c>
      <c r="C1126" s="85" t="s">
        <v>381</v>
      </c>
      <c r="R1126" s="83">
        <v>43360.663958333331</v>
      </c>
      <c r="S1126" s="89" t="s">
        <v>26</v>
      </c>
      <c r="AG1126" s="83"/>
      <c r="AV1126" s="83"/>
      <c r="BK1126" s="83"/>
      <c r="BZ1126" s="83"/>
      <c r="CO1126" s="83"/>
      <c r="DD1126" s="83"/>
      <c r="DS1126" s="83"/>
      <c r="EH1126" s="83"/>
      <c r="EW1126" s="83"/>
      <c r="FL1126" s="83"/>
    </row>
    <row r="1127" spans="1:168" x14ac:dyDescent="0.35">
      <c r="A1127" s="83">
        <v>43360.663958333331</v>
      </c>
      <c r="B1127" s="84" t="s">
        <v>55</v>
      </c>
      <c r="C1127" s="85" t="s">
        <v>82</v>
      </c>
      <c r="R1127" s="83">
        <v>43360.663958333331</v>
      </c>
      <c r="S1127" s="89" t="s">
        <v>55</v>
      </c>
      <c r="AG1127" s="83"/>
      <c r="AV1127" s="83"/>
      <c r="BK1127" s="83"/>
      <c r="BZ1127" s="83"/>
      <c r="CO1127" s="83"/>
      <c r="DD1127" s="83"/>
      <c r="DS1127" s="83"/>
      <c r="EH1127" s="83"/>
      <c r="EW1127" s="83"/>
      <c r="FL1127" s="83"/>
    </row>
    <row r="1128" spans="1:168" x14ac:dyDescent="0.35">
      <c r="A1128" s="83">
        <v>43360.663969907408</v>
      </c>
      <c r="B1128" s="84" t="s">
        <v>55</v>
      </c>
      <c r="C1128" s="85" t="s">
        <v>58</v>
      </c>
      <c r="R1128" s="83">
        <v>43360.663969907408</v>
      </c>
      <c r="S1128" s="89" t="s">
        <v>55</v>
      </c>
      <c r="AG1128" s="83"/>
      <c r="AV1128" s="83"/>
      <c r="BK1128" s="83"/>
      <c r="BZ1128" s="83"/>
      <c r="CO1128" s="83"/>
      <c r="DD1128" s="83"/>
      <c r="DS1128" s="83"/>
      <c r="EH1128" s="83"/>
      <c r="EW1128" s="83"/>
      <c r="FL1128" s="83"/>
    </row>
    <row r="1129" spans="1:168" x14ac:dyDescent="0.35">
      <c r="A1129" s="83">
        <v>43360.663981481484</v>
      </c>
      <c r="B1129" s="84" t="s">
        <v>26</v>
      </c>
      <c r="C1129" s="85" t="s">
        <v>59</v>
      </c>
      <c r="R1129" s="83">
        <v>43360.663981481484</v>
      </c>
      <c r="S1129" s="89" t="s">
        <v>26</v>
      </c>
      <c r="AG1129" s="83"/>
      <c r="AV1129" s="83"/>
      <c r="BK1129" s="83"/>
      <c r="BZ1129" s="83"/>
      <c r="CO1129" s="83"/>
      <c r="DD1129" s="83"/>
      <c r="DS1129" s="83"/>
      <c r="EH1129" s="83"/>
      <c r="EW1129" s="83"/>
      <c r="FL1129" s="83"/>
    </row>
    <row r="1130" spans="1:168" x14ac:dyDescent="0.35">
      <c r="A1130" s="83">
        <v>43360.664004629631</v>
      </c>
      <c r="B1130" s="84" t="s">
        <v>382</v>
      </c>
      <c r="C1130" s="85" t="s">
        <v>383</v>
      </c>
      <c r="I1130" s="86">
        <v>13250.8251953125</v>
      </c>
      <c r="J1130" s="87">
        <v>13290.2109375</v>
      </c>
      <c r="K1130" s="87">
        <v>12591.818359375</v>
      </c>
      <c r="L1130" s="87">
        <v>12629.24609375</v>
      </c>
      <c r="M1130" s="87">
        <v>1.0159268379211399</v>
      </c>
      <c r="N1130" s="87">
        <v>0.50352370738983199</v>
      </c>
      <c r="O1130" s="87">
        <v>8.4082250595092791</v>
      </c>
      <c r="P1130" s="88">
        <v>1.64122366905212</v>
      </c>
      <c r="R1130" s="83">
        <v>43360.664004629631</v>
      </c>
      <c r="S1130" s="89" t="s">
        <v>382</v>
      </c>
      <c r="T1130" s="90">
        <v>0.50632369518279996</v>
      </c>
      <c r="U1130" s="84">
        <v>10740.076171875</v>
      </c>
      <c r="V1130" s="84">
        <v>404.50549316406301</v>
      </c>
      <c r="W1130" s="84">
        <v>10743.2099609375</v>
      </c>
      <c r="X1130" s="84">
        <v>10335.876953125</v>
      </c>
      <c r="Y1130" s="84">
        <v>13.2381839752197</v>
      </c>
      <c r="Z1130" s="84">
        <v>320.50820922851602</v>
      </c>
      <c r="AA1130" s="84">
        <v>528.50817871093705</v>
      </c>
      <c r="AB1130" s="84">
        <v>426.50820922851602</v>
      </c>
      <c r="AG1130" s="83"/>
      <c r="AV1130" s="83"/>
      <c r="BK1130" s="83"/>
      <c r="BZ1130" s="83"/>
      <c r="CO1130" s="83"/>
      <c r="DD1130" s="83"/>
      <c r="DS1130" s="83"/>
      <c r="EH1130" s="83"/>
      <c r="EW1130" s="83"/>
      <c r="FL1130" s="83"/>
    </row>
    <row r="1131" spans="1:168" x14ac:dyDescent="0.35">
      <c r="A1131" s="83">
        <v>43360.6640162037</v>
      </c>
      <c r="B1131" s="84" t="s">
        <v>62</v>
      </c>
      <c r="C1131" s="85" t="s">
        <v>63</v>
      </c>
      <c r="R1131" s="83">
        <v>43360.6640162037</v>
      </c>
      <c r="S1131" s="89" t="s">
        <v>62</v>
      </c>
      <c r="AG1131" s="83"/>
      <c r="AV1131" s="83"/>
      <c r="BK1131" s="83"/>
      <c r="BZ1131" s="83"/>
      <c r="CO1131" s="83"/>
      <c r="DD1131" s="83"/>
      <c r="DS1131" s="83"/>
      <c r="EH1131" s="83"/>
      <c r="EW1131" s="83"/>
      <c r="FL1131" s="83"/>
    </row>
    <row r="1132" spans="1:168" x14ac:dyDescent="0.35">
      <c r="A1132" s="83">
        <v>43360.6640162037</v>
      </c>
      <c r="B1132" s="84" t="s">
        <v>62</v>
      </c>
      <c r="C1132" s="85" t="s">
        <v>371</v>
      </c>
      <c r="R1132" s="83">
        <v>43360.6640162037</v>
      </c>
      <c r="S1132" s="89" t="s">
        <v>62</v>
      </c>
      <c r="AG1132" s="83"/>
      <c r="AV1132" s="83"/>
      <c r="BK1132" s="83"/>
      <c r="BZ1132" s="83"/>
      <c r="CO1132" s="83"/>
      <c r="DD1132" s="83"/>
      <c r="DS1132" s="83"/>
      <c r="EH1132" s="83"/>
      <c r="EW1132" s="83"/>
      <c r="FL1132" s="83"/>
    </row>
    <row r="1133" spans="1:168" x14ac:dyDescent="0.35">
      <c r="A1133" s="83">
        <v>43360.6640162037</v>
      </c>
      <c r="B1133" s="84" t="s">
        <v>62</v>
      </c>
      <c r="C1133" s="85" t="s">
        <v>370</v>
      </c>
      <c r="R1133" s="83">
        <v>43360.6640162037</v>
      </c>
      <c r="S1133" s="89" t="s">
        <v>62</v>
      </c>
      <c r="AG1133" s="83"/>
      <c r="AV1133" s="83"/>
      <c r="BK1133" s="83"/>
      <c r="BZ1133" s="83"/>
      <c r="CO1133" s="83"/>
      <c r="DD1133" s="83"/>
      <c r="DS1133" s="83"/>
      <c r="EH1133" s="83"/>
      <c r="EW1133" s="83"/>
      <c r="FL1133" s="83"/>
    </row>
    <row r="1134" spans="1:168" x14ac:dyDescent="0.35">
      <c r="A1134" s="83">
        <v>43360.6640162037</v>
      </c>
      <c r="B1134" s="84" t="s">
        <v>62</v>
      </c>
      <c r="C1134" s="85" t="s">
        <v>525</v>
      </c>
      <c r="R1134" s="83">
        <v>43360.6640162037</v>
      </c>
      <c r="S1134" s="89" t="s">
        <v>62</v>
      </c>
      <c r="AG1134" s="83"/>
      <c r="AV1134" s="83"/>
      <c r="BK1134" s="83"/>
      <c r="BZ1134" s="83"/>
      <c r="CO1134" s="83"/>
      <c r="DD1134" s="83"/>
      <c r="DS1134" s="83"/>
      <c r="EH1134" s="83"/>
      <c r="EW1134" s="83"/>
      <c r="FL1134" s="83"/>
    </row>
    <row r="1135" spans="1:168" x14ac:dyDescent="0.35">
      <c r="A1135" s="83">
        <v>43360.6640162037</v>
      </c>
      <c r="B1135" s="84" t="s">
        <v>62</v>
      </c>
      <c r="C1135" s="85" t="s">
        <v>196</v>
      </c>
      <c r="R1135" s="83">
        <v>43360.6640162037</v>
      </c>
      <c r="S1135" s="89" t="s">
        <v>62</v>
      </c>
      <c r="AG1135" s="83"/>
      <c r="AV1135" s="83"/>
      <c r="BK1135" s="83"/>
      <c r="BZ1135" s="83"/>
      <c r="CO1135" s="83"/>
      <c r="DD1135" s="83"/>
      <c r="DS1135" s="83"/>
      <c r="EH1135" s="83"/>
      <c r="EW1135" s="83"/>
      <c r="FL1135" s="83"/>
    </row>
    <row r="1136" spans="1:168" x14ac:dyDescent="0.35">
      <c r="A1136" s="83">
        <v>43360.664027777777</v>
      </c>
      <c r="B1136" s="84" t="s">
        <v>62</v>
      </c>
      <c r="C1136" s="85" t="s">
        <v>526</v>
      </c>
      <c r="R1136" s="83">
        <v>43360.664027777777</v>
      </c>
      <c r="S1136" s="89" t="s">
        <v>62</v>
      </c>
      <c r="AG1136" s="83"/>
      <c r="AV1136" s="83"/>
      <c r="BK1136" s="83"/>
      <c r="BZ1136" s="83"/>
      <c r="CO1136" s="83"/>
      <c r="DD1136" s="83"/>
      <c r="DS1136" s="83"/>
      <c r="EH1136" s="83"/>
      <c r="EW1136" s="83"/>
      <c r="FL1136" s="83"/>
    </row>
    <row r="1137" spans="1:168" x14ac:dyDescent="0.35">
      <c r="A1137" s="83">
        <v>43360.664027777777</v>
      </c>
      <c r="B1137" s="84" t="s">
        <v>62</v>
      </c>
      <c r="C1137" s="85" t="s">
        <v>527</v>
      </c>
      <c r="R1137" s="83">
        <v>43360.664027777777</v>
      </c>
      <c r="S1137" s="89" t="s">
        <v>62</v>
      </c>
      <c r="AG1137" s="83"/>
      <c r="AV1137" s="83"/>
      <c r="BK1137" s="83"/>
      <c r="BZ1137" s="83"/>
      <c r="CO1137" s="83"/>
      <c r="DD1137" s="83"/>
      <c r="DS1137" s="83"/>
      <c r="EH1137" s="83"/>
      <c r="EW1137" s="83"/>
      <c r="FL1137" s="83"/>
    </row>
    <row r="1138" spans="1:168" x14ac:dyDescent="0.35">
      <c r="A1138" s="83">
        <v>43360.664027777777</v>
      </c>
      <c r="B1138" s="84" t="s">
        <v>26</v>
      </c>
      <c r="C1138" s="85" t="s">
        <v>71</v>
      </c>
      <c r="R1138" s="83">
        <v>43360.664027777777</v>
      </c>
      <c r="S1138" s="89" t="s">
        <v>26</v>
      </c>
      <c r="AG1138" s="83"/>
      <c r="AV1138" s="83"/>
      <c r="BK1138" s="83"/>
      <c r="BZ1138" s="83"/>
      <c r="CO1138" s="83"/>
      <c r="DD1138" s="83"/>
      <c r="DS1138" s="83"/>
      <c r="EH1138" s="83"/>
      <c r="EW1138" s="83"/>
      <c r="FL1138" s="83"/>
    </row>
    <row r="1139" spans="1:168" x14ac:dyDescent="0.35">
      <c r="A1139" s="83">
        <v>43360.664027777777</v>
      </c>
      <c r="B1139" s="84" t="s">
        <v>62</v>
      </c>
      <c r="C1139" s="85" t="s">
        <v>469</v>
      </c>
      <c r="R1139" s="83">
        <v>43360.664027777777</v>
      </c>
      <c r="S1139" s="89" t="s">
        <v>62</v>
      </c>
      <c r="AG1139" s="83"/>
      <c r="AV1139" s="83"/>
      <c r="BK1139" s="83"/>
      <c r="BZ1139" s="83"/>
      <c r="CO1139" s="83"/>
      <c r="DD1139" s="83"/>
      <c r="DS1139" s="83"/>
      <c r="EH1139" s="83"/>
      <c r="EW1139" s="83"/>
      <c r="FL1139" s="83"/>
    </row>
    <row r="1140" spans="1:168" x14ac:dyDescent="0.35">
      <c r="A1140" s="83">
        <v>43360.664039351854</v>
      </c>
      <c r="B1140" s="84" t="s">
        <v>62</v>
      </c>
      <c r="C1140" s="85" t="s">
        <v>388</v>
      </c>
      <c r="R1140" s="83">
        <v>43360.664039351854</v>
      </c>
      <c r="S1140" s="89" t="s">
        <v>62</v>
      </c>
      <c r="AG1140" s="83"/>
      <c r="AV1140" s="83"/>
      <c r="BK1140" s="83"/>
      <c r="BZ1140" s="83"/>
      <c r="CO1140" s="83"/>
      <c r="DD1140" s="83"/>
      <c r="DS1140" s="83"/>
      <c r="EH1140" s="83"/>
      <c r="EW1140" s="83"/>
      <c r="FL1140" s="83"/>
    </row>
    <row r="1141" spans="1:168" x14ac:dyDescent="0.35">
      <c r="A1141" s="83">
        <v>43360.664039351854</v>
      </c>
      <c r="B1141" s="84" t="s">
        <v>26</v>
      </c>
      <c r="C1141" s="85" t="s">
        <v>391</v>
      </c>
      <c r="R1141" s="83">
        <v>43360.664039351854</v>
      </c>
      <c r="S1141" s="89" t="s">
        <v>26</v>
      </c>
      <c r="AG1141" s="83"/>
      <c r="AV1141" s="83"/>
      <c r="BK1141" s="83"/>
      <c r="BZ1141" s="83"/>
      <c r="CO1141" s="83"/>
      <c r="DD1141" s="83"/>
      <c r="DS1141" s="83"/>
      <c r="EH1141" s="83"/>
      <c r="EW1141" s="83"/>
      <c r="FL1141" s="83"/>
    </row>
    <row r="1142" spans="1:168" x14ac:dyDescent="0.35">
      <c r="A1142" s="83">
        <v>43360.664039351854</v>
      </c>
      <c r="B1142" s="84" t="s">
        <v>62</v>
      </c>
      <c r="C1142" s="85" t="s">
        <v>390</v>
      </c>
      <c r="R1142" s="83">
        <v>43360.664039351854</v>
      </c>
      <c r="S1142" s="89" t="s">
        <v>62</v>
      </c>
      <c r="AG1142" s="83"/>
      <c r="AV1142" s="83"/>
      <c r="BK1142" s="83"/>
      <c r="BZ1142" s="83"/>
      <c r="CO1142" s="83"/>
      <c r="DD1142" s="83"/>
      <c r="DS1142" s="83"/>
      <c r="EH1142" s="83"/>
      <c r="EW1142" s="83"/>
      <c r="FL1142" s="83"/>
    </row>
    <row r="1143" spans="1:168" x14ac:dyDescent="0.35">
      <c r="A1143" s="83">
        <v>43360.664039351854</v>
      </c>
      <c r="B1143" s="84" t="s">
        <v>62</v>
      </c>
      <c r="C1143" s="85" t="s">
        <v>389</v>
      </c>
      <c r="R1143" s="83">
        <v>43360.664039351854</v>
      </c>
      <c r="S1143" s="89" t="s">
        <v>62</v>
      </c>
      <c r="AG1143" s="83"/>
      <c r="AV1143" s="83"/>
      <c r="BK1143" s="83"/>
      <c r="BZ1143" s="83"/>
      <c r="CO1143" s="83"/>
      <c r="DD1143" s="83"/>
      <c r="DS1143" s="83"/>
      <c r="EH1143" s="83"/>
      <c r="EW1143" s="83"/>
      <c r="FL1143" s="83"/>
    </row>
    <row r="1144" spans="1:168" x14ac:dyDescent="0.35">
      <c r="A1144" s="83">
        <v>43360.664050925923</v>
      </c>
      <c r="B1144" s="84" t="s">
        <v>26</v>
      </c>
      <c r="C1144" s="85" t="s">
        <v>394</v>
      </c>
      <c r="R1144" s="83">
        <v>43360.664050925923</v>
      </c>
      <c r="S1144" s="89" t="s">
        <v>26</v>
      </c>
      <c r="AG1144" s="83"/>
      <c r="AV1144" s="83"/>
      <c r="BK1144" s="83"/>
      <c r="BZ1144" s="83"/>
      <c r="CO1144" s="83"/>
      <c r="DD1144" s="83"/>
      <c r="DS1144" s="83"/>
      <c r="EH1144" s="83"/>
      <c r="EW1144" s="83"/>
      <c r="FL1144" s="83"/>
    </row>
    <row r="1145" spans="1:168" x14ac:dyDescent="0.35">
      <c r="A1145" s="83">
        <v>43360.664050925923</v>
      </c>
      <c r="B1145" s="84" t="s">
        <v>26</v>
      </c>
      <c r="C1145" s="85" t="s">
        <v>395</v>
      </c>
      <c r="R1145" s="83">
        <v>43360.664050925923</v>
      </c>
      <c r="S1145" s="89" t="s">
        <v>26</v>
      </c>
      <c r="AG1145" s="83"/>
      <c r="AV1145" s="83"/>
      <c r="BK1145" s="83"/>
      <c r="BZ1145" s="83"/>
      <c r="CO1145" s="83"/>
      <c r="DD1145" s="83"/>
      <c r="DS1145" s="83"/>
      <c r="EH1145" s="83"/>
      <c r="EW1145" s="83"/>
      <c r="FL1145" s="83"/>
    </row>
    <row r="1146" spans="1:168" x14ac:dyDescent="0.35">
      <c r="A1146" s="83">
        <v>43360.664050925923</v>
      </c>
      <c r="B1146" s="84" t="s">
        <v>26</v>
      </c>
      <c r="C1146" s="85" t="s">
        <v>396</v>
      </c>
      <c r="R1146" s="83">
        <v>43360.664050925923</v>
      </c>
      <c r="S1146" s="89" t="s">
        <v>26</v>
      </c>
      <c r="AG1146" s="83"/>
      <c r="AV1146" s="83"/>
      <c r="BK1146" s="83"/>
      <c r="BZ1146" s="83"/>
      <c r="CO1146" s="83"/>
      <c r="DD1146" s="83"/>
      <c r="DS1146" s="83"/>
      <c r="EH1146" s="83"/>
      <c r="EW1146" s="83"/>
      <c r="FL1146" s="83"/>
    </row>
    <row r="1147" spans="1:168" x14ac:dyDescent="0.35">
      <c r="A1147" s="83">
        <v>43360.664050925923</v>
      </c>
      <c r="B1147" s="84" t="s">
        <v>26</v>
      </c>
      <c r="C1147" s="85" t="s">
        <v>332</v>
      </c>
      <c r="R1147" s="83">
        <v>43360.664050925923</v>
      </c>
      <c r="S1147" s="89" t="s">
        <v>26</v>
      </c>
      <c r="AG1147" s="83"/>
      <c r="AV1147" s="83"/>
      <c r="BK1147" s="83"/>
      <c r="BZ1147" s="83"/>
      <c r="CO1147" s="83"/>
      <c r="DD1147" s="83"/>
      <c r="DS1147" s="83"/>
      <c r="EH1147" s="83"/>
      <c r="EW1147" s="83"/>
      <c r="FL1147" s="83"/>
    </row>
    <row r="1148" spans="1:168" x14ac:dyDescent="0.35">
      <c r="A1148" s="83">
        <v>43360.664050925923</v>
      </c>
      <c r="B1148" s="84" t="s">
        <v>26</v>
      </c>
      <c r="C1148" s="85" t="s">
        <v>393</v>
      </c>
      <c r="R1148" s="83">
        <v>43360.664050925923</v>
      </c>
      <c r="S1148" s="89" t="s">
        <v>26</v>
      </c>
      <c r="AG1148" s="83"/>
      <c r="AV1148" s="83"/>
      <c r="BK1148" s="83"/>
      <c r="BZ1148" s="83"/>
      <c r="CO1148" s="83"/>
      <c r="DD1148" s="83"/>
      <c r="DS1148" s="83"/>
      <c r="EH1148" s="83"/>
      <c r="EW1148" s="83"/>
      <c r="FL1148" s="83"/>
    </row>
    <row r="1149" spans="1:168" x14ac:dyDescent="0.35">
      <c r="A1149" s="83">
        <v>43360.664050925923</v>
      </c>
      <c r="B1149" s="84" t="s">
        <v>26</v>
      </c>
      <c r="C1149" s="85" t="s">
        <v>392</v>
      </c>
      <c r="R1149" s="83">
        <v>43360.664050925923</v>
      </c>
      <c r="S1149" s="89" t="s">
        <v>26</v>
      </c>
      <c r="AG1149" s="83"/>
      <c r="AV1149" s="83"/>
      <c r="BK1149" s="83"/>
      <c r="BZ1149" s="83"/>
      <c r="CO1149" s="83"/>
      <c r="DD1149" s="83"/>
      <c r="DS1149" s="83"/>
      <c r="EH1149" s="83"/>
      <c r="EW1149" s="83"/>
      <c r="FL1149" s="83"/>
    </row>
    <row r="1150" spans="1:168" x14ac:dyDescent="0.35">
      <c r="A1150" s="83">
        <v>43360.710740740738</v>
      </c>
      <c r="B1150" s="84" t="s">
        <v>26</v>
      </c>
      <c r="C1150" s="85" t="s">
        <v>428</v>
      </c>
      <c r="R1150" s="83">
        <v>43360.710740740738</v>
      </c>
      <c r="S1150" s="89" t="s">
        <v>26</v>
      </c>
      <c r="AG1150" s="83"/>
      <c r="AV1150" s="83"/>
      <c r="BK1150" s="83"/>
      <c r="BZ1150" s="83"/>
      <c r="CO1150" s="83"/>
      <c r="DD1150" s="83"/>
      <c r="DS1150" s="83"/>
      <c r="EH1150" s="83"/>
      <c r="EW1150" s="83"/>
      <c r="FL1150" s="83"/>
    </row>
    <row r="1151" spans="1:168" x14ac:dyDescent="0.35">
      <c r="A1151" s="83">
        <v>43360.710740740738</v>
      </c>
      <c r="B1151" s="84" t="s">
        <v>26</v>
      </c>
      <c r="C1151" s="85" t="s">
        <v>398</v>
      </c>
      <c r="R1151" s="83">
        <v>43360.710740740738</v>
      </c>
      <c r="S1151" s="89" t="s">
        <v>26</v>
      </c>
      <c r="AG1151" s="83"/>
      <c r="AV1151" s="83"/>
      <c r="BK1151" s="83"/>
      <c r="BZ1151" s="83"/>
      <c r="CO1151" s="83"/>
      <c r="DD1151" s="83"/>
      <c r="DS1151" s="83"/>
      <c r="EH1151" s="83"/>
      <c r="EW1151" s="83"/>
      <c r="FL1151" s="83"/>
    </row>
    <row r="1152" spans="1:168" x14ac:dyDescent="0.35">
      <c r="A1152" s="83">
        <v>43360.710740740738</v>
      </c>
      <c r="B1152" s="84" t="s">
        <v>26</v>
      </c>
      <c r="C1152" s="85" t="s">
        <v>37</v>
      </c>
      <c r="R1152" s="83">
        <v>43360.710740740738</v>
      </c>
      <c r="S1152" s="89" t="s">
        <v>26</v>
      </c>
      <c r="AG1152" s="83"/>
      <c r="AV1152" s="83"/>
      <c r="BK1152" s="83"/>
      <c r="BZ1152" s="83"/>
      <c r="CO1152" s="83"/>
      <c r="DD1152" s="83"/>
      <c r="DS1152" s="83"/>
      <c r="EH1152" s="83"/>
      <c r="EW1152" s="83"/>
      <c r="FL1152" s="83"/>
    </row>
    <row r="1153" spans="1:168" x14ac:dyDescent="0.35">
      <c r="A1153" s="83">
        <v>43360.710740740738</v>
      </c>
      <c r="B1153" s="84" t="s">
        <v>26</v>
      </c>
      <c r="C1153" s="85" t="s">
        <v>38</v>
      </c>
      <c r="R1153" s="83">
        <v>43360.710740740738</v>
      </c>
      <c r="S1153" s="89" t="s">
        <v>26</v>
      </c>
      <c r="AG1153" s="83"/>
      <c r="AV1153" s="83"/>
      <c r="BK1153" s="83"/>
      <c r="BZ1153" s="83"/>
      <c r="CO1153" s="83"/>
      <c r="DD1153" s="83"/>
      <c r="DS1153" s="83"/>
      <c r="EH1153" s="83"/>
      <c r="EW1153" s="83"/>
      <c r="FL1153" s="83"/>
    </row>
    <row r="1154" spans="1:168" x14ac:dyDescent="0.35">
      <c r="A1154" s="83">
        <v>43360.710740740738</v>
      </c>
      <c r="B1154" s="84" t="s">
        <v>26</v>
      </c>
      <c r="C1154" s="85" t="s">
        <v>397</v>
      </c>
      <c r="R1154" s="83">
        <v>43360.710740740738</v>
      </c>
      <c r="S1154" s="89" t="s">
        <v>26</v>
      </c>
      <c r="AG1154" s="83"/>
      <c r="AV1154" s="83"/>
      <c r="BK1154" s="83"/>
      <c r="BZ1154" s="83"/>
      <c r="CO1154" s="83"/>
      <c r="DD1154" s="83"/>
      <c r="DS1154" s="83"/>
      <c r="EH1154" s="83"/>
      <c r="EW1154" s="83"/>
      <c r="FL1154" s="83"/>
    </row>
    <row r="1155" spans="1:168" x14ac:dyDescent="0.35">
      <c r="A1155" s="83">
        <v>43360.710752314815</v>
      </c>
      <c r="B1155" s="84" t="s">
        <v>26</v>
      </c>
      <c r="C1155" s="85" t="s">
        <v>528</v>
      </c>
      <c r="R1155" s="83">
        <v>43360.710752314815</v>
      </c>
      <c r="S1155" s="89" t="s">
        <v>26</v>
      </c>
      <c r="AG1155" s="83"/>
      <c r="AV1155" s="83"/>
      <c r="BK1155" s="83"/>
      <c r="BZ1155" s="83"/>
      <c r="CO1155" s="83"/>
      <c r="DD1155" s="83"/>
      <c r="DS1155" s="83"/>
      <c r="EH1155" s="83"/>
      <c r="EW1155" s="83"/>
      <c r="FL1155" s="83"/>
    </row>
    <row r="1156" spans="1:168" x14ac:dyDescent="0.35">
      <c r="A1156" s="83">
        <v>43360.710752314815</v>
      </c>
      <c r="B1156" s="84" t="s">
        <v>26</v>
      </c>
      <c r="C1156" s="85" t="s">
        <v>429</v>
      </c>
      <c r="R1156" s="83">
        <v>43360.710752314815</v>
      </c>
      <c r="S1156" s="89" t="s">
        <v>26</v>
      </c>
      <c r="AG1156" s="83"/>
      <c r="AV1156" s="83"/>
      <c r="BK1156" s="83"/>
      <c r="BZ1156" s="83"/>
      <c r="CO1156" s="83"/>
      <c r="DD1156" s="83"/>
      <c r="DS1156" s="83"/>
      <c r="EH1156" s="83"/>
      <c r="EW1156" s="83"/>
      <c r="FL1156" s="83"/>
    </row>
    <row r="1157" spans="1:168" x14ac:dyDescent="0.35">
      <c r="A1157" s="83">
        <v>43360.710752314815</v>
      </c>
      <c r="B1157" s="84" t="s">
        <v>26</v>
      </c>
      <c r="C1157" s="85" t="s">
        <v>409</v>
      </c>
      <c r="R1157" s="83">
        <v>43360.710752314815</v>
      </c>
      <c r="S1157" s="89" t="s">
        <v>26</v>
      </c>
      <c r="AG1157" s="83"/>
      <c r="AV1157" s="83"/>
      <c r="BK1157" s="83"/>
      <c r="BZ1157" s="83"/>
      <c r="CO1157" s="83"/>
      <c r="DD1157" s="83"/>
      <c r="DS1157" s="83"/>
      <c r="EH1157" s="83"/>
      <c r="EW1157" s="83"/>
      <c r="FL1157" s="83"/>
    </row>
    <row r="1158" spans="1:168" x14ac:dyDescent="0.35">
      <c r="A1158" s="83">
        <v>43360.710752314815</v>
      </c>
      <c r="B1158" s="84" t="s">
        <v>26</v>
      </c>
      <c r="C1158" s="85" t="s">
        <v>424</v>
      </c>
      <c r="R1158" s="83">
        <v>43360.710752314815</v>
      </c>
      <c r="S1158" s="89" t="s">
        <v>26</v>
      </c>
      <c r="AG1158" s="83"/>
      <c r="AV1158" s="83"/>
      <c r="BK1158" s="83"/>
      <c r="BZ1158" s="83"/>
      <c r="CO1158" s="83"/>
      <c r="DD1158" s="83"/>
      <c r="DS1158" s="83"/>
      <c r="EH1158" s="83"/>
      <c r="EW1158" s="83"/>
      <c r="FL1158" s="83"/>
    </row>
    <row r="1159" spans="1:168" x14ac:dyDescent="0.35">
      <c r="A1159" s="83">
        <v>43360.710752314815</v>
      </c>
      <c r="B1159" s="84" t="s">
        <v>26</v>
      </c>
      <c r="C1159" s="85" t="s">
        <v>430</v>
      </c>
      <c r="R1159" s="83">
        <v>43360.710752314815</v>
      </c>
      <c r="S1159" s="89" t="s">
        <v>26</v>
      </c>
      <c r="AG1159" s="83"/>
      <c r="AV1159" s="83"/>
      <c r="BK1159" s="83"/>
      <c r="BZ1159" s="83"/>
      <c r="CO1159" s="83"/>
      <c r="DD1159" s="83"/>
      <c r="DS1159" s="83"/>
      <c r="EH1159" s="83"/>
      <c r="EW1159" s="83"/>
      <c r="FL1159" s="83"/>
    </row>
    <row r="1160" spans="1:168" x14ac:dyDescent="0.35">
      <c r="A1160" s="83">
        <v>43360.710752314815</v>
      </c>
      <c r="B1160" s="84" t="s">
        <v>26</v>
      </c>
      <c r="C1160" s="85" t="s">
        <v>529</v>
      </c>
      <c r="R1160" s="83">
        <v>43360.710752314815</v>
      </c>
      <c r="S1160" s="89" t="s">
        <v>26</v>
      </c>
      <c r="AG1160" s="83"/>
      <c r="AV1160" s="83"/>
      <c r="BK1160" s="83"/>
      <c r="BZ1160" s="83"/>
      <c r="CO1160" s="83"/>
      <c r="DD1160" s="83"/>
      <c r="DS1160" s="83"/>
      <c r="EH1160" s="83"/>
      <c r="EW1160" s="83"/>
      <c r="FL1160" s="83"/>
    </row>
    <row r="1161" spans="1:168" x14ac:dyDescent="0.35">
      <c r="A1161" s="83">
        <v>43360.710752314815</v>
      </c>
      <c r="B1161" s="84" t="s">
        <v>26</v>
      </c>
      <c r="C1161" s="85" t="s">
        <v>417</v>
      </c>
      <c r="R1161" s="83">
        <v>43360.710752314815</v>
      </c>
      <c r="S1161" s="89" t="s">
        <v>26</v>
      </c>
      <c r="AG1161" s="83"/>
      <c r="AV1161" s="83"/>
      <c r="BK1161" s="83"/>
      <c r="BZ1161" s="83"/>
      <c r="CO1161" s="83"/>
      <c r="DD1161" s="83"/>
      <c r="DS1161" s="83"/>
      <c r="EH1161" s="83"/>
      <c r="EW1161" s="83"/>
      <c r="FL1161" s="83"/>
    </row>
    <row r="1162" spans="1:168" x14ac:dyDescent="0.35">
      <c r="A1162" s="83">
        <v>43360.710752314815</v>
      </c>
      <c r="B1162" s="84" t="s">
        <v>26</v>
      </c>
      <c r="C1162" s="85" t="s">
        <v>530</v>
      </c>
      <c r="R1162" s="83">
        <v>43360.710752314815</v>
      </c>
      <c r="S1162" s="89" t="s">
        <v>26</v>
      </c>
      <c r="AG1162" s="83"/>
      <c r="AV1162" s="83"/>
      <c r="BK1162" s="83"/>
      <c r="BZ1162" s="83"/>
      <c r="CO1162" s="83"/>
      <c r="DD1162" s="83"/>
      <c r="DS1162" s="83"/>
      <c r="EH1162" s="83"/>
      <c r="EW1162" s="83"/>
      <c r="FL1162" s="83"/>
    </row>
    <row r="1163" spans="1:168" x14ac:dyDescent="0.35">
      <c r="A1163" s="83">
        <v>43360.710752314815</v>
      </c>
      <c r="B1163" s="84" t="s">
        <v>26</v>
      </c>
      <c r="C1163" s="85" t="s">
        <v>531</v>
      </c>
      <c r="R1163" s="83">
        <v>43360.710752314815</v>
      </c>
      <c r="S1163" s="89" t="s">
        <v>26</v>
      </c>
      <c r="AG1163" s="83"/>
      <c r="AV1163" s="83"/>
      <c r="BK1163" s="83"/>
      <c r="BZ1163" s="83"/>
      <c r="CO1163" s="83"/>
      <c r="DD1163" s="83"/>
      <c r="DS1163" s="83"/>
      <c r="EH1163" s="83"/>
      <c r="EW1163" s="83"/>
      <c r="FL1163" s="83"/>
    </row>
    <row r="1164" spans="1:168" x14ac:dyDescent="0.35">
      <c r="A1164" s="83">
        <v>43360.710763888892</v>
      </c>
      <c r="B1164" s="84" t="s">
        <v>41</v>
      </c>
      <c r="C1164" s="85" t="s">
        <v>42</v>
      </c>
      <c r="R1164" s="83">
        <v>43360.710763888892</v>
      </c>
      <c r="S1164" s="89" t="s">
        <v>41</v>
      </c>
      <c r="AG1164" s="83"/>
      <c r="AV1164" s="83"/>
      <c r="BK1164" s="83"/>
      <c r="BZ1164" s="83"/>
      <c r="CO1164" s="83"/>
      <c r="DD1164" s="83"/>
      <c r="DS1164" s="83"/>
      <c r="EH1164" s="83"/>
      <c r="EW1164" s="83"/>
      <c r="FL1164" s="83"/>
    </row>
    <row r="1165" spans="1:168" x14ac:dyDescent="0.35">
      <c r="A1165" s="83">
        <v>43360.710763888892</v>
      </c>
      <c r="B1165" s="84" t="s">
        <v>26</v>
      </c>
      <c r="C1165" s="85" t="s">
        <v>532</v>
      </c>
      <c r="R1165" s="83">
        <v>43360.710763888892</v>
      </c>
      <c r="S1165" s="89" t="s">
        <v>26</v>
      </c>
      <c r="AG1165" s="83"/>
      <c r="AV1165" s="83"/>
      <c r="BK1165" s="83"/>
      <c r="BZ1165" s="83"/>
      <c r="CO1165" s="83"/>
      <c r="DD1165" s="83"/>
      <c r="DS1165" s="83"/>
      <c r="EH1165" s="83"/>
      <c r="EW1165" s="83"/>
      <c r="FL1165" s="83"/>
    </row>
    <row r="1166" spans="1:168" x14ac:dyDescent="0.35">
      <c r="A1166" s="83">
        <v>43360.710763888892</v>
      </c>
      <c r="B1166" s="84" t="s">
        <v>26</v>
      </c>
      <c r="C1166" s="85" t="s">
        <v>533</v>
      </c>
      <c r="R1166" s="83">
        <v>43360.710763888892</v>
      </c>
      <c r="S1166" s="89" t="s">
        <v>26</v>
      </c>
      <c r="AG1166" s="83"/>
      <c r="AV1166" s="83"/>
      <c r="BK1166" s="83"/>
      <c r="BZ1166" s="83"/>
      <c r="CO1166" s="83"/>
      <c r="DD1166" s="83"/>
      <c r="DS1166" s="83"/>
      <c r="EH1166" s="83"/>
      <c r="EW1166" s="83"/>
      <c r="FL1166" s="83"/>
    </row>
    <row r="1167" spans="1:168" x14ac:dyDescent="0.35">
      <c r="A1167" s="83">
        <v>43360.710763888892</v>
      </c>
      <c r="B1167" s="84" t="s">
        <v>26</v>
      </c>
      <c r="C1167" s="85" t="s">
        <v>419</v>
      </c>
      <c r="R1167" s="83">
        <v>43360.710763888892</v>
      </c>
      <c r="S1167" s="89" t="s">
        <v>26</v>
      </c>
      <c r="AG1167" s="83"/>
      <c r="AV1167" s="83"/>
      <c r="BK1167" s="83"/>
      <c r="BZ1167" s="83"/>
      <c r="CO1167" s="83"/>
      <c r="DD1167" s="83"/>
      <c r="DS1167" s="83"/>
      <c r="EH1167" s="83"/>
      <c r="EW1167" s="83"/>
      <c r="FL1167" s="83"/>
    </row>
    <row r="1168" spans="1:168" x14ac:dyDescent="0.35">
      <c r="A1168" s="83">
        <v>43360.710763888892</v>
      </c>
      <c r="B1168" s="84" t="s">
        <v>26</v>
      </c>
      <c r="C1168" s="85" t="s">
        <v>534</v>
      </c>
      <c r="R1168" s="83">
        <v>43360.710763888892</v>
      </c>
      <c r="S1168" s="89" t="s">
        <v>26</v>
      </c>
      <c r="AG1168" s="83"/>
      <c r="AV1168" s="83"/>
      <c r="BK1168" s="83"/>
      <c r="BZ1168" s="83"/>
      <c r="CO1168" s="83"/>
      <c r="DD1168" s="83"/>
      <c r="DS1168" s="83"/>
      <c r="EH1168" s="83"/>
      <c r="EW1168" s="83"/>
      <c r="FL1168" s="83"/>
    </row>
    <row r="1169" spans="1:168" x14ac:dyDescent="0.35">
      <c r="A1169" s="83">
        <v>43360.710763888892</v>
      </c>
      <c r="B1169" s="84" t="s">
        <v>26</v>
      </c>
      <c r="C1169" s="85" t="s">
        <v>421</v>
      </c>
      <c r="R1169" s="83">
        <v>43360.710763888892</v>
      </c>
      <c r="S1169" s="89" t="s">
        <v>26</v>
      </c>
      <c r="AG1169" s="83"/>
      <c r="AV1169" s="83"/>
      <c r="BK1169" s="83"/>
      <c r="BZ1169" s="83"/>
      <c r="CO1169" s="83"/>
      <c r="DD1169" s="83"/>
      <c r="DS1169" s="83"/>
      <c r="EH1169" s="83"/>
      <c r="EW1169" s="83"/>
      <c r="FL1169" s="83"/>
    </row>
    <row r="1170" spans="1:168" x14ac:dyDescent="0.35">
      <c r="A1170" s="83">
        <v>43360.710763888892</v>
      </c>
      <c r="B1170" s="84" t="s">
        <v>26</v>
      </c>
      <c r="C1170" s="85" t="s">
        <v>535</v>
      </c>
      <c r="R1170" s="83">
        <v>43360.710763888892</v>
      </c>
      <c r="S1170" s="89" t="s">
        <v>26</v>
      </c>
      <c r="AG1170" s="83"/>
      <c r="AV1170" s="83"/>
      <c r="BK1170" s="83"/>
      <c r="BZ1170" s="83"/>
      <c r="CO1170" s="83"/>
      <c r="DD1170" s="83"/>
      <c r="DS1170" s="83"/>
      <c r="EH1170" s="83"/>
      <c r="EW1170" s="83"/>
      <c r="FL1170" s="83"/>
    </row>
    <row r="1171" spans="1:168" x14ac:dyDescent="0.35">
      <c r="A1171" s="83">
        <v>43360.710763888892</v>
      </c>
      <c r="B1171" s="84" t="s">
        <v>39</v>
      </c>
      <c r="C1171" s="85" t="s">
        <v>40</v>
      </c>
      <c r="R1171" s="83">
        <v>43360.710763888892</v>
      </c>
      <c r="S1171" s="89" t="s">
        <v>39</v>
      </c>
      <c r="AG1171" s="83"/>
      <c r="AV1171" s="83"/>
      <c r="BK1171" s="83"/>
      <c r="BZ1171" s="83"/>
      <c r="CO1171" s="83"/>
      <c r="DD1171" s="83"/>
      <c r="DS1171" s="83"/>
      <c r="EH1171" s="83"/>
      <c r="EW1171" s="83"/>
      <c r="FL1171" s="83"/>
    </row>
    <row r="1172" spans="1:168" x14ac:dyDescent="0.35">
      <c r="A1172" s="83">
        <v>43360.710798611108</v>
      </c>
      <c r="B1172" s="84" t="s">
        <v>41</v>
      </c>
      <c r="C1172" s="85" t="s">
        <v>46</v>
      </c>
      <c r="R1172" s="83">
        <v>43360.710798611108</v>
      </c>
      <c r="S1172" s="89" t="s">
        <v>41</v>
      </c>
      <c r="AG1172" s="83"/>
      <c r="AV1172" s="83"/>
      <c r="BK1172" s="83"/>
      <c r="BZ1172" s="83"/>
      <c r="CO1172" s="83"/>
      <c r="DD1172" s="83"/>
      <c r="DS1172" s="83"/>
      <c r="EH1172" s="83"/>
      <c r="EW1172" s="83"/>
      <c r="FL1172" s="83"/>
    </row>
    <row r="1173" spans="1:168" x14ac:dyDescent="0.35">
      <c r="A1173" s="83">
        <v>43360.710810185185</v>
      </c>
      <c r="B1173" s="84" t="s">
        <v>26</v>
      </c>
      <c r="C1173" s="85" t="s">
        <v>47</v>
      </c>
      <c r="I1173" s="86">
        <v>11000.8447265625</v>
      </c>
      <c r="J1173" s="87">
        <v>11030.7998046875</v>
      </c>
      <c r="K1173" s="87">
        <v>5500.84423828125</v>
      </c>
      <c r="L1173" s="87">
        <v>5515.82177734375</v>
      </c>
      <c r="M1173" s="87">
        <v>1.01601362228394</v>
      </c>
      <c r="N1173" s="87">
        <v>0.54582005739212003</v>
      </c>
      <c r="O1173" s="87">
        <v>8.4498786926269496</v>
      </c>
      <c r="P1173" s="88">
        <v>1.6711835861206099</v>
      </c>
      <c r="R1173" s="83">
        <v>43360.710810185185</v>
      </c>
      <c r="S1173" s="89" t="s">
        <v>26</v>
      </c>
      <c r="T1173" s="90">
        <v>0.54789149761199996</v>
      </c>
      <c r="U1173" s="84">
        <v>5053.955078125</v>
      </c>
      <c r="V1173" s="84">
        <v>407.34249877929699</v>
      </c>
      <c r="W1173" s="84">
        <v>5053.42529296875</v>
      </c>
      <c r="X1173" s="84">
        <v>4646.640625</v>
      </c>
      <c r="Y1173" s="84">
        <v>13.283907890319799</v>
      </c>
      <c r="Z1173" s="84">
        <v>320.54983520507801</v>
      </c>
      <c r="AA1173" s="84">
        <v>521.31280517578102</v>
      </c>
      <c r="AB1173" s="84">
        <v>426.54983520507801</v>
      </c>
      <c r="AG1173" s="83"/>
      <c r="AV1173" s="83"/>
      <c r="BK1173" s="83"/>
      <c r="BZ1173" s="83"/>
      <c r="CO1173" s="83"/>
      <c r="DD1173" s="83"/>
      <c r="DS1173" s="83"/>
      <c r="EH1173" s="83"/>
      <c r="EW1173" s="83"/>
      <c r="FL1173" s="83"/>
    </row>
    <row r="1174" spans="1:168" x14ac:dyDescent="0.35">
      <c r="A1174" s="83">
        <v>43360.710810185185</v>
      </c>
      <c r="B1174" s="84" t="s">
        <v>26</v>
      </c>
      <c r="C1174" s="85" t="s">
        <v>43</v>
      </c>
      <c r="R1174" s="83">
        <v>43360.710810185185</v>
      </c>
      <c r="S1174" s="89" t="s">
        <v>26</v>
      </c>
      <c r="AG1174" s="83"/>
      <c r="AV1174" s="83"/>
      <c r="BK1174" s="83"/>
      <c r="BZ1174" s="83"/>
      <c r="CO1174" s="83"/>
      <c r="DD1174" s="83"/>
      <c r="DS1174" s="83"/>
      <c r="EH1174" s="83"/>
      <c r="EW1174" s="83"/>
      <c r="FL1174" s="83"/>
    </row>
    <row r="1175" spans="1:168" x14ac:dyDescent="0.35">
      <c r="A1175" s="83">
        <v>43360.710810185185</v>
      </c>
      <c r="B1175" s="84" t="s">
        <v>26</v>
      </c>
      <c r="C1175" s="85" t="s">
        <v>45</v>
      </c>
      <c r="R1175" s="83">
        <v>43360.710810185185</v>
      </c>
      <c r="S1175" s="89" t="s">
        <v>26</v>
      </c>
      <c r="AG1175" s="83"/>
      <c r="AV1175" s="83"/>
      <c r="BK1175" s="83"/>
      <c r="BZ1175" s="83"/>
      <c r="CO1175" s="83"/>
      <c r="DD1175" s="83"/>
      <c r="DS1175" s="83"/>
      <c r="EH1175" s="83"/>
      <c r="EW1175" s="83"/>
      <c r="FL1175" s="83"/>
    </row>
    <row r="1176" spans="1:168" x14ac:dyDescent="0.35">
      <c r="A1176" s="83">
        <v>43360.710810185185</v>
      </c>
      <c r="B1176" s="84" t="s">
        <v>26</v>
      </c>
      <c r="C1176" s="85" t="s">
        <v>44</v>
      </c>
      <c r="R1176" s="83">
        <v>43360.710810185185</v>
      </c>
      <c r="S1176" s="89" t="s">
        <v>26</v>
      </c>
      <c r="AG1176" s="83"/>
      <c r="AV1176" s="83"/>
      <c r="BK1176" s="83"/>
      <c r="BZ1176" s="83"/>
      <c r="CO1176" s="83"/>
      <c r="DD1176" s="83"/>
      <c r="DS1176" s="83"/>
      <c r="EH1176" s="83"/>
      <c r="EW1176" s="83"/>
      <c r="FL1176" s="83"/>
    </row>
    <row r="1177" spans="1:168" x14ac:dyDescent="0.35">
      <c r="A1177" s="83">
        <v>43360.710810185185</v>
      </c>
      <c r="B1177" s="84" t="s">
        <v>26</v>
      </c>
      <c r="C1177" s="85" t="s">
        <v>48</v>
      </c>
      <c r="R1177" s="83">
        <v>43360.710810185185</v>
      </c>
      <c r="S1177" s="89" t="s">
        <v>26</v>
      </c>
      <c r="AG1177" s="83"/>
      <c r="AV1177" s="83"/>
      <c r="BK1177" s="83"/>
      <c r="BZ1177" s="83"/>
      <c r="CO1177" s="83"/>
      <c r="DD1177" s="83"/>
      <c r="DS1177" s="83"/>
      <c r="EH1177" s="83"/>
      <c r="EW1177" s="83"/>
      <c r="FL1177" s="83"/>
    </row>
    <row r="1178" spans="1:168" x14ac:dyDescent="0.35">
      <c r="A1178" s="83">
        <v>43360.710821759261</v>
      </c>
      <c r="B1178" s="84" t="s">
        <v>49</v>
      </c>
      <c r="C1178" s="85" t="s">
        <v>50</v>
      </c>
      <c r="R1178" s="83">
        <v>43360.710821759261</v>
      </c>
      <c r="S1178" s="89" t="s">
        <v>49</v>
      </c>
      <c r="AG1178" s="83"/>
      <c r="AV1178" s="83"/>
      <c r="BK1178" s="83"/>
      <c r="BZ1178" s="83"/>
      <c r="CO1178" s="83"/>
      <c r="DD1178" s="83"/>
      <c r="DS1178" s="83"/>
      <c r="EH1178" s="83"/>
      <c r="EW1178" s="83"/>
      <c r="FL1178" s="83"/>
    </row>
    <row r="1179" spans="1:168" x14ac:dyDescent="0.35">
      <c r="A1179" s="83">
        <v>43360.710844907408</v>
      </c>
      <c r="B1179" s="84" t="s">
        <v>26</v>
      </c>
      <c r="C1179" s="85" t="s">
        <v>428</v>
      </c>
      <c r="R1179" s="83">
        <v>43360.710844907408</v>
      </c>
      <c r="S1179" s="89" t="s">
        <v>26</v>
      </c>
      <c r="AG1179" s="83"/>
      <c r="AV1179" s="83"/>
      <c r="BK1179" s="83"/>
      <c r="BZ1179" s="83"/>
      <c r="CO1179" s="83"/>
      <c r="DD1179" s="83"/>
      <c r="DS1179" s="83"/>
      <c r="EH1179" s="83"/>
      <c r="EW1179" s="83"/>
      <c r="FL1179" s="83"/>
    </row>
    <row r="1180" spans="1:168" x14ac:dyDescent="0.35">
      <c r="A1180" s="83">
        <v>43360.710844907408</v>
      </c>
      <c r="B1180" s="84" t="s">
        <v>26</v>
      </c>
      <c r="C1180" s="85" t="s">
        <v>409</v>
      </c>
      <c r="R1180" s="83">
        <v>43360.710844907408</v>
      </c>
      <c r="S1180" s="89" t="s">
        <v>26</v>
      </c>
      <c r="AG1180" s="83"/>
      <c r="AV1180" s="83"/>
      <c r="BK1180" s="83"/>
      <c r="BZ1180" s="83"/>
      <c r="CO1180" s="83"/>
      <c r="DD1180" s="83"/>
      <c r="DS1180" s="83"/>
      <c r="EH1180" s="83"/>
      <c r="EW1180" s="83"/>
      <c r="FL1180" s="83"/>
    </row>
    <row r="1181" spans="1:168" x14ac:dyDescent="0.35">
      <c r="A1181" s="83">
        <v>43360.710844907408</v>
      </c>
      <c r="B1181" s="84" t="s">
        <v>26</v>
      </c>
      <c r="C1181" s="85" t="s">
        <v>417</v>
      </c>
      <c r="R1181" s="83">
        <v>43360.710844907408</v>
      </c>
      <c r="S1181" s="89" t="s">
        <v>26</v>
      </c>
      <c r="AG1181" s="83"/>
      <c r="AV1181" s="83"/>
      <c r="BK1181" s="83"/>
      <c r="BZ1181" s="83"/>
      <c r="CO1181" s="83"/>
      <c r="DD1181" s="83"/>
      <c r="DS1181" s="83"/>
      <c r="EH1181" s="83"/>
      <c r="EW1181" s="83"/>
      <c r="FL1181" s="83"/>
    </row>
    <row r="1182" spans="1:168" x14ac:dyDescent="0.35">
      <c r="A1182" s="83">
        <v>43360.710844907408</v>
      </c>
      <c r="B1182" s="84" t="s">
        <v>26</v>
      </c>
      <c r="C1182" s="85" t="s">
        <v>424</v>
      </c>
      <c r="R1182" s="83">
        <v>43360.710844907408</v>
      </c>
      <c r="S1182" s="89" t="s">
        <v>26</v>
      </c>
      <c r="AG1182" s="83"/>
      <c r="AV1182" s="83"/>
      <c r="BK1182" s="83"/>
      <c r="BZ1182" s="83"/>
      <c r="CO1182" s="83"/>
      <c r="DD1182" s="83"/>
      <c r="DS1182" s="83"/>
      <c r="EH1182" s="83"/>
      <c r="EW1182" s="83"/>
      <c r="FL1182" s="83"/>
    </row>
    <row r="1183" spans="1:168" x14ac:dyDescent="0.35">
      <c r="A1183" s="83">
        <v>43360.710844907408</v>
      </c>
      <c r="B1183" s="84" t="s">
        <v>26</v>
      </c>
      <c r="C1183" s="85" t="s">
        <v>53</v>
      </c>
      <c r="R1183" s="83">
        <v>43360.710844907408</v>
      </c>
      <c r="S1183" s="89" t="s">
        <v>26</v>
      </c>
      <c r="AG1183" s="83"/>
      <c r="AV1183" s="83"/>
      <c r="BK1183" s="83"/>
      <c r="BZ1183" s="83"/>
      <c r="CO1183" s="83"/>
      <c r="DD1183" s="83"/>
      <c r="DS1183" s="83"/>
      <c r="EH1183" s="83"/>
      <c r="EW1183" s="83"/>
      <c r="FL1183" s="83"/>
    </row>
    <row r="1184" spans="1:168" x14ac:dyDescent="0.35">
      <c r="A1184" s="83">
        <v>43360.710844907408</v>
      </c>
      <c r="B1184" s="84" t="s">
        <v>26</v>
      </c>
      <c r="C1184" s="85" t="s">
        <v>52</v>
      </c>
      <c r="R1184" s="83">
        <v>43360.710844907408</v>
      </c>
      <c r="S1184" s="89" t="s">
        <v>26</v>
      </c>
      <c r="AG1184" s="83"/>
      <c r="AV1184" s="83"/>
      <c r="BK1184" s="83"/>
      <c r="BZ1184" s="83"/>
      <c r="CO1184" s="83"/>
      <c r="DD1184" s="83"/>
      <c r="DS1184" s="83"/>
      <c r="EH1184" s="83"/>
      <c r="EW1184" s="83"/>
      <c r="FL1184" s="83"/>
    </row>
    <row r="1185" spans="1:168" x14ac:dyDescent="0.35">
      <c r="A1185" s="83">
        <v>43360.710844907408</v>
      </c>
      <c r="B1185" s="84" t="s">
        <v>26</v>
      </c>
      <c r="C1185" s="85" t="s">
        <v>51</v>
      </c>
      <c r="R1185" s="83">
        <v>43360.710844907408</v>
      </c>
      <c r="S1185" s="89" t="s">
        <v>26</v>
      </c>
      <c r="AG1185" s="83"/>
      <c r="AV1185" s="83"/>
      <c r="BK1185" s="83"/>
      <c r="BZ1185" s="83"/>
      <c r="CO1185" s="83"/>
      <c r="DD1185" s="83"/>
      <c r="DS1185" s="83"/>
      <c r="EH1185" s="83"/>
      <c r="EW1185" s="83"/>
      <c r="FL1185" s="83"/>
    </row>
    <row r="1186" spans="1:168" x14ac:dyDescent="0.35">
      <c r="A1186" s="83">
        <v>43360.710856481484</v>
      </c>
      <c r="B1186" s="84" t="s">
        <v>26</v>
      </c>
      <c r="C1186" s="85" t="s">
        <v>425</v>
      </c>
      <c r="R1186" s="83">
        <v>43360.710856481484</v>
      </c>
      <c r="S1186" s="89" t="s">
        <v>26</v>
      </c>
      <c r="AG1186" s="83"/>
      <c r="AV1186" s="83"/>
      <c r="BK1186" s="83"/>
      <c r="BZ1186" s="83"/>
      <c r="CO1186" s="83"/>
      <c r="DD1186" s="83"/>
      <c r="DS1186" s="83"/>
      <c r="EH1186" s="83"/>
      <c r="EW1186" s="83"/>
      <c r="FL1186" s="83"/>
    </row>
    <row r="1187" spans="1:168" x14ac:dyDescent="0.35">
      <c r="A1187" s="83">
        <v>43360.710856481484</v>
      </c>
      <c r="B1187" s="84" t="s">
        <v>26</v>
      </c>
      <c r="C1187" s="85" t="s">
        <v>426</v>
      </c>
      <c r="R1187" s="83">
        <v>43360.710856481484</v>
      </c>
      <c r="S1187" s="89" t="s">
        <v>26</v>
      </c>
      <c r="AG1187" s="83"/>
      <c r="AV1187" s="83"/>
      <c r="BK1187" s="83"/>
      <c r="BZ1187" s="83"/>
      <c r="CO1187" s="83"/>
      <c r="DD1187" s="83"/>
      <c r="DS1187" s="83"/>
      <c r="EH1187" s="83"/>
      <c r="EW1187" s="83"/>
      <c r="FL1187" s="83"/>
    </row>
    <row r="1188" spans="1:168" x14ac:dyDescent="0.35">
      <c r="A1188" s="83">
        <v>43360.710856481484</v>
      </c>
      <c r="B1188" s="84" t="s">
        <v>26</v>
      </c>
      <c r="C1188" s="85" t="s">
        <v>433</v>
      </c>
      <c r="R1188" s="83">
        <v>43360.710856481484</v>
      </c>
      <c r="S1188" s="89" t="s">
        <v>26</v>
      </c>
      <c r="AG1188" s="83"/>
      <c r="AV1188" s="83"/>
      <c r="BK1188" s="83"/>
      <c r="BZ1188" s="83"/>
      <c r="CO1188" s="83"/>
      <c r="DD1188" s="83"/>
      <c r="DS1188" s="83"/>
      <c r="EH1188" s="83"/>
      <c r="EW1188" s="83"/>
      <c r="FL1188" s="83"/>
    </row>
    <row r="1189" spans="1:168" x14ac:dyDescent="0.35">
      <c r="A1189" s="83">
        <v>43360.710856481484</v>
      </c>
      <c r="B1189" s="84" t="s">
        <v>26</v>
      </c>
      <c r="C1189" s="85" t="s">
        <v>419</v>
      </c>
      <c r="R1189" s="83">
        <v>43360.710856481484</v>
      </c>
      <c r="S1189" s="89" t="s">
        <v>26</v>
      </c>
      <c r="AG1189" s="83"/>
      <c r="AV1189" s="83"/>
      <c r="BK1189" s="83"/>
      <c r="BZ1189" s="83"/>
      <c r="CO1189" s="83"/>
      <c r="DD1189" s="83"/>
      <c r="DS1189" s="83"/>
      <c r="EH1189" s="83"/>
      <c r="EW1189" s="83"/>
      <c r="FL1189" s="83"/>
    </row>
    <row r="1190" spans="1:168" x14ac:dyDescent="0.35">
      <c r="A1190" s="83">
        <v>43360.710856481484</v>
      </c>
      <c r="B1190" s="84" t="s">
        <v>26</v>
      </c>
      <c r="C1190" s="85" t="s">
        <v>435</v>
      </c>
      <c r="R1190" s="83">
        <v>43360.710856481484</v>
      </c>
      <c r="S1190" s="89" t="s">
        <v>26</v>
      </c>
      <c r="AG1190" s="83"/>
      <c r="AV1190" s="83"/>
      <c r="BK1190" s="83"/>
      <c r="BZ1190" s="83"/>
      <c r="CO1190" s="83"/>
      <c r="DD1190" s="83"/>
      <c r="DS1190" s="83"/>
      <c r="EH1190" s="83"/>
      <c r="EW1190" s="83"/>
      <c r="FL1190" s="83"/>
    </row>
    <row r="1191" spans="1:168" x14ac:dyDescent="0.35">
      <c r="A1191" s="83">
        <v>43360.710856481484</v>
      </c>
      <c r="B1191" s="84" t="s">
        <v>26</v>
      </c>
      <c r="C1191" s="85" t="s">
        <v>434</v>
      </c>
      <c r="R1191" s="83">
        <v>43360.710856481484</v>
      </c>
      <c r="S1191" s="89" t="s">
        <v>26</v>
      </c>
      <c r="AG1191" s="83"/>
      <c r="AV1191" s="83"/>
      <c r="BK1191" s="83"/>
      <c r="BZ1191" s="83"/>
      <c r="CO1191" s="83"/>
      <c r="DD1191" s="83"/>
      <c r="DS1191" s="83"/>
      <c r="EH1191" s="83"/>
      <c r="EW1191" s="83"/>
      <c r="FL1191" s="83"/>
    </row>
    <row r="1192" spans="1:168" x14ac:dyDescent="0.35">
      <c r="A1192" s="83">
        <v>43360.710856481484</v>
      </c>
      <c r="B1192" s="84" t="s">
        <v>26</v>
      </c>
      <c r="C1192" s="85" t="s">
        <v>430</v>
      </c>
      <c r="R1192" s="83">
        <v>43360.710856481484</v>
      </c>
      <c r="S1192" s="89" t="s">
        <v>26</v>
      </c>
      <c r="AG1192" s="83"/>
      <c r="AV1192" s="83"/>
      <c r="BK1192" s="83"/>
      <c r="BZ1192" s="83"/>
      <c r="CO1192" s="83"/>
      <c r="DD1192" s="83"/>
      <c r="DS1192" s="83"/>
      <c r="EH1192" s="83"/>
      <c r="EW1192" s="83"/>
      <c r="FL1192" s="83"/>
    </row>
    <row r="1193" spans="1:168" x14ac:dyDescent="0.35">
      <c r="A1193" s="83">
        <v>43360.710856481484</v>
      </c>
      <c r="B1193" s="84" t="s">
        <v>26</v>
      </c>
      <c r="C1193" s="85" t="s">
        <v>427</v>
      </c>
      <c r="R1193" s="83">
        <v>43360.710856481484</v>
      </c>
      <c r="S1193" s="89" t="s">
        <v>26</v>
      </c>
      <c r="AG1193" s="83"/>
      <c r="AV1193" s="83"/>
      <c r="BK1193" s="83"/>
      <c r="BZ1193" s="83"/>
      <c r="CO1193" s="83"/>
      <c r="DD1193" s="83"/>
      <c r="DS1193" s="83"/>
      <c r="EH1193" s="83"/>
      <c r="EW1193" s="83"/>
      <c r="FL1193" s="83"/>
    </row>
    <row r="1194" spans="1:168" x14ac:dyDescent="0.35">
      <c r="A1194" s="83">
        <v>43360.710856481484</v>
      </c>
      <c r="B1194" s="84" t="s">
        <v>26</v>
      </c>
      <c r="C1194" s="85" t="s">
        <v>429</v>
      </c>
      <c r="R1194" s="83">
        <v>43360.710856481484</v>
      </c>
      <c r="S1194" s="89" t="s">
        <v>26</v>
      </c>
      <c r="AG1194" s="83"/>
      <c r="AV1194" s="83"/>
      <c r="BK1194" s="83"/>
      <c r="BZ1194" s="83"/>
      <c r="CO1194" s="83"/>
      <c r="DD1194" s="83"/>
      <c r="DS1194" s="83"/>
      <c r="EH1194" s="83"/>
      <c r="EW1194" s="83"/>
      <c r="FL1194" s="83"/>
    </row>
    <row r="1195" spans="1:168" x14ac:dyDescent="0.35">
      <c r="A1195" s="83">
        <v>43360.710868055554</v>
      </c>
      <c r="B1195" s="84" t="s">
        <v>26</v>
      </c>
      <c r="C1195" s="85" t="s">
        <v>431</v>
      </c>
      <c r="R1195" s="83">
        <v>43360.710868055554</v>
      </c>
      <c r="S1195" s="89" t="s">
        <v>26</v>
      </c>
      <c r="AG1195" s="83"/>
      <c r="AV1195" s="83"/>
      <c r="BK1195" s="83"/>
      <c r="BZ1195" s="83"/>
      <c r="CO1195" s="83"/>
      <c r="DD1195" s="83"/>
      <c r="DS1195" s="83"/>
      <c r="EH1195" s="83"/>
      <c r="EW1195" s="83"/>
      <c r="FL1195" s="83"/>
    </row>
    <row r="1196" spans="1:168" x14ac:dyDescent="0.35">
      <c r="A1196" s="83">
        <v>43360.710868055554</v>
      </c>
      <c r="B1196" s="84" t="s">
        <v>26</v>
      </c>
      <c r="C1196" s="85" t="s">
        <v>421</v>
      </c>
      <c r="R1196" s="83">
        <v>43360.710868055554</v>
      </c>
      <c r="S1196" s="89" t="s">
        <v>26</v>
      </c>
      <c r="AG1196" s="83"/>
      <c r="AV1196" s="83"/>
      <c r="BK1196" s="83"/>
      <c r="BZ1196" s="83"/>
      <c r="CO1196" s="83"/>
      <c r="DD1196" s="83"/>
      <c r="DS1196" s="83"/>
      <c r="EH1196" s="83"/>
      <c r="EW1196" s="83"/>
      <c r="FL1196" s="83"/>
    </row>
    <row r="1197" spans="1:168" x14ac:dyDescent="0.35">
      <c r="A1197" s="83">
        <v>43360.710868055554</v>
      </c>
      <c r="B1197" s="84" t="s">
        <v>26</v>
      </c>
      <c r="C1197" s="85" t="s">
        <v>432</v>
      </c>
      <c r="R1197" s="83">
        <v>43360.710868055554</v>
      </c>
      <c r="S1197" s="89" t="s">
        <v>26</v>
      </c>
      <c r="AG1197" s="83"/>
      <c r="AV1197" s="83"/>
      <c r="BK1197" s="83"/>
      <c r="BZ1197" s="83"/>
      <c r="CO1197" s="83"/>
      <c r="DD1197" s="83"/>
      <c r="DS1197" s="83"/>
      <c r="EH1197" s="83"/>
      <c r="EW1197" s="83"/>
      <c r="FL1197" s="83"/>
    </row>
    <row r="1198" spans="1:168" x14ac:dyDescent="0.35">
      <c r="A1198" s="83">
        <v>43360.711018518516</v>
      </c>
      <c r="B1198" s="84" t="s">
        <v>26</v>
      </c>
      <c r="C1198" s="85" t="s">
        <v>54</v>
      </c>
      <c r="R1198" s="83">
        <v>43360.711018518516</v>
      </c>
      <c r="S1198" s="89" t="s">
        <v>26</v>
      </c>
      <c r="AG1198" s="83"/>
      <c r="AV1198" s="83"/>
      <c r="BK1198" s="83"/>
      <c r="BZ1198" s="83"/>
      <c r="CO1198" s="83"/>
      <c r="DD1198" s="83"/>
      <c r="DS1198" s="83"/>
      <c r="EH1198" s="83"/>
      <c r="EW1198" s="83"/>
      <c r="FL1198" s="83"/>
    </row>
    <row r="1199" spans="1:168" x14ac:dyDescent="0.35">
      <c r="A1199" s="83">
        <v>43360.711030092592</v>
      </c>
      <c r="B1199" s="84" t="s">
        <v>55</v>
      </c>
      <c r="C1199" s="85" t="s">
        <v>56</v>
      </c>
      <c r="R1199" s="83">
        <v>43360.711030092592</v>
      </c>
      <c r="S1199" s="89" t="s">
        <v>55</v>
      </c>
      <c r="AG1199" s="83"/>
      <c r="AV1199" s="83"/>
      <c r="BK1199" s="83"/>
      <c r="BZ1199" s="83"/>
      <c r="CO1199" s="83"/>
      <c r="DD1199" s="83"/>
      <c r="DS1199" s="83"/>
      <c r="EH1199" s="83"/>
      <c r="EW1199" s="83"/>
      <c r="FL1199" s="83"/>
    </row>
    <row r="1200" spans="1:168" x14ac:dyDescent="0.35">
      <c r="A1200" s="83">
        <v>43360.711064814815</v>
      </c>
      <c r="B1200" s="84" t="s">
        <v>55</v>
      </c>
      <c r="C1200" s="85" t="s">
        <v>57</v>
      </c>
      <c r="R1200" s="83">
        <v>43360.711064814815</v>
      </c>
      <c r="S1200" s="89" t="s">
        <v>55</v>
      </c>
      <c r="AG1200" s="83"/>
      <c r="AV1200" s="83"/>
      <c r="BK1200" s="83"/>
      <c r="BZ1200" s="83"/>
      <c r="CO1200" s="83"/>
      <c r="DD1200" s="83"/>
      <c r="DS1200" s="83"/>
      <c r="EH1200" s="83"/>
      <c r="EW1200" s="83"/>
      <c r="FL1200" s="83"/>
    </row>
    <row r="1201" spans="1:168" x14ac:dyDescent="0.35">
      <c r="A1201" s="83">
        <v>43360.724502314813</v>
      </c>
      <c r="B1201" s="84" t="s">
        <v>26</v>
      </c>
      <c r="C1201" s="85" t="s">
        <v>35</v>
      </c>
      <c r="R1201" s="83">
        <v>43360.724502314813</v>
      </c>
      <c r="S1201" s="89" t="s">
        <v>26</v>
      </c>
      <c r="AG1201" s="83"/>
      <c r="AV1201" s="83"/>
      <c r="BK1201" s="83"/>
      <c r="BZ1201" s="83"/>
      <c r="CO1201" s="83"/>
      <c r="DD1201" s="83"/>
      <c r="DS1201" s="83"/>
      <c r="EH1201" s="83"/>
      <c r="EW1201" s="83"/>
      <c r="FL1201" s="83"/>
    </row>
    <row r="1202" spans="1:168" x14ac:dyDescent="0.35">
      <c r="A1202" s="83">
        <v>43360.724502314813</v>
      </c>
      <c r="B1202" s="84" t="s">
        <v>26</v>
      </c>
      <c r="C1202" s="85" t="s">
        <v>536</v>
      </c>
      <c r="R1202" s="83">
        <v>43360.724502314813</v>
      </c>
      <c r="S1202" s="89" t="s">
        <v>26</v>
      </c>
      <c r="AG1202" s="83"/>
      <c r="AV1202" s="83"/>
      <c r="BK1202" s="83"/>
      <c r="BZ1202" s="83"/>
      <c r="CO1202" s="83"/>
      <c r="DD1202" s="83"/>
      <c r="DS1202" s="83"/>
      <c r="EH1202" s="83"/>
      <c r="EW1202" s="83"/>
      <c r="FL1202" s="83"/>
    </row>
    <row r="1203" spans="1:168" x14ac:dyDescent="0.35">
      <c r="A1203" s="83">
        <v>43360.724502314813</v>
      </c>
      <c r="B1203" s="84" t="s">
        <v>26</v>
      </c>
      <c r="C1203" s="85" t="s">
        <v>537</v>
      </c>
      <c r="R1203" s="83">
        <v>43360.724502314813</v>
      </c>
      <c r="S1203" s="89" t="s">
        <v>26</v>
      </c>
      <c r="AG1203" s="83"/>
      <c r="AV1203" s="83"/>
      <c r="BK1203" s="83"/>
      <c r="BZ1203" s="83"/>
      <c r="CO1203" s="83"/>
      <c r="DD1203" s="83"/>
      <c r="DS1203" s="83"/>
      <c r="EH1203" s="83"/>
      <c r="EW1203" s="83"/>
      <c r="FL1203" s="83"/>
    </row>
    <row r="1204" spans="1:168" x14ac:dyDescent="0.35">
      <c r="A1204" s="83">
        <v>43360.724502314813</v>
      </c>
      <c r="B1204" s="84" t="s">
        <v>26</v>
      </c>
      <c r="C1204" s="85" t="s">
        <v>538</v>
      </c>
      <c r="R1204" s="83">
        <v>43360.724502314813</v>
      </c>
      <c r="S1204" s="89" t="s">
        <v>26</v>
      </c>
      <c r="AG1204" s="83"/>
      <c r="AV1204" s="83"/>
      <c r="BK1204" s="83"/>
      <c r="BZ1204" s="83"/>
      <c r="CO1204" s="83"/>
      <c r="DD1204" s="83"/>
      <c r="DS1204" s="83"/>
      <c r="EH1204" s="83"/>
      <c r="EW1204" s="83"/>
      <c r="FL1204" s="83"/>
    </row>
    <row r="1205" spans="1:168" x14ac:dyDescent="0.35">
      <c r="A1205" s="83">
        <v>43360.724502314813</v>
      </c>
      <c r="B1205" s="84" t="s">
        <v>26</v>
      </c>
      <c r="C1205" s="85" t="s">
        <v>428</v>
      </c>
      <c r="R1205" s="83">
        <v>43360.724502314813</v>
      </c>
      <c r="S1205" s="89" t="s">
        <v>26</v>
      </c>
      <c r="AG1205" s="83"/>
      <c r="AV1205" s="83"/>
      <c r="BK1205" s="83"/>
      <c r="BZ1205" s="83"/>
      <c r="CO1205" s="83"/>
      <c r="DD1205" s="83"/>
      <c r="DS1205" s="83"/>
      <c r="EH1205" s="83"/>
      <c r="EW1205" s="83"/>
      <c r="FL1205" s="83"/>
    </row>
    <row r="1206" spans="1:168" x14ac:dyDescent="0.35">
      <c r="A1206" s="83">
        <v>43360.724502314813</v>
      </c>
      <c r="B1206" s="84" t="s">
        <v>26</v>
      </c>
      <c r="C1206" s="85" t="s">
        <v>409</v>
      </c>
      <c r="R1206" s="83">
        <v>43360.724502314813</v>
      </c>
      <c r="S1206" s="89" t="s">
        <v>26</v>
      </c>
      <c r="AG1206" s="83"/>
      <c r="AV1206" s="83"/>
      <c r="BK1206" s="83"/>
      <c r="BZ1206" s="83"/>
      <c r="CO1206" s="83"/>
      <c r="DD1206" s="83"/>
      <c r="DS1206" s="83"/>
      <c r="EH1206" s="83"/>
      <c r="EW1206" s="83"/>
      <c r="FL1206" s="83"/>
    </row>
    <row r="1207" spans="1:168" x14ac:dyDescent="0.35">
      <c r="A1207" s="83">
        <v>43360.72451388889</v>
      </c>
      <c r="B1207" s="84" t="s">
        <v>26</v>
      </c>
      <c r="C1207" s="85" t="s">
        <v>529</v>
      </c>
      <c r="R1207" s="83">
        <v>43360.72451388889</v>
      </c>
      <c r="S1207" s="89" t="s">
        <v>26</v>
      </c>
      <c r="AG1207" s="83"/>
      <c r="AV1207" s="83"/>
      <c r="BK1207" s="83"/>
      <c r="BZ1207" s="83"/>
      <c r="CO1207" s="83"/>
      <c r="DD1207" s="83"/>
      <c r="DS1207" s="83"/>
      <c r="EH1207" s="83"/>
      <c r="EW1207" s="83"/>
      <c r="FL1207" s="83"/>
    </row>
    <row r="1208" spans="1:168" x14ac:dyDescent="0.35">
      <c r="A1208" s="83">
        <v>43360.72451388889</v>
      </c>
      <c r="B1208" s="84" t="s">
        <v>26</v>
      </c>
      <c r="C1208" s="85" t="s">
        <v>531</v>
      </c>
      <c r="R1208" s="83">
        <v>43360.72451388889</v>
      </c>
      <c r="S1208" s="89" t="s">
        <v>26</v>
      </c>
      <c r="AG1208" s="83"/>
      <c r="AV1208" s="83"/>
      <c r="BK1208" s="83"/>
      <c r="BZ1208" s="83"/>
      <c r="CO1208" s="83"/>
      <c r="DD1208" s="83"/>
      <c r="DS1208" s="83"/>
      <c r="EH1208" s="83"/>
      <c r="EW1208" s="83"/>
      <c r="FL1208" s="83"/>
    </row>
    <row r="1209" spans="1:168" x14ac:dyDescent="0.35">
      <c r="A1209" s="83">
        <v>43360.72451388889</v>
      </c>
      <c r="B1209" s="84" t="s">
        <v>26</v>
      </c>
      <c r="C1209" s="85" t="s">
        <v>528</v>
      </c>
      <c r="R1209" s="83">
        <v>43360.72451388889</v>
      </c>
      <c r="S1209" s="89" t="s">
        <v>26</v>
      </c>
      <c r="AG1209" s="83"/>
      <c r="AV1209" s="83"/>
      <c r="BK1209" s="83"/>
      <c r="BZ1209" s="83"/>
      <c r="CO1209" s="83"/>
      <c r="DD1209" s="83"/>
      <c r="DS1209" s="83"/>
      <c r="EH1209" s="83"/>
      <c r="EW1209" s="83"/>
      <c r="FL1209" s="83"/>
    </row>
    <row r="1210" spans="1:168" x14ac:dyDescent="0.35">
      <c r="A1210" s="83">
        <v>43360.72451388889</v>
      </c>
      <c r="B1210" s="84" t="s">
        <v>26</v>
      </c>
      <c r="C1210" s="85" t="s">
        <v>429</v>
      </c>
      <c r="R1210" s="83">
        <v>43360.72451388889</v>
      </c>
      <c r="S1210" s="89" t="s">
        <v>26</v>
      </c>
      <c r="AG1210" s="83"/>
      <c r="AV1210" s="83"/>
      <c r="BK1210" s="83"/>
      <c r="BZ1210" s="83"/>
      <c r="CO1210" s="83"/>
      <c r="DD1210" s="83"/>
      <c r="DS1210" s="83"/>
      <c r="EH1210" s="83"/>
      <c r="EW1210" s="83"/>
      <c r="FL1210" s="83"/>
    </row>
    <row r="1211" spans="1:168" x14ac:dyDescent="0.35">
      <c r="A1211" s="83">
        <v>43360.72451388889</v>
      </c>
      <c r="B1211" s="84" t="s">
        <v>26</v>
      </c>
      <c r="C1211" s="85" t="s">
        <v>417</v>
      </c>
      <c r="R1211" s="83">
        <v>43360.72451388889</v>
      </c>
      <c r="S1211" s="89" t="s">
        <v>26</v>
      </c>
      <c r="AG1211" s="83"/>
      <c r="AV1211" s="83"/>
      <c r="BK1211" s="83"/>
      <c r="BZ1211" s="83"/>
      <c r="CO1211" s="83"/>
      <c r="DD1211" s="83"/>
      <c r="DS1211" s="83"/>
      <c r="EH1211" s="83"/>
      <c r="EW1211" s="83"/>
      <c r="FL1211" s="83"/>
    </row>
    <row r="1212" spans="1:168" x14ac:dyDescent="0.35">
      <c r="A1212" s="83">
        <v>43360.72451388889</v>
      </c>
      <c r="B1212" s="84" t="s">
        <v>26</v>
      </c>
      <c r="C1212" s="85" t="s">
        <v>530</v>
      </c>
      <c r="R1212" s="83">
        <v>43360.72451388889</v>
      </c>
      <c r="S1212" s="89" t="s">
        <v>26</v>
      </c>
      <c r="AG1212" s="83"/>
      <c r="AV1212" s="83"/>
      <c r="BK1212" s="83"/>
      <c r="BZ1212" s="83"/>
      <c r="CO1212" s="83"/>
      <c r="DD1212" s="83"/>
      <c r="DS1212" s="83"/>
      <c r="EH1212" s="83"/>
      <c r="EW1212" s="83"/>
      <c r="FL1212" s="83"/>
    </row>
    <row r="1213" spans="1:168" x14ac:dyDescent="0.35">
      <c r="A1213" s="83">
        <v>43360.72451388889</v>
      </c>
      <c r="B1213" s="84" t="s">
        <v>26</v>
      </c>
      <c r="C1213" s="85" t="s">
        <v>430</v>
      </c>
      <c r="R1213" s="83">
        <v>43360.72451388889</v>
      </c>
      <c r="S1213" s="89" t="s">
        <v>26</v>
      </c>
      <c r="AG1213" s="83"/>
      <c r="AV1213" s="83"/>
      <c r="BK1213" s="83"/>
      <c r="BZ1213" s="83"/>
      <c r="CO1213" s="83"/>
      <c r="DD1213" s="83"/>
      <c r="DS1213" s="83"/>
      <c r="EH1213" s="83"/>
      <c r="EW1213" s="83"/>
      <c r="FL1213" s="83"/>
    </row>
    <row r="1214" spans="1:168" x14ac:dyDescent="0.35">
      <c r="A1214" s="83">
        <v>43360.72451388889</v>
      </c>
      <c r="B1214" s="84" t="s">
        <v>26</v>
      </c>
      <c r="C1214" s="85" t="s">
        <v>424</v>
      </c>
      <c r="R1214" s="83">
        <v>43360.72451388889</v>
      </c>
      <c r="S1214" s="89" t="s">
        <v>26</v>
      </c>
      <c r="AG1214" s="83"/>
      <c r="AV1214" s="83"/>
      <c r="BK1214" s="83"/>
      <c r="BZ1214" s="83"/>
      <c r="CO1214" s="83"/>
      <c r="DD1214" s="83"/>
      <c r="DS1214" s="83"/>
      <c r="EH1214" s="83"/>
      <c r="EW1214" s="83"/>
      <c r="FL1214" s="83"/>
    </row>
    <row r="1215" spans="1:168" x14ac:dyDescent="0.35">
      <c r="A1215" s="83">
        <v>43360.72451388889</v>
      </c>
      <c r="B1215" s="84" t="s">
        <v>26</v>
      </c>
      <c r="C1215" s="85" t="s">
        <v>533</v>
      </c>
      <c r="R1215" s="83">
        <v>43360.72451388889</v>
      </c>
      <c r="S1215" s="89" t="s">
        <v>26</v>
      </c>
      <c r="AG1215" s="83"/>
      <c r="AV1215" s="83"/>
      <c r="BK1215" s="83"/>
      <c r="BZ1215" s="83"/>
      <c r="CO1215" s="83"/>
      <c r="DD1215" s="83"/>
      <c r="DS1215" s="83"/>
      <c r="EH1215" s="83"/>
      <c r="EW1215" s="83"/>
      <c r="FL1215" s="83"/>
    </row>
    <row r="1216" spans="1:168" x14ac:dyDescent="0.35">
      <c r="A1216" s="83">
        <v>43360.72451388889</v>
      </c>
      <c r="B1216" s="84" t="s">
        <v>26</v>
      </c>
      <c r="C1216" s="85" t="s">
        <v>419</v>
      </c>
      <c r="R1216" s="83">
        <v>43360.72451388889</v>
      </c>
      <c r="S1216" s="89" t="s">
        <v>26</v>
      </c>
      <c r="AG1216" s="83"/>
      <c r="AV1216" s="83"/>
      <c r="BK1216" s="83"/>
      <c r="BZ1216" s="83"/>
      <c r="CO1216" s="83"/>
      <c r="DD1216" s="83"/>
      <c r="DS1216" s="83"/>
      <c r="EH1216" s="83"/>
      <c r="EW1216" s="83"/>
      <c r="FL1216" s="83"/>
    </row>
    <row r="1217" spans="1:168" x14ac:dyDescent="0.35">
      <c r="A1217" s="83">
        <v>43360.72452546296</v>
      </c>
      <c r="B1217" s="84" t="s">
        <v>26</v>
      </c>
      <c r="C1217" s="85" t="s">
        <v>535</v>
      </c>
      <c r="R1217" s="83">
        <v>43360.72452546296</v>
      </c>
      <c r="S1217" s="89" t="s">
        <v>26</v>
      </c>
      <c r="AG1217" s="83"/>
      <c r="AV1217" s="83"/>
      <c r="BK1217" s="83"/>
      <c r="BZ1217" s="83"/>
      <c r="CO1217" s="83"/>
      <c r="DD1217" s="83"/>
      <c r="DS1217" s="83"/>
      <c r="EH1217" s="83"/>
      <c r="EW1217" s="83"/>
      <c r="FL1217" s="83"/>
    </row>
    <row r="1218" spans="1:168" x14ac:dyDescent="0.35">
      <c r="A1218" s="83">
        <v>43360.72452546296</v>
      </c>
      <c r="B1218" s="84" t="s">
        <v>41</v>
      </c>
      <c r="C1218" s="85" t="s">
        <v>42</v>
      </c>
      <c r="R1218" s="83">
        <v>43360.72452546296</v>
      </c>
      <c r="S1218" s="89" t="s">
        <v>41</v>
      </c>
      <c r="AG1218" s="83"/>
      <c r="AV1218" s="83"/>
      <c r="BK1218" s="83"/>
      <c r="BZ1218" s="83"/>
      <c r="CO1218" s="83"/>
      <c r="DD1218" s="83"/>
      <c r="DS1218" s="83"/>
      <c r="EH1218" s="83"/>
      <c r="EW1218" s="83"/>
      <c r="FL1218" s="83"/>
    </row>
    <row r="1219" spans="1:168" x14ac:dyDescent="0.35">
      <c r="A1219" s="83">
        <v>43360.72452546296</v>
      </c>
      <c r="B1219" s="84" t="s">
        <v>26</v>
      </c>
      <c r="C1219" s="85" t="s">
        <v>534</v>
      </c>
      <c r="R1219" s="83">
        <v>43360.72452546296</v>
      </c>
      <c r="S1219" s="89" t="s">
        <v>26</v>
      </c>
      <c r="AG1219" s="83"/>
      <c r="AV1219" s="83"/>
      <c r="BK1219" s="83"/>
      <c r="BZ1219" s="83"/>
      <c r="CO1219" s="83"/>
      <c r="DD1219" s="83"/>
      <c r="DS1219" s="83"/>
      <c r="EH1219" s="83"/>
      <c r="EW1219" s="83"/>
      <c r="FL1219" s="83"/>
    </row>
    <row r="1220" spans="1:168" x14ac:dyDescent="0.35">
      <c r="A1220" s="83">
        <v>43360.72452546296</v>
      </c>
      <c r="B1220" s="84" t="s">
        <v>39</v>
      </c>
      <c r="C1220" s="85" t="s">
        <v>40</v>
      </c>
      <c r="R1220" s="83">
        <v>43360.72452546296</v>
      </c>
      <c r="S1220" s="89" t="s">
        <v>39</v>
      </c>
      <c r="AG1220" s="83"/>
      <c r="AV1220" s="83"/>
      <c r="BK1220" s="83"/>
      <c r="BZ1220" s="83"/>
      <c r="CO1220" s="83"/>
      <c r="DD1220" s="83"/>
      <c r="DS1220" s="83"/>
      <c r="EH1220" s="83"/>
      <c r="EW1220" s="83"/>
      <c r="FL1220" s="83"/>
    </row>
    <row r="1221" spans="1:168" x14ac:dyDescent="0.35">
      <c r="A1221" s="83">
        <v>43360.72452546296</v>
      </c>
      <c r="B1221" s="84" t="s">
        <v>26</v>
      </c>
      <c r="C1221" s="85" t="s">
        <v>532</v>
      </c>
      <c r="R1221" s="83">
        <v>43360.72452546296</v>
      </c>
      <c r="S1221" s="89" t="s">
        <v>26</v>
      </c>
      <c r="AG1221" s="83"/>
      <c r="AV1221" s="83"/>
      <c r="BK1221" s="83"/>
      <c r="BZ1221" s="83"/>
      <c r="CO1221" s="83"/>
      <c r="DD1221" s="83"/>
      <c r="DS1221" s="83"/>
      <c r="EH1221" s="83"/>
      <c r="EW1221" s="83"/>
      <c r="FL1221" s="83"/>
    </row>
    <row r="1222" spans="1:168" x14ac:dyDescent="0.35">
      <c r="A1222" s="83">
        <v>43360.72452546296</v>
      </c>
      <c r="B1222" s="84" t="s">
        <v>26</v>
      </c>
      <c r="C1222" s="85" t="s">
        <v>421</v>
      </c>
      <c r="R1222" s="83">
        <v>43360.72452546296</v>
      </c>
      <c r="S1222" s="89" t="s">
        <v>26</v>
      </c>
      <c r="AG1222" s="83"/>
      <c r="AV1222" s="83"/>
      <c r="BK1222" s="83"/>
      <c r="BZ1222" s="83"/>
      <c r="CO1222" s="83"/>
      <c r="DD1222" s="83"/>
      <c r="DS1222" s="83"/>
      <c r="EH1222" s="83"/>
      <c r="EW1222" s="83"/>
      <c r="FL1222" s="83"/>
    </row>
    <row r="1223" spans="1:168" x14ac:dyDescent="0.35">
      <c r="A1223" s="83">
        <v>43360.724560185183</v>
      </c>
      <c r="B1223" s="84" t="s">
        <v>41</v>
      </c>
      <c r="C1223" s="85" t="s">
        <v>46</v>
      </c>
      <c r="R1223" s="83">
        <v>43360.724560185183</v>
      </c>
      <c r="S1223" s="89" t="s">
        <v>41</v>
      </c>
      <c r="AG1223" s="83"/>
      <c r="AV1223" s="83"/>
      <c r="BK1223" s="83"/>
      <c r="BZ1223" s="83"/>
      <c r="CO1223" s="83"/>
      <c r="DD1223" s="83"/>
      <c r="DS1223" s="83"/>
      <c r="EH1223" s="83"/>
      <c r="EW1223" s="83"/>
      <c r="FL1223" s="83"/>
    </row>
    <row r="1224" spans="1:168" x14ac:dyDescent="0.35">
      <c r="A1224" s="83">
        <v>43360.724560185183</v>
      </c>
      <c r="B1224" s="84" t="s">
        <v>26</v>
      </c>
      <c r="C1224" s="85" t="s">
        <v>539</v>
      </c>
      <c r="R1224" s="83">
        <v>43360.724560185183</v>
      </c>
      <c r="S1224" s="89" t="s">
        <v>26</v>
      </c>
      <c r="AG1224" s="83"/>
      <c r="AV1224" s="83"/>
      <c r="BK1224" s="83"/>
      <c r="BZ1224" s="83"/>
      <c r="CO1224" s="83"/>
      <c r="DD1224" s="83"/>
      <c r="DS1224" s="83"/>
      <c r="EH1224" s="83"/>
      <c r="EW1224" s="83"/>
      <c r="FL1224" s="83"/>
    </row>
    <row r="1225" spans="1:168" x14ac:dyDescent="0.35">
      <c r="A1225" s="83">
        <v>43360.724560185183</v>
      </c>
      <c r="B1225" s="84" t="s">
        <v>26</v>
      </c>
      <c r="C1225" s="85" t="s">
        <v>540</v>
      </c>
      <c r="R1225" s="83">
        <v>43360.724560185183</v>
      </c>
      <c r="S1225" s="89" t="s">
        <v>26</v>
      </c>
      <c r="AG1225" s="83"/>
      <c r="AV1225" s="83"/>
      <c r="BK1225" s="83"/>
      <c r="BZ1225" s="83"/>
      <c r="CO1225" s="83"/>
      <c r="DD1225" s="83"/>
      <c r="DS1225" s="83"/>
      <c r="EH1225" s="83"/>
      <c r="EW1225" s="83"/>
      <c r="FL1225" s="83"/>
    </row>
    <row r="1226" spans="1:168" x14ac:dyDescent="0.35">
      <c r="A1226" s="83">
        <v>43360.72457175926</v>
      </c>
      <c r="B1226" s="84" t="s">
        <v>49</v>
      </c>
      <c r="C1226" s="85" t="s">
        <v>50</v>
      </c>
      <c r="R1226" s="83">
        <v>43360.72457175926</v>
      </c>
      <c r="S1226" s="89" t="s">
        <v>49</v>
      </c>
      <c r="AG1226" s="83"/>
      <c r="AV1226" s="83"/>
      <c r="BK1226" s="83"/>
      <c r="BZ1226" s="83"/>
      <c r="CO1226" s="83"/>
      <c r="DD1226" s="83"/>
      <c r="DS1226" s="83"/>
      <c r="EH1226" s="83"/>
      <c r="EW1226" s="83"/>
      <c r="FL1226" s="83"/>
    </row>
    <row r="1227" spans="1:168" x14ac:dyDescent="0.35">
      <c r="A1227" s="83">
        <v>43360.72457175926</v>
      </c>
      <c r="B1227" s="84" t="s">
        <v>26</v>
      </c>
      <c r="C1227" s="85" t="s">
        <v>47</v>
      </c>
      <c r="I1227" s="86">
        <v>11107.17578125</v>
      </c>
      <c r="J1227" s="87">
        <v>11141.265625</v>
      </c>
      <c r="K1227" s="87">
        <v>5599.8876953125</v>
      </c>
      <c r="L1227" s="87">
        <v>5618.466796875</v>
      </c>
      <c r="M1227" s="87">
        <v>1.0160014629364</v>
      </c>
      <c r="N1227" s="87">
        <v>0.44310736656188998</v>
      </c>
      <c r="O1227" s="87">
        <v>8.3471708297729492</v>
      </c>
      <c r="P1227" s="88">
        <v>1.5686113834381099</v>
      </c>
      <c r="R1227" s="83">
        <v>43360.72457175926</v>
      </c>
      <c r="S1227" s="89" t="s">
        <v>26</v>
      </c>
      <c r="T1227" s="90">
        <v>0.44518318772316001</v>
      </c>
      <c r="U1227" s="84">
        <v>5065.1220703125</v>
      </c>
      <c r="V1227" s="84">
        <v>406.74020385742199</v>
      </c>
      <c r="W1227" s="84">
        <v>5066.4404296875</v>
      </c>
      <c r="X1227" s="84">
        <v>4664.92333984375</v>
      </c>
      <c r="Y1227" s="84">
        <v>13.168653488159199</v>
      </c>
      <c r="Z1227" s="84">
        <v>320.44714355468699</v>
      </c>
      <c r="AA1227" s="84">
        <v>521.29034423828102</v>
      </c>
      <c r="AB1227" s="84">
        <v>426.44714355468801</v>
      </c>
      <c r="AG1227" s="83"/>
      <c r="AV1227" s="83"/>
      <c r="BK1227" s="83"/>
      <c r="BZ1227" s="83"/>
      <c r="CO1227" s="83"/>
      <c r="DD1227" s="83"/>
      <c r="DS1227" s="83"/>
      <c r="EH1227" s="83"/>
      <c r="EW1227" s="83"/>
      <c r="FL1227" s="83"/>
    </row>
    <row r="1228" spans="1:168" x14ac:dyDescent="0.35">
      <c r="A1228" s="83">
        <v>43360.72457175926</v>
      </c>
      <c r="B1228" s="84" t="s">
        <v>26</v>
      </c>
      <c r="C1228" s="85" t="s">
        <v>76</v>
      </c>
      <c r="R1228" s="83">
        <v>43360.72457175926</v>
      </c>
      <c r="S1228" s="89" t="s">
        <v>26</v>
      </c>
      <c r="AG1228" s="83"/>
      <c r="AV1228" s="83"/>
      <c r="BK1228" s="83"/>
      <c r="BZ1228" s="83"/>
      <c r="CO1228" s="83"/>
      <c r="DD1228" s="83"/>
      <c r="DS1228" s="83"/>
      <c r="EH1228" s="83"/>
      <c r="EW1228" s="83"/>
      <c r="FL1228" s="83"/>
    </row>
    <row r="1229" spans="1:168" x14ac:dyDescent="0.35">
      <c r="A1229" s="83">
        <v>43360.72457175926</v>
      </c>
      <c r="B1229" s="84" t="s">
        <v>26</v>
      </c>
      <c r="C1229" s="85" t="s">
        <v>541</v>
      </c>
      <c r="R1229" s="83">
        <v>43360.72457175926</v>
      </c>
      <c r="S1229" s="89" t="s">
        <v>26</v>
      </c>
      <c r="AG1229" s="83"/>
      <c r="AV1229" s="83"/>
      <c r="BK1229" s="83"/>
      <c r="BZ1229" s="83"/>
      <c r="CO1229" s="83"/>
      <c r="DD1229" s="83"/>
      <c r="DS1229" s="83"/>
      <c r="EH1229" s="83"/>
      <c r="EW1229" s="83"/>
      <c r="FL1229" s="83"/>
    </row>
    <row r="1230" spans="1:168" x14ac:dyDescent="0.35">
      <c r="A1230" s="83">
        <v>43360.724594907406</v>
      </c>
      <c r="B1230" s="84" t="s">
        <v>26</v>
      </c>
      <c r="C1230" s="85" t="s">
        <v>52</v>
      </c>
      <c r="R1230" s="83">
        <v>43360.724594907406</v>
      </c>
      <c r="S1230" s="89" t="s">
        <v>26</v>
      </c>
      <c r="AG1230" s="83"/>
      <c r="AV1230" s="83"/>
      <c r="BK1230" s="83"/>
      <c r="BZ1230" s="83"/>
      <c r="CO1230" s="83"/>
      <c r="DD1230" s="83"/>
      <c r="DS1230" s="83"/>
      <c r="EH1230" s="83"/>
      <c r="EW1230" s="83"/>
      <c r="FL1230" s="83"/>
    </row>
    <row r="1231" spans="1:168" x14ac:dyDescent="0.35">
      <c r="A1231" s="83">
        <v>43360.724594907406</v>
      </c>
      <c r="B1231" s="84" t="s">
        <v>26</v>
      </c>
      <c r="C1231" s="85" t="s">
        <v>51</v>
      </c>
      <c r="R1231" s="83">
        <v>43360.724594907406</v>
      </c>
      <c r="S1231" s="89" t="s">
        <v>26</v>
      </c>
      <c r="AG1231" s="83"/>
      <c r="AV1231" s="83"/>
      <c r="BK1231" s="83"/>
      <c r="BZ1231" s="83"/>
      <c r="CO1231" s="83"/>
      <c r="DD1231" s="83"/>
      <c r="DS1231" s="83"/>
      <c r="EH1231" s="83"/>
      <c r="EW1231" s="83"/>
      <c r="FL1231" s="83"/>
    </row>
    <row r="1232" spans="1:168" x14ac:dyDescent="0.35">
      <c r="A1232" s="83">
        <v>43360.724606481483</v>
      </c>
      <c r="B1232" s="84" t="s">
        <v>26</v>
      </c>
      <c r="C1232" s="85" t="s">
        <v>409</v>
      </c>
      <c r="R1232" s="83">
        <v>43360.724606481483</v>
      </c>
      <c r="S1232" s="89" t="s">
        <v>26</v>
      </c>
      <c r="AG1232" s="83"/>
      <c r="AV1232" s="83"/>
      <c r="BK1232" s="83"/>
      <c r="BZ1232" s="83"/>
      <c r="CO1232" s="83"/>
      <c r="DD1232" s="83"/>
      <c r="DS1232" s="83"/>
      <c r="EH1232" s="83"/>
      <c r="EW1232" s="83"/>
      <c r="FL1232" s="83"/>
    </row>
    <row r="1233" spans="1:168" x14ac:dyDescent="0.35">
      <c r="A1233" s="83">
        <v>43360.724606481483</v>
      </c>
      <c r="B1233" s="84" t="s">
        <v>26</v>
      </c>
      <c r="C1233" s="85" t="s">
        <v>429</v>
      </c>
      <c r="R1233" s="83">
        <v>43360.724606481483</v>
      </c>
      <c r="S1233" s="89" t="s">
        <v>26</v>
      </c>
      <c r="AG1233" s="83"/>
      <c r="AV1233" s="83"/>
      <c r="BK1233" s="83"/>
      <c r="BZ1233" s="83"/>
      <c r="CO1233" s="83"/>
      <c r="DD1233" s="83"/>
      <c r="DS1233" s="83"/>
      <c r="EH1233" s="83"/>
      <c r="EW1233" s="83"/>
      <c r="FL1233" s="83"/>
    </row>
    <row r="1234" spans="1:168" x14ac:dyDescent="0.35">
      <c r="A1234" s="83">
        <v>43360.724606481483</v>
      </c>
      <c r="B1234" s="84" t="s">
        <v>26</v>
      </c>
      <c r="C1234" s="85" t="s">
        <v>53</v>
      </c>
      <c r="R1234" s="83">
        <v>43360.724606481483</v>
      </c>
      <c r="S1234" s="89" t="s">
        <v>26</v>
      </c>
      <c r="AG1234" s="83"/>
      <c r="AV1234" s="83"/>
      <c r="BK1234" s="83"/>
      <c r="BZ1234" s="83"/>
      <c r="CO1234" s="83"/>
      <c r="DD1234" s="83"/>
      <c r="DS1234" s="83"/>
      <c r="EH1234" s="83"/>
      <c r="EW1234" s="83"/>
      <c r="FL1234" s="83"/>
    </row>
    <row r="1235" spans="1:168" x14ac:dyDescent="0.35">
      <c r="A1235" s="83">
        <v>43360.724606481483</v>
      </c>
      <c r="B1235" s="84" t="s">
        <v>26</v>
      </c>
      <c r="C1235" s="85" t="s">
        <v>425</v>
      </c>
      <c r="R1235" s="83">
        <v>43360.724606481483</v>
      </c>
      <c r="S1235" s="89" t="s">
        <v>26</v>
      </c>
      <c r="AG1235" s="83"/>
      <c r="AV1235" s="83"/>
      <c r="BK1235" s="83"/>
      <c r="BZ1235" s="83"/>
      <c r="CO1235" s="83"/>
      <c r="DD1235" s="83"/>
      <c r="DS1235" s="83"/>
      <c r="EH1235" s="83"/>
      <c r="EW1235" s="83"/>
      <c r="FL1235" s="83"/>
    </row>
    <row r="1236" spans="1:168" x14ac:dyDescent="0.35">
      <c r="A1236" s="83">
        <v>43360.724606481483</v>
      </c>
      <c r="B1236" s="84" t="s">
        <v>26</v>
      </c>
      <c r="C1236" s="85" t="s">
        <v>426</v>
      </c>
      <c r="R1236" s="83">
        <v>43360.724606481483</v>
      </c>
      <c r="S1236" s="89" t="s">
        <v>26</v>
      </c>
      <c r="AG1236" s="83"/>
      <c r="AV1236" s="83"/>
      <c r="BK1236" s="83"/>
      <c r="BZ1236" s="83"/>
      <c r="CO1236" s="83"/>
      <c r="DD1236" s="83"/>
      <c r="DS1236" s="83"/>
      <c r="EH1236" s="83"/>
      <c r="EW1236" s="83"/>
      <c r="FL1236" s="83"/>
    </row>
    <row r="1237" spans="1:168" x14ac:dyDescent="0.35">
      <c r="A1237" s="83">
        <v>43360.724606481483</v>
      </c>
      <c r="B1237" s="84" t="s">
        <v>26</v>
      </c>
      <c r="C1237" s="85" t="s">
        <v>427</v>
      </c>
      <c r="R1237" s="83">
        <v>43360.724606481483</v>
      </c>
      <c r="S1237" s="89" t="s">
        <v>26</v>
      </c>
      <c r="AG1237" s="83"/>
      <c r="AV1237" s="83"/>
      <c r="BK1237" s="83"/>
      <c r="BZ1237" s="83"/>
      <c r="CO1237" s="83"/>
      <c r="DD1237" s="83"/>
      <c r="DS1237" s="83"/>
      <c r="EH1237" s="83"/>
      <c r="EW1237" s="83"/>
      <c r="FL1237" s="83"/>
    </row>
    <row r="1238" spans="1:168" x14ac:dyDescent="0.35">
      <c r="A1238" s="83">
        <v>43360.724606481483</v>
      </c>
      <c r="B1238" s="84" t="s">
        <v>26</v>
      </c>
      <c r="C1238" s="85" t="s">
        <v>542</v>
      </c>
      <c r="R1238" s="83">
        <v>43360.724606481483</v>
      </c>
      <c r="S1238" s="89" t="s">
        <v>26</v>
      </c>
      <c r="AG1238" s="83"/>
      <c r="AV1238" s="83"/>
      <c r="BK1238" s="83"/>
      <c r="BZ1238" s="83"/>
      <c r="CO1238" s="83"/>
      <c r="DD1238" s="83"/>
      <c r="DS1238" s="83"/>
      <c r="EH1238" s="83"/>
      <c r="EW1238" s="83"/>
      <c r="FL1238" s="83"/>
    </row>
    <row r="1239" spans="1:168" x14ac:dyDescent="0.35">
      <c r="A1239" s="83">
        <v>43360.724606481483</v>
      </c>
      <c r="B1239" s="84" t="s">
        <v>26</v>
      </c>
      <c r="C1239" s="85" t="s">
        <v>417</v>
      </c>
      <c r="R1239" s="83">
        <v>43360.724606481483</v>
      </c>
      <c r="S1239" s="89" t="s">
        <v>26</v>
      </c>
      <c r="AG1239" s="83"/>
      <c r="AV1239" s="83"/>
      <c r="BK1239" s="83"/>
      <c r="BZ1239" s="83"/>
      <c r="CO1239" s="83"/>
      <c r="DD1239" s="83"/>
      <c r="DS1239" s="83"/>
      <c r="EH1239" s="83"/>
      <c r="EW1239" s="83"/>
      <c r="FL1239" s="83"/>
    </row>
    <row r="1240" spans="1:168" x14ac:dyDescent="0.35">
      <c r="A1240" s="83">
        <v>43360.724606481483</v>
      </c>
      <c r="B1240" s="84" t="s">
        <v>26</v>
      </c>
      <c r="C1240" s="85" t="s">
        <v>428</v>
      </c>
      <c r="R1240" s="83">
        <v>43360.724606481483</v>
      </c>
      <c r="S1240" s="89" t="s">
        <v>26</v>
      </c>
      <c r="AG1240" s="83"/>
      <c r="AV1240" s="83"/>
      <c r="BK1240" s="83"/>
      <c r="BZ1240" s="83"/>
      <c r="CO1240" s="83"/>
      <c r="DD1240" s="83"/>
      <c r="DS1240" s="83"/>
      <c r="EH1240" s="83"/>
      <c r="EW1240" s="83"/>
      <c r="FL1240" s="83"/>
    </row>
    <row r="1241" spans="1:168" x14ac:dyDescent="0.35">
      <c r="A1241" s="83">
        <v>43360.724618055552</v>
      </c>
      <c r="B1241" s="84" t="s">
        <v>26</v>
      </c>
      <c r="C1241" s="85" t="s">
        <v>432</v>
      </c>
      <c r="R1241" s="83">
        <v>43360.724618055552</v>
      </c>
      <c r="S1241" s="89" t="s">
        <v>26</v>
      </c>
      <c r="AG1241" s="83"/>
      <c r="AV1241" s="83"/>
      <c r="BK1241" s="83"/>
      <c r="BZ1241" s="83"/>
      <c r="CO1241" s="83"/>
      <c r="DD1241" s="83"/>
      <c r="DS1241" s="83"/>
      <c r="EH1241" s="83"/>
      <c r="EW1241" s="83"/>
      <c r="FL1241" s="83"/>
    </row>
    <row r="1242" spans="1:168" x14ac:dyDescent="0.35">
      <c r="A1242" s="83">
        <v>43360.724618055552</v>
      </c>
      <c r="B1242" s="84" t="s">
        <v>26</v>
      </c>
      <c r="C1242" s="85" t="s">
        <v>421</v>
      </c>
      <c r="R1242" s="83">
        <v>43360.724618055552</v>
      </c>
      <c r="S1242" s="89" t="s">
        <v>26</v>
      </c>
      <c r="AG1242" s="83"/>
      <c r="AV1242" s="83"/>
      <c r="BK1242" s="83"/>
      <c r="BZ1242" s="83"/>
      <c r="CO1242" s="83"/>
      <c r="DD1242" s="83"/>
      <c r="DS1242" s="83"/>
      <c r="EH1242" s="83"/>
      <c r="EW1242" s="83"/>
      <c r="FL1242" s="83"/>
    </row>
    <row r="1243" spans="1:168" x14ac:dyDescent="0.35">
      <c r="A1243" s="83">
        <v>43360.724618055552</v>
      </c>
      <c r="B1243" s="84" t="s">
        <v>26</v>
      </c>
      <c r="C1243" s="85" t="s">
        <v>433</v>
      </c>
      <c r="R1243" s="83">
        <v>43360.724618055552</v>
      </c>
      <c r="S1243" s="89" t="s">
        <v>26</v>
      </c>
      <c r="AG1243" s="83"/>
      <c r="AV1243" s="83"/>
      <c r="BK1243" s="83"/>
      <c r="BZ1243" s="83"/>
      <c r="CO1243" s="83"/>
      <c r="DD1243" s="83"/>
      <c r="DS1243" s="83"/>
      <c r="EH1243" s="83"/>
      <c r="EW1243" s="83"/>
      <c r="FL1243" s="83"/>
    </row>
    <row r="1244" spans="1:168" x14ac:dyDescent="0.35">
      <c r="A1244" s="83">
        <v>43360.724618055552</v>
      </c>
      <c r="B1244" s="84" t="s">
        <v>26</v>
      </c>
      <c r="C1244" s="85" t="s">
        <v>419</v>
      </c>
      <c r="R1244" s="83">
        <v>43360.724618055552</v>
      </c>
      <c r="S1244" s="89" t="s">
        <v>26</v>
      </c>
      <c r="AG1244" s="83"/>
      <c r="AV1244" s="83"/>
      <c r="BK1244" s="83"/>
      <c r="BZ1244" s="83"/>
      <c r="CO1244" s="83"/>
      <c r="DD1244" s="83"/>
      <c r="DS1244" s="83"/>
      <c r="EH1244" s="83"/>
      <c r="EW1244" s="83"/>
      <c r="FL1244" s="83"/>
    </row>
    <row r="1245" spans="1:168" x14ac:dyDescent="0.35">
      <c r="A1245" s="83">
        <v>43360.724618055552</v>
      </c>
      <c r="B1245" s="84" t="s">
        <v>26</v>
      </c>
      <c r="C1245" s="85" t="s">
        <v>435</v>
      </c>
      <c r="R1245" s="83">
        <v>43360.724618055552</v>
      </c>
      <c r="S1245" s="89" t="s">
        <v>26</v>
      </c>
      <c r="AG1245" s="83"/>
      <c r="AV1245" s="83"/>
      <c r="BK1245" s="83"/>
      <c r="BZ1245" s="83"/>
      <c r="CO1245" s="83"/>
      <c r="DD1245" s="83"/>
      <c r="DS1245" s="83"/>
      <c r="EH1245" s="83"/>
      <c r="EW1245" s="83"/>
      <c r="FL1245" s="83"/>
    </row>
    <row r="1246" spans="1:168" x14ac:dyDescent="0.35">
      <c r="A1246" s="83">
        <v>43360.724618055552</v>
      </c>
      <c r="B1246" s="84" t="s">
        <v>26</v>
      </c>
      <c r="C1246" s="85" t="s">
        <v>430</v>
      </c>
      <c r="R1246" s="83">
        <v>43360.724618055552</v>
      </c>
      <c r="S1246" s="89" t="s">
        <v>26</v>
      </c>
      <c r="AG1246" s="83"/>
      <c r="AV1246" s="83"/>
      <c r="BK1246" s="83"/>
      <c r="BZ1246" s="83"/>
      <c r="CO1246" s="83"/>
      <c r="DD1246" s="83"/>
      <c r="DS1246" s="83"/>
      <c r="EH1246" s="83"/>
      <c r="EW1246" s="83"/>
      <c r="FL1246" s="83"/>
    </row>
    <row r="1247" spans="1:168" x14ac:dyDescent="0.35">
      <c r="A1247" s="83">
        <v>43360.724618055552</v>
      </c>
      <c r="B1247" s="84" t="s">
        <v>26</v>
      </c>
      <c r="C1247" s="85" t="s">
        <v>434</v>
      </c>
      <c r="R1247" s="83">
        <v>43360.724618055552</v>
      </c>
      <c r="S1247" s="89" t="s">
        <v>26</v>
      </c>
      <c r="AG1247" s="83"/>
      <c r="AV1247" s="83"/>
      <c r="BK1247" s="83"/>
      <c r="BZ1247" s="83"/>
      <c r="CO1247" s="83"/>
      <c r="DD1247" s="83"/>
      <c r="DS1247" s="83"/>
      <c r="EH1247" s="83"/>
      <c r="EW1247" s="83"/>
      <c r="FL1247" s="83"/>
    </row>
    <row r="1248" spans="1:168" x14ac:dyDescent="0.35">
      <c r="A1248" s="83">
        <v>43360.724618055552</v>
      </c>
      <c r="B1248" s="84" t="s">
        <v>26</v>
      </c>
      <c r="C1248" s="85" t="s">
        <v>431</v>
      </c>
      <c r="R1248" s="83">
        <v>43360.724618055552</v>
      </c>
      <c r="S1248" s="89" t="s">
        <v>26</v>
      </c>
      <c r="AG1248" s="83"/>
      <c r="AV1248" s="83"/>
      <c r="BK1248" s="83"/>
      <c r="BZ1248" s="83"/>
      <c r="CO1248" s="83"/>
      <c r="DD1248" s="83"/>
      <c r="DS1248" s="83"/>
      <c r="EH1248" s="83"/>
      <c r="EW1248" s="83"/>
      <c r="FL1248" s="83"/>
    </row>
    <row r="1249" spans="1:168" x14ac:dyDescent="0.35">
      <c r="A1249" s="83">
        <v>43360.724768518521</v>
      </c>
      <c r="B1249" s="84" t="s">
        <v>26</v>
      </c>
      <c r="C1249" s="85" t="s">
        <v>54</v>
      </c>
      <c r="R1249" s="83">
        <v>43360.724768518521</v>
      </c>
      <c r="S1249" s="89" t="s">
        <v>26</v>
      </c>
      <c r="AG1249" s="83"/>
      <c r="AV1249" s="83"/>
      <c r="BK1249" s="83"/>
      <c r="BZ1249" s="83"/>
      <c r="CO1249" s="83"/>
      <c r="DD1249" s="83"/>
      <c r="DS1249" s="83"/>
      <c r="EH1249" s="83"/>
      <c r="EW1249" s="83"/>
      <c r="FL1249" s="83"/>
    </row>
    <row r="1250" spans="1:168" x14ac:dyDescent="0.35">
      <c r="A1250" s="83">
        <v>43360.724768518521</v>
      </c>
      <c r="B1250" s="84" t="s">
        <v>55</v>
      </c>
      <c r="C1250" s="85" t="s">
        <v>56</v>
      </c>
      <c r="R1250" s="83">
        <v>43360.724768518521</v>
      </c>
      <c r="S1250" s="89" t="s">
        <v>55</v>
      </c>
      <c r="AG1250" s="83"/>
      <c r="AV1250" s="83"/>
      <c r="BK1250" s="83"/>
      <c r="BZ1250" s="83"/>
      <c r="CO1250" s="83"/>
      <c r="DD1250" s="83"/>
      <c r="DS1250" s="83"/>
      <c r="EH1250" s="83"/>
      <c r="EW1250" s="83"/>
      <c r="FL1250" s="83"/>
    </row>
    <row r="1251" spans="1:168" x14ac:dyDescent="0.35">
      <c r="A1251" s="83">
        <v>43360.724803240744</v>
      </c>
      <c r="B1251" s="84" t="s">
        <v>55</v>
      </c>
      <c r="C1251" s="85" t="s">
        <v>57</v>
      </c>
      <c r="R1251" s="83">
        <v>43360.724803240744</v>
      </c>
      <c r="S1251" s="89" t="s">
        <v>55</v>
      </c>
      <c r="AG1251" s="83"/>
      <c r="AV1251" s="83"/>
      <c r="BK1251" s="83"/>
      <c r="BZ1251" s="83"/>
      <c r="CO1251" s="83"/>
      <c r="DD1251" s="83"/>
      <c r="DS1251" s="83"/>
      <c r="EH1251" s="83"/>
      <c r="EW1251" s="83"/>
      <c r="FL1251" s="83"/>
    </row>
    <row r="1252" spans="1:168" x14ac:dyDescent="0.35">
      <c r="A1252" s="83">
        <v>43360.72483796296</v>
      </c>
      <c r="B1252" s="84" t="s">
        <v>55</v>
      </c>
      <c r="C1252" s="85" t="s">
        <v>58</v>
      </c>
      <c r="R1252" s="83">
        <v>43360.72483796296</v>
      </c>
      <c r="S1252" s="89" t="s">
        <v>55</v>
      </c>
      <c r="AG1252" s="83"/>
      <c r="AV1252" s="83"/>
      <c r="BK1252" s="83"/>
      <c r="BZ1252" s="83"/>
      <c r="CO1252" s="83"/>
      <c r="DD1252" s="83"/>
      <c r="DS1252" s="83"/>
      <c r="EH1252" s="83"/>
      <c r="EW1252" s="83"/>
      <c r="FL1252" s="83"/>
    </row>
    <row r="1253" spans="1:168" x14ac:dyDescent="0.35">
      <c r="A1253" s="83">
        <v>43360.724861111114</v>
      </c>
      <c r="B1253" s="84" t="s">
        <v>26</v>
      </c>
      <c r="C1253" s="85" t="s">
        <v>59</v>
      </c>
      <c r="R1253" s="83">
        <v>43360.724861111114</v>
      </c>
      <c r="S1253" s="89" t="s">
        <v>26</v>
      </c>
      <c r="AG1253" s="83"/>
      <c r="AV1253" s="83"/>
      <c r="BK1253" s="83"/>
      <c r="BZ1253" s="83"/>
      <c r="CO1253" s="83"/>
      <c r="DD1253" s="83"/>
      <c r="DS1253" s="83"/>
      <c r="EH1253" s="83"/>
      <c r="EW1253" s="83"/>
      <c r="FL1253" s="83"/>
    </row>
    <row r="1254" spans="1:168" x14ac:dyDescent="0.35">
      <c r="A1254" s="83">
        <v>43360.724872685183</v>
      </c>
      <c r="B1254" s="84" t="s">
        <v>60</v>
      </c>
      <c r="C1254" s="85" t="s">
        <v>61</v>
      </c>
      <c r="I1254" s="86">
        <v>11470.478515625</v>
      </c>
      <c r="J1254" s="87">
        <v>11505.16015625</v>
      </c>
      <c r="K1254" s="87">
        <v>5980.4580078125</v>
      </c>
      <c r="L1254" s="87">
        <v>5998.5322265625</v>
      </c>
      <c r="M1254" s="87">
        <v>1.0160336494445801</v>
      </c>
      <c r="N1254" s="87">
        <v>0.497045338153839</v>
      </c>
      <c r="O1254" s="87">
        <v>8.4017457962036097</v>
      </c>
      <c r="P1254" s="88">
        <v>1.6347451210021999</v>
      </c>
      <c r="R1254" s="83">
        <v>43360.724872685183</v>
      </c>
      <c r="S1254" s="89" t="s">
        <v>60</v>
      </c>
      <c r="T1254" s="90">
        <v>0.49984532594680797</v>
      </c>
      <c r="U1254" s="84">
        <v>4265.5771484375</v>
      </c>
      <c r="V1254" s="84">
        <v>404.13735961914102</v>
      </c>
      <c r="W1254" s="84">
        <v>4266.3115234375</v>
      </c>
      <c r="X1254" s="84">
        <v>3861.77661132812</v>
      </c>
      <c r="Y1254" s="84">
        <v>13.2940330505371</v>
      </c>
      <c r="Z1254" s="84">
        <v>320.50177001953102</v>
      </c>
      <c r="AA1254" s="84">
        <v>528.501708984375</v>
      </c>
      <c r="AB1254" s="84">
        <v>426.50177001953102</v>
      </c>
      <c r="AG1254" s="83"/>
      <c r="AV1254" s="83"/>
      <c r="BK1254" s="83"/>
      <c r="BZ1254" s="83"/>
      <c r="CO1254" s="83"/>
      <c r="DD1254" s="83"/>
      <c r="DS1254" s="83"/>
      <c r="EH1254" s="83"/>
      <c r="EW1254" s="83"/>
      <c r="FL1254" s="83"/>
    </row>
    <row r="1255" spans="1:168" x14ac:dyDescent="0.35">
      <c r="A1255" s="83">
        <v>43360.72488425926</v>
      </c>
      <c r="B1255" s="84" t="s">
        <v>62</v>
      </c>
      <c r="C1255" s="85" t="s">
        <v>543</v>
      </c>
      <c r="R1255" s="83">
        <v>43360.72488425926</v>
      </c>
      <c r="S1255" s="89" t="s">
        <v>62</v>
      </c>
      <c r="AG1255" s="83"/>
      <c r="AV1255" s="83"/>
      <c r="BK1255" s="83"/>
      <c r="BZ1255" s="83"/>
      <c r="CO1255" s="83"/>
      <c r="DD1255" s="83"/>
      <c r="DS1255" s="83"/>
      <c r="EH1255" s="83"/>
      <c r="EW1255" s="83"/>
      <c r="FL1255" s="83"/>
    </row>
    <row r="1256" spans="1:168" x14ac:dyDescent="0.35">
      <c r="A1256" s="83">
        <v>43360.72488425926</v>
      </c>
      <c r="B1256" s="84" t="s">
        <v>62</v>
      </c>
      <c r="C1256" s="85" t="s">
        <v>544</v>
      </c>
      <c r="R1256" s="83">
        <v>43360.72488425926</v>
      </c>
      <c r="S1256" s="89" t="s">
        <v>62</v>
      </c>
      <c r="AG1256" s="83"/>
      <c r="AV1256" s="83"/>
      <c r="BK1256" s="83"/>
      <c r="BZ1256" s="83"/>
      <c r="CO1256" s="83"/>
      <c r="DD1256" s="83"/>
      <c r="DS1256" s="83"/>
      <c r="EH1256" s="83"/>
      <c r="EW1256" s="83"/>
      <c r="FL1256" s="83"/>
    </row>
    <row r="1257" spans="1:168" x14ac:dyDescent="0.35">
      <c r="A1257" s="83">
        <v>43360.72488425926</v>
      </c>
      <c r="B1257" s="84" t="s">
        <v>62</v>
      </c>
      <c r="C1257" s="85" t="s">
        <v>63</v>
      </c>
      <c r="R1257" s="83">
        <v>43360.72488425926</v>
      </c>
      <c r="S1257" s="89" t="s">
        <v>62</v>
      </c>
      <c r="AG1257" s="83"/>
      <c r="AV1257" s="83"/>
      <c r="BK1257" s="83"/>
      <c r="BZ1257" s="83"/>
      <c r="CO1257" s="83"/>
      <c r="DD1257" s="83"/>
      <c r="DS1257" s="83"/>
      <c r="EH1257" s="83"/>
      <c r="EW1257" s="83"/>
      <c r="FL1257" s="83"/>
    </row>
    <row r="1258" spans="1:168" x14ac:dyDescent="0.35">
      <c r="A1258" s="83">
        <v>43360.72488425926</v>
      </c>
      <c r="B1258" s="84" t="s">
        <v>62</v>
      </c>
      <c r="C1258" s="85" t="s">
        <v>545</v>
      </c>
      <c r="R1258" s="83">
        <v>43360.72488425926</v>
      </c>
      <c r="S1258" s="89" t="s">
        <v>62</v>
      </c>
      <c r="AG1258" s="83"/>
      <c r="AV1258" s="83"/>
      <c r="BK1258" s="83"/>
      <c r="BZ1258" s="83"/>
      <c r="CO1258" s="83"/>
      <c r="DD1258" s="83"/>
      <c r="DS1258" s="83"/>
      <c r="EH1258" s="83"/>
      <c r="EW1258" s="83"/>
      <c r="FL1258" s="83"/>
    </row>
    <row r="1259" spans="1:168" x14ac:dyDescent="0.35">
      <c r="A1259" s="83">
        <v>43360.724895833337</v>
      </c>
      <c r="B1259" s="84" t="s">
        <v>62</v>
      </c>
      <c r="C1259" s="85" t="s">
        <v>439</v>
      </c>
      <c r="R1259" s="83">
        <v>43360.724895833337</v>
      </c>
      <c r="S1259" s="89" t="s">
        <v>62</v>
      </c>
      <c r="AG1259" s="83"/>
      <c r="AV1259" s="83"/>
      <c r="BK1259" s="83"/>
      <c r="BZ1259" s="83"/>
      <c r="CO1259" s="83"/>
      <c r="DD1259" s="83"/>
      <c r="DS1259" s="83"/>
      <c r="EH1259" s="83"/>
      <c r="EW1259" s="83"/>
      <c r="FL1259" s="83"/>
    </row>
    <row r="1260" spans="1:168" x14ac:dyDescent="0.35">
      <c r="A1260" s="83">
        <v>43360.724895833337</v>
      </c>
      <c r="B1260" s="84" t="s">
        <v>62</v>
      </c>
      <c r="C1260" s="85" t="s">
        <v>546</v>
      </c>
      <c r="R1260" s="83">
        <v>43360.724895833337</v>
      </c>
      <c r="S1260" s="89" t="s">
        <v>62</v>
      </c>
      <c r="AG1260" s="83"/>
      <c r="AV1260" s="83"/>
      <c r="BK1260" s="83"/>
      <c r="BZ1260" s="83"/>
      <c r="CO1260" s="83"/>
      <c r="DD1260" s="83"/>
      <c r="DS1260" s="83"/>
      <c r="EH1260" s="83"/>
      <c r="EW1260" s="83"/>
      <c r="FL1260" s="83"/>
    </row>
    <row r="1261" spans="1:168" x14ac:dyDescent="0.35">
      <c r="A1261" s="83">
        <v>43360.724895833337</v>
      </c>
      <c r="B1261" s="84" t="s">
        <v>62</v>
      </c>
      <c r="C1261" s="85" t="s">
        <v>547</v>
      </c>
      <c r="R1261" s="83">
        <v>43360.724895833337</v>
      </c>
      <c r="S1261" s="89" t="s">
        <v>62</v>
      </c>
      <c r="AG1261" s="83"/>
      <c r="AV1261" s="83"/>
      <c r="BK1261" s="83"/>
      <c r="BZ1261" s="83"/>
      <c r="CO1261" s="83"/>
      <c r="DD1261" s="83"/>
      <c r="DS1261" s="83"/>
      <c r="EH1261" s="83"/>
      <c r="EW1261" s="83"/>
      <c r="FL1261" s="83"/>
    </row>
    <row r="1262" spans="1:168" x14ac:dyDescent="0.35">
      <c r="A1262" s="83">
        <v>43360.724895833337</v>
      </c>
      <c r="B1262" s="84" t="s">
        <v>62</v>
      </c>
      <c r="C1262" s="85" t="s">
        <v>438</v>
      </c>
      <c r="R1262" s="83">
        <v>43360.724895833337</v>
      </c>
      <c r="S1262" s="89" t="s">
        <v>62</v>
      </c>
      <c r="AG1262" s="83"/>
      <c r="AV1262" s="83"/>
      <c r="BK1262" s="83"/>
      <c r="BZ1262" s="83"/>
      <c r="CO1262" s="83"/>
      <c r="DD1262" s="83"/>
      <c r="DS1262" s="83"/>
      <c r="EH1262" s="83"/>
      <c r="EW1262" s="83"/>
      <c r="FL1262" s="83"/>
    </row>
    <row r="1263" spans="1:168" x14ac:dyDescent="0.35">
      <c r="A1263" s="83">
        <v>43360.724895833337</v>
      </c>
      <c r="B1263" s="84" t="s">
        <v>26</v>
      </c>
      <c r="C1263" s="85" t="s">
        <v>71</v>
      </c>
      <c r="R1263" s="83">
        <v>43360.724895833337</v>
      </c>
      <c r="S1263" s="89" t="s">
        <v>26</v>
      </c>
      <c r="AG1263" s="83"/>
      <c r="AV1263" s="83"/>
      <c r="BK1263" s="83"/>
      <c r="BZ1263" s="83"/>
      <c r="CO1263" s="83"/>
      <c r="DD1263" s="83"/>
      <c r="DS1263" s="83"/>
      <c r="EH1263" s="83"/>
      <c r="EW1263" s="83"/>
      <c r="FL1263" s="83"/>
    </row>
    <row r="1264" spans="1:168" x14ac:dyDescent="0.35">
      <c r="A1264" s="83">
        <v>43360.724907407406</v>
      </c>
      <c r="B1264" s="84" t="s">
        <v>62</v>
      </c>
      <c r="C1264" s="85" t="s">
        <v>72</v>
      </c>
      <c r="R1264" s="83">
        <v>43360.724907407406</v>
      </c>
      <c r="S1264" s="89" t="s">
        <v>62</v>
      </c>
      <c r="AG1264" s="83"/>
      <c r="AV1264" s="83"/>
      <c r="BK1264" s="83"/>
      <c r="BZ1264" s="83"/>
      <c r="CO1264" s="83"/>
      <c r="DD1264" s="83"/>
      <c r="DS1264" s="83"/>
      <c r="EH1264" s="83"/>
      <c r="EW1264" s="83"/>
      <c r="FL1264" s="83"/>
    </row>
    <row r="1265" spans="1:168" x14ac:dyDescent="0.35">
      <c r="A1265" s="83">
        <v>43360.724907407406</v>
      </c>
      <c r="B1265" s="84" t="s">
        <v>26</v>
      </c>
      <c r="C1265" s="85" t="s">
        <v>73</v>
      </c>
      <c r="R1265" s="83">
        <v>43360.724907407406</v>
      </c>
      <c r="S1265" s="89" t="s">
        <v>26</v>
      </c>
      <c r="AG1265" s="83"/>
      <c r="AV1265" s="83"/>
      <c r="BK1265" s="83"/>
      <c r="BZ1265" s="83"/>
      <c r="CO1265" s="83"/>
      <c r="DD1265" s="83"/>
      <c r="DS1265" s="83"/>
      <c r="EH1265" s="83"/>
      <c r="EW1265" s="83"/>
      <c r="FL1265" s="83"/>
    </row>
    <row r="1266" spans="1:168" x14ac:dyDescent="0.35">
      <c r="A1266" s="83">
        <v>43360.724907407406</v>
      </c>
      <c r="B1266" s="84" t="s">
        <v>26</v>
      </c>
      <c r="C1266" s="85" t="s">
        <v>77</v>
      </c>
      <c r="R1266" s="83">
        <v>43360.724907407406</v>
      </c>
      <c r="S1266" s="89" t="s">
        <v>26</v>
      </c>
      <c r="AG1266" s="83"/>
      <c r="AV1266" s="83"/>
      <c r="BK1266" s="83"/>
      <c r="BZ1266" s="83"/>
      <c r="CO1266" s="83"/>
      <c r="DD1266" s="83"/>
      <c r="DS1266" s="83"/>
      <c r="EH1266" s="83"/>
      <c r="EW1266" s="83"/>
      <c r="FL1266" s="83"/>
    </row>
    <row r="1267" spans="1:168" x14ac:dyDescent="0.35">
      <c r="A1267" s="83">
        <v>43360.724907407406</v>
      </c>
      <c r="B1267" s="84" t="s">
        <v>26</v>
      </c>
      <c r="C1267" s="85" t="s">
        <v>76</v>
      </c>
      <c r="R1267" s="83">
        <v>43360.724907407406</v>
      </c>
      <c r="S1267" s="89" t="s">
        <v>26</v>
      </c>
      <c r="AG1267" s="83"/>
      <c r="AV1267" s="83"/>
      <c r="BK1267" s="83"/>
      <c r="BZ1267" s="83"/>
      <c r="CO1267" s="83"/>
      <c r="DD1267" s="83"/>
      <c r="DS1267" s="83"/>
      <c r="EH1267" s="83"/>
      <c r="EW1267" s="83"/>
      <c r="FL1267" s="83"/>
    </row>
    <row r="1268" spans="1:168" x14ac:dyDescent="0.35">
      <c r="A1268" s="83">
        <v>43360.724918981483</v>
      </c>
      <c r="B1268" s="84" t="s">
        <v>26</v>
      </c>
      <c r="C1268" s="85" t="s">
        <v>75</v>
      </c>
      <c r="R1268" s="83">
        <v>43360.724918981483</v>
      </c>
      <c r="S1268" s="89" t="s">
        <v>26</v>
      </c>
      <c r="AG1268" s="83"/>
      <c r="AV1268" s="83"/>
      <c r="BK1268" s="83"/>
      <c r="BZ1268" s="83"/>
      <c r="CO1268" s="83"/>
      <c r="DD1268" s="83"/>
      <c r="DS1268" s="83"/>
      <c r="EH1268" s="83"/>
      <c r="EW1268" s="83"/>
      <c r="FL1268" s="83"/>
    </row>
    <row r="1269" spans="1:168" x14ac:dyDescent="0.35">
      <c r="A1269" s="83">
        <v>43360.724918981483</v>
      </c>
      <c r="B1269" s="84" t="s">
        <v>26</v>
      </c>
      <c r="C1269" s="85" t="s">
        <v>47</v>
      </c>
      <c r="I1269" s="86">
        <v>11470.6318359375</v>
      </c>
      <c r="J1269" s="87">
        <v>11509.087890625</v>
      </c>
      <c r="K1269" s="87">
        <v>5980.62548828125</v>
      </c>
      <c r="L1269" s="87">
        <v>6000.68310546875</v>
      </c>
      <c r="M1269" s="87">
        <v>1.01603043079376</v>
      </c>
      <c r="N1269" s="87">
        <v>0.453102678060532</v>
      </c>
      <c r="O1269" s="87">
        <v>8.3578033447265607</v>
      </c>
      <c r="P1269" s="88">
        <v>1.59080243110657</v>
      </c>
      <c r="R1269" s="83">
        <v>43360.724918981483</v>
      </c>
      <c r="S1269" s="89" t="s">
        <v>26</v>
      </c>
      <c r="T1269" s="90">
        <v>0.45590269565582298</v>
      </c>
      <c r="U1269" s="84">
        <v>4265.3837890625</v>
      </c>
      <c r="V1269" s="84">
        <v>401.79638671875</v>
      </c>
      <c r="W1269" s="84">
        <v>4271.82666015625</v>
      </c>
      <c r="X1269" s="84">
        <v>3861.8671875</v>
      </c>
      <c r="Y1269" s="84">
        <v>13.0303335189819</v>
      </c>
      <c r="Z1269" s="84">
        <v>320.45782470703102</v>
      </c>
      <c r="AA1269" s="84">
        <v>528.45782470703102</v>
      </c>
      <c r="AB1269" s="84">
        <v>426.45782470703102</v>
      </c>
      <c r="AG1269" s="83"/>
      <c r="AV1269" s="83"/>
      <c r="BK1269" s="83"/>
      <c r="BZ1269" s="83"/>
      <c r="CO1269" s="83"/>
      <c r="DD1269" s="83"/>
      <c r="DS1269" s="83"/>
      <c r="EH1269" s="83"/>
      <c r="EW1269" s="83"/>
      <c r="FL1269" s="83"/>
    </row>
    <row r="1270" spans="1:168" x14ac:dyDescent="0.35">
      <c r="A1270" s="83">
        <v>43360.724918981483</v>
      </c>
      <c r="B1270" s="84" t="s">
        <v>49</v>
      </c>
      <c r="C1270" s="85" t="s">
        <v>74</v>
      </c>
      <c r="R1270" s="83">
        <v>43360.724918981483</v>
      </c>
      <c r="S1270" s="89" t="s">
        <v>49</v>
      </c>
      <c r="AG1270" s="83"/>
      <c r="AV1270" s="83"/>
      <c r="BK1270" s="83"/>
      <c r="BZ1270" s="83"/>
      <c r="CO1270" s="83"/>
      <c r="DD1270" s="83"/>
      <c r="DS1270" s="83"/>
      <c r="EH1270" s="83"/>
      <c r="EW1270" s="83"/>
      <c r="FL1270" s="83"/>
    </row>
    <row r="1271" spans="1:168" x14ac:dyDescent="0.35">
      <c r="A1271" s="83">
        <v>43360.724942129629</v>
      </c>
      <c r="B1271" s="84" t="s">
        <v>26</v>
      </c>
      <c r="C1271" s="85" t="s">
        <v>80</v>
      </c>
      <c r="R1271" s="83">
        <v>43360.724942129629</v>
      </c>
      <c r="S1271" s="89" t="s">
        <v>26</v>
      </c>
      <c r="AG1271" s="83"/>
      <c r="AV1271" s="83"/>
      <c r="BK1271" s="83"/>
      <c r="BZ1271" s="83"/>
      <c r="CO1271" s="83"/>
      <c r="DD1271" s="83"/>
      <c r="DS1271" s="83"/>
      <c r="EH1271" s="83"/>
      <c r="EW1271" s="83"/>
      <c r="FL1271" s="83"/>
    </row>
    <row r="1272" spans="1:168" x14ac:dyDescent="0.35">
      <c r="A1272" s="83">
        <v>43360.724942129629</v>
      </c>
      <c r="B1272" s="84" t="s">
        <v>26</v>
      </c>
      <c r="C1272" s="85" t="s">
        <v>79</v>
      </c>
      <c r="R1272" s="83">
        <v>43360.724942129629</v>
      </c>
      <c r="S1272" s="89" t="s">
        <v>26</v>
      </c>
      <c r="AG1272" s="83"/>
      <c r="AV1272" s="83"/>
      <c r="BK1272" s="83"/>
      <c r="BZ1272" s="83"/>
      <c r="CO1272" s="83"/>
      <c r="DD1272" s="83"/>
      <c r="DS1272" s="83"/>
      <c r="EH1272" s="83"/>
      <c r="EW1272" s="83"/>
      <c r="FL1272" s="83"/>
    </row>
    <row r="1273" spans="1:168" x14ac:dyDescent="0.35">
      <c r="A1273" s="83">
        <v>43360.724953703706</v>
      </c>
      <c r="B1273" s="84" t="s">
        <v>26</v>
      </c>
      <c r="C1273" s="85" t="s">
        <v>78</v>
      </c>
      <c r="R1273" s="83">
        <v>43360.724953703706</v>
      </c>
      <c r="S1273" s="89" t="s">
        <v>26</v>
      </c>
      <c r="AG1273" s="83"/>
      <c r="AV1273" s="83"/>
      <c r="BK1273" s="83"/>
      <c r="BZ1273" s="83"/>
      <c r="CO1273" s="83"/>
      <c r="DD1273" s="83"/>
      <c r="DS1273" s="83"/>
      <c r="EH1273" s="83"/>
      <c r="EW1273" s="83"/>
      <c r="FL1273" s="83"/>
    </row>
    <row r="1274" spans="1:168" x14ac:dyDescent="0.35">
      <c r="A1274" s="83">
        <v>43360.724953703706</v>
      </c>
      <c r="B1274" s="84" t="s">
        <v>26</v>
      </c>
      <c r="C1274" s="85" t="s">
        <v>428</v>
      </c>
      <c r="R1274" s="83">
        <v>43360.724953703706</v>
      </c>
      <c r="S1274" s="89" t="s">
        <v>26</v>
      </c>
      <c r="AG1274" s="83"/>
      <c r="AV1274" s="83"/>
      <c r="BK1274" s="83"/>
      <c r="BZ1274" s="83"/>
      <c r="CO1274" s="83"/>
      <c r="DD1274" s="83"/>
      <c r="DS1274" s="83"/>
      <c r="EH1274" s="83"/>
      <c r="EW1274" s="83"/>
      <c r="FL1274" s="83"/>
    </row>
    <row r="1275" spans="1:168" x14ac:dyDescent="0.35">
      <c r="A1275" s="83">
        <v>43360.724953703706</v>
      </c>
      <c r="B1275" s="84" t="s">
        <v>26</v>
      </c>
      <c r="C1275" s="85" t="s">
        <v>429</v>
      </c>
      <c r="R1275" s="83">
        <v>43360.724953703706</v>
      </c>
      <c r="S1275" s="89" t="s">
        <v>26</v>
      </c>
      <c r="AG1275" s="83"/>
      <c r="AV1275" s="83"/>
      <c r="BK1275" s="83"/>
      <c r="BZ1275" s="83"/>
      <c r="CO1275" s="83"/>
      <c r="DD1275" s="83"/>
      <c r="DS1275" s="83"/>
      <c r="EH1275" s="83"/>
      <c r="EW1275" s="83"/>
      <c r="FL1275" s="83"/>
    </row>
    <row r="1276" spans="1:168" x14ac:dyDescent="0.35">
      <c r="A1276" s="83">
        <v>43360.724953703706</v>
      </c>
      <c r="B1276" s="84" t="s">
        <v>26</v>
      </c>
      <c r="C1276" s="85" t="s">
        <v>443</v>
      </c>
      <c r="R1276" s="83">
        <v>43360.724953703706</v>
      </c>
      <c r="S1276" s="89" t="s">
        <v>26</v>
      </c>
      <c r="AG1276" s="83"/>
      <c r="AV1276" s="83"/>
      <c r="BK1276" s="83"/>
      <c r="BZ1276" s="83"/>
      <c r="CO1276" s="83"/>
      <c r="DD1276" s="83"/>
      <c r="DS1276" s="83"/>
      <c r="EH1276" s="83"/>
      <c r="EW1276" s="83"/>
      <c r="FL1276" s="83"/>
    </row>
    <row r="1277" spans="1:168" x14ac:dyDescent="0.35">
      <c r="A1277" s="83">
        <v>43360.724953703706</v>
      </c>
      <c r="B1277" s="84" t="s">
        <v>26</v>
      </c>
      <c r="C1277" s="85" t="s">
        <v>445</v>
      </c>
      <c r="R1277" s="83">
        <v>43360.724953703706</v>
      </c>
      <c r="S1277" s="89" t="s">
        <v>26</v>
      </c>
      <c r="AG1277" s="83"/>
      <c r="AV1277" s="83"/>
      <c r="BK1277" s="83"/>
      <c r="BZ1277" s="83"/>
      <c r="CO1277" s="83"/>
      <c r="DD1277" s="83"/>
      <c r="DS1277" s="83"/>
      <c r="EH1277" s="83"/>
      <c r="EW1277" s="83"/>
      <c r="FL1277" s="83"/>
    </row>
    <row r="1278" spans="1:168" x14ac:dyDescent="0.35">
      <c r="A1278" s="83">
        <v>43360.724953703706</v>
      </c>
      <c r="B1278" s="84" t="s">
        <v>26</v>
      </c>
      <c r="C1278" s="85" t="s">
        <v>441</v>
      </c>
      <c r="R1278" s="83">
        <v>43360.724953703706</v>
      </c>
      <c r="S1278" s="89" t="s">
        <v>26</v>
      </c>
      <c r="AG1278" s="83"/>
      <c r="AV1278" s="83"/>
      <c r="BK1278" s="83"/>
      <c r="BZ1278" s="83"/>
      <c r="CO1278" s="83"/>
      <c r="DD1278" s="83"/>
      <c r="DS1278" s="83"/>
      <c r="EH1278" s="83"/>
      <c r="EW1278" s="83"/>
      <c r="FL1278" s="83"/>
    </row>
    <row r="1279" spans="1:168" x14ac:dyDescent="0.35">
      <c r="A1279" s="83">
        <v>43360.724953703706</v>
      </c>
      <c r="B1279" s="84" t="s">
        <v>26</v>
      </c>
      <c r="C1279" s="85" t="s">
        <v>417</v>
      </c>
      <c r="R1279" s="83">
        <v>43360.724953703706</v>
      </c>
      <c r="S1279" s="89" t="s">
        <v>26</v>
      </c>
      <c r="AG1279" s="83"/>
      <c r="AV1279" s="83"/>
      <c r="BK1279" s="83"/>
      <c r="BZ1279" s="83"/>
      <c r="CO1279" s="83"/>
      <c r="DD1279" s="83"/>
      <c r="DS1279" s="83"/>
      <c r="EH1279" s="83"/>
      <c r="EW1279" s="83"/>
      <c r="FL1279" s="83"/>
    </row>
    <row r="1280" spans="1:168" x14ac:dyDescent="0.35">
      <c r="A1280" s="83">
        <v>43360.724953703706</v>
      </c>
      <c r="B1280" s="84" t="s">
        <v>26</v>
      </c>
      <c r="C1280" s="85" t="s">
        <v>548</v>
      </c>
      <c r="R1280" s="83">
        <v>43360.724953703706</v>
      </c>
      <c r="S1280" s="89" t="s">
        <v>26</v>
      </c>
      <c r="AG1280" s="83"/>
      <c r="AV1280" s="83"/>
      <c r="BK1280" s="83"/>
      <c r="BZ1280" s="83"/>
      <c r="CO1280" s="83"/>
      <c r="DD1280" s="83"/>
      <c r="DS1280" s="83"/>
      <c r="EH1280" s="83"/>
      <c r="EW1280" s="83"/>
      <c r="FL1280" s="83"/>
    </row>
    <row r="1281" spans="1:168" x14ac:dyDescent="0.35">
      <c r="A1281" s="83">
        <v>43360.724953703706</v>
      </c>
      <c r="B1281" s="84" t="s">
        <v>26</v>
      </c>
      <c r="C1281" s="85" t="s">
        <v>409</v>
      </c>
      <c r="R1281" s="83">
        <v>43360.724953703706</v>
      </c>
      <c r="S1281" s="89" t="s">
        <v>26</v>
      </c>
      <c r="AG1281" s="83"/>
      <c r="AV1281" s="83"/>
      <c r="BK1281" s="83"/>
      <c r="BZ1281" s="83"/>
      <c r="CO1281" s="83"/>
      <c r="DD1281" s="83"/>
      <c r="DS1281" s="83"/>
      <c r="EH1281" s="83"/>
      <c r="EW1281" s="83"/>
      <c r="FL1281" s="83"/>
    </row>
    <row r="1282" spans="1:168" x14ac:dyDescent="0.35">
      <c r="A1282" s="83">
        <v>43360.724965277775</v>
      </c>
      <c r="B1282" s="84" t="s">
        <v>26</v>
      </c>
      <c r="C1282" s="85" t="s">
        <v>446</v>
      </c>
      <c r="R1282" s="83">
        <v>43360.724965277775</v>
      </c>
      <c r="S1282" s="89" t="s">
        <v>26</v>
      </c>
      <c r="AG1282" s="83"/>
      <c r="AV1282" s="83"/>
      <c r="BK1282" s="83"/>
      <c r="BZ1282" s="83"/>
      <c r="CO1282" s="83"/>
      <c r="DD1282" s="83"/>
      <c r="DS1282" s="83"/>
      <c r="EH1282" s="83"/>
      <c r="EW1282" s="83"/>
      <c r="FL1282" s="83"/>
    </row>
    <row r="1283" spans="1:168" x14ac:dyDescent="0.35">
      <c r="A1283" s="83">
        <v>43360.724965277775</v>
      </c>
      <c r="B1283" s="84" t="s">
        <v>26</v>
      </c>
      <c r="C1283" s="85" t="s">
        <v>421</v>
      </c>
      <c r="R1283" s="83">
        <v>43360.724965277775</v>
      </c>
      <c r="S1283" s="89" t="s">
        <v>26</v>
      </c>
      <c r="AG1283" s="83"/>
      <c r="AV1283" s="83"/>
      <c r="BK1283" s="83"/>
      <c r="BZ1283" s="83"/>
      <c r="CO1283" s="83"/>
      <c r="DD1283" s="83"/>
      <c r="DS1283" s="83"/>
      <c r="EH1283" s="83"/>
      <c r="EW1283" s="83"/>
      <c r="FL1283" s="83"/>
    </row>
    <row r="1284" spans="1:168" x14ac:dyDescent="0.35">
      <c r="A1284" s="83">
        <v>43360.724965277775</v>
      </c>
      <c r="B1284" s="84" t="s">
        <v>26</v>
      </c>
      <c r="C1284" s="85" t="s">
        <v>447</v>
      </c>
      <c r="R1284" s="83">
        <v>43360.724965277775</v>
      </c>
      <c r="S1284" s="89" t="s">
        <v>26</v>
      </c>
      <c r="AG1284" s="83"/>
      <c r="AV1284" s="83"/>
      <c r="BK1284" s="83"/>
      <c r="BZ1284" s="83"/>
      <c r="CO1284" s="83"/>
      <c r="DD1284" s="83"/>
      <c r="DS1284" s="83"/>
      <c r="EH1284" s="83"/>
      <c r="EW1284" s="83"/>
      <c r="FL1284" s="83"/>
    </row>
    <row r="1285" spans="1:168" x14ac:dyDescent="0.35">
      <c r="A1285" s="83">
        <v>43360.724965277775</v>
      </c>
      <c r="B1285" s="84" t="s">
        <v>26</v>
      </c>
      <c r="C1285" s="85" t="s">
        <v>419</v>
      </c>
      <c r="R1285" s="83">
        <v>43360.724965277775</v>
      </c>
      <c r="S1285" s="89" t="s">
        <v>26</v>
      </c>
      <c r="AG1285" s="83"/>
      <c r="AV1285" s="83"/>
      <c r="BK1285" s="83"/>
      <c r="BZ1285" s="83"/>
      <c r="CO1285" s="83"/>
      <c r="DD1285" s="83"/>
      <c r="DS1285" s="83"/>
      <c r="EH1285" s="83"/>
      <c r="EW1285" s="83"/>
      <c r="FL1285" s="83"/>
    </row>
    <row r="1286" spans="1:168" x14ac:dyDescent="0.35">
      <c r="A1286" s="83">
        <v>43360.724965277775</v>
      </c>
      <c r="B1286" s="84" t="s">
        <v>26</v>
      </c>
      <c r="C1286" s="85" t="s">
        <v>444</v>
      </c>
      <c r="R1286" s="83">
        <v>43360.724965277775</v>
      </c>
      <c r="S1286" s="89" t="s">
        <v>26</v>
      </c>
      <c r="AG1286" s="83"/>
      <c r="AV1286" s="83"/>
      <c r="BK1286" s="83"/>
      <c r="BZ1286" s="83"/>
      <c r="CO1286" s="83"/>
      <c r="DD1286" s="83"/>
      <c r="DS1286" s="83"/>
      <c r="EH1286" s="83"/>
      <c r="EW1286" s="83"/>
      <c r="FL1286" s="83"/>
    </row>
    <row r="1287" spans="1:168" x14ac:dyDescent="0.35">
      <c r="A1287" s="83">
        <v>43360.724965277775</v>
      </c>
      <c r="B1287" s="84" t="s">
        <v>26</v>
      </c>
      <c r="C1287" s="85" t="s">
        <v>442</v>
      </c>
      <c r="R1287" s="83">
        <v>43360.724965277775</v>
      </c>
      <c r="S1287" s="89" t="s">
        <v>26</v>
      </c>
      <c r="AG1287" s="83"/>
      <c r="AV1287" s="83"/>
      <c r="BK1287" s="83"/>
      <c r="BZ1287" s="83"/>
      <c r="CO1287" s="83"/>
      <c r="DD1287" s="83"/>
      <c r="DS1287" s="83"/>
      <c r="EH1287" s="83"/>
      <c r="EW1287" s="83"/>
      <c r="FL1287" s="83"/>
    </row>
    <row r="1288" spans="1:168" x14ac:dyDescent="0.35">
      <c r="A1288" s="83">
        <v>43360.724965277775</v>
      </c>
      <c r="B1288" s="84" t="s">
        <v>26</v>
      </c>
      <c r="C1288" s="85" t="s">
        <v>430</v>
      </c>
      <c r="R1288" s="83">
        <v>43360.724965277775</v>
      </c>
      <c r="S1288" s="89" t="s">
        <v>26</v>
      </c>
      <c r="AG1288" s="83"/>
      <c r="AV1288" s="83"/>
      <c r="BK1288" s="83"/>
      <c r="BZ1288" s="83"/>
      <c r="CO1288" s="83"/>
      <c r="DD1288" s="83"/>
      <c r="DS1288" s="83"/>
      <c r="EH1288" s="83"/>
      <c r="EW1288" s="83"/>
      <c r="FL1288" s="83"/>
    </row>
    <row r="1289" spans="1:168" x14ac:dyDescent="0.35">
      <c r="A1289" s="83">
        <v>43360.724965277775</v>
      </c>
      <c r="B1289" s="84" t="s">
        <v>26</v>
      </c>
      <c r="C1289" s="85" t="s">
        <v>448</v>
      </c>
      <c r="R1289" s="83">
        <v>43360.724965277775</v>
      </c>
      <c r="S1289" s="89" t="s">
        <v>26</v>
      </c>
      <c r="AG1289" s="83"/>
      <c r="AV1289" s="83"/>
      <c r="BK1289" s="83"/>
      <c r="BZ1289" s="83"/>
      <c r="CO1289" s="83"/>
      <c r="DD1289" s="83"/>
      <c r="DS1289" s="83"/>
      <c r="EH1289" s="83"/>
      <c r="EW1289" s="83"/>
      <c r="FL1289" s="83"/>
    </row>
    <row r="1290" spans="1:168" x14ac:dyDescent="0.35">
      <c r="A1290" s="83">
        <v>43360.725162037037</v>
      </c>
      <c r="B1290" s="84" t="s">
        <v>55</v>
      </c>
      <c r="C1290" s="85" t="s">
        <v>82</v>
      </c>
      <c r="R1290" s="83">
        <v>43360.725162037037</v>
      </c>
      <c r="S1290" s="89" t="s">
        <v>55</v>
      </c>
      <c r="AG1290" s="83"/>
      <c r="AV1290" s="83"/>
      <c r="BK1290" s="83"/>
      <c r="BZ1290" s="83"/>
      <c r="CO1290" s="83"/>
      <c r="DD1290" s="83"/>
      <c r="DS1290" s="83"/>
      <c r="EH1290" s="83"/>
      <c r="EW1290" s="83"/>
      <c r="FL1290" s="83"/>
    </row>
    <row r="1291" spans="1:168" x14ac:dyDescent="0.35">
      <c r="A1291" s="83">
        <v>43360.725162037037</v>
      </c>
      <c r="B1291" s="84" t="s">
        <v>26</v>
      </c>
      <c r="C1291" s="85" t="s">
        <v>81</v>
      </c>
      <c r="R1291" s="83">
        <v>43360.725162037037</v>
      </c>
      <c r="S1291" s="89" t="s">
        <v>26</v>
      </c>
      <c r="AG1291" s="83"/>
      <c r="AV1291" s="83"/>
      <c r="BK1291" s="83"/>
      <c r="BZ1291" s="83"/>
      <c r="CO1291" s="83"/>
      <c r="DD1291" s="83"/>
      <c r="DS1291" s="83"/>
      <c r="EH1291" s="83"/>
      <c r="EW1291" s="83"/>
      <c r="FL1291" s="83"/>
    </row>
    <row r="1292" spans="1:168" x14ac:dyDescent="0.35">
      <c r="A1292" s="83">
        <v>43360.72519675926</v>
      </c>
      <c r="B1292" s="84" t="s">
        <v>55</v>
      </c>
      <c r="C1292" s="85" t="s">
        <v>58</v>
      </c>
      <c r="R1292" s="83">
        <v>43360.72519675926</v>
      </c>
      <c r="S1292" s="89" t="s">
        <v>55</v>
      </c>
      <c r="AG1292" s="83"/>
      <c r="AV1292" s="83"/>
      <c r="BK1292" s="83"/>
      <c r="BZ1292" s="83"/>
      <c r="CO1292" s="83"/>
      <c r="DD1292" s="83"/>
      <c r="DS1292" s="83"/>
      <c r="EH1292" s="83"/>
      <c r="EW1292" s="83"/>
      <c r="FL1292" s="83"/>
    </row>
    <row r="1293" spans="1:168" x14ac:dyDescent="0.35">
      <c r="A1293" s="83">
        <v>43360.725208333337</v>
      </c>
      <c r="B1293" s="84" t="s">
        <v>26</v>
      </c>
      <c r="C1293" s="85" t="s">
        <v>59</v>
      </c>
      <c r="R1293" s="83">
        <v>43360.725208333337</v>
      </c>
      <c r="S1293" s="89" t="s">
        <v>26</v>
      </c>
      <c r="AG1293" s="83"/>
      <c r="AV1293" s="83"/>
      <c r="BK1293" s="83"/>
      <c r="BZ1293" s="83"/>
      <c r="CO1293" s="83"/>
      <c r="DD1293" s="83"/>
      <c r="DS1293" s="83"/>
      <c r="EH1293" s="83"/>
      <c r="EW1293" s="83"/>
      <c r="FL1293" s="83"/>
    </row>
    <row r="1294" spans="1:168" x14ac:dyDescent="0.35">
      <c r="A1294" s="83">
        <v>43360.725219907406</v>
      </c>
      <c r="B1294" s="84" t="s">
        <v>83</v>
      </c>
      <c r="C1294" s="85" t="s">
        <v>84</v>
      </c>
      <c r="I1294" s="86">
        <v>11475.7978515625</v>
      </c>
      <c r="J1294" s="87">
        <v>11508.91015625</v>
      </c>
      <c r="K1294" s="87">
        <v>8379.275390625</v>
      </c>
      <c r="L1294" s="87">
        <v>8403.404296875</v>
      </c>
      <c r="M1294" s="87">
        <v>1.0159435272216799</v>
      </c>
      <c r="N1294" s="87">
        <v>0.49688628315925598</v>
      </c>
      <c r="O1294" s="87">
        <v>8.4015874862670898</v>
      </c>
      <c r="P1294" s="88">
        <v>1.6345863342285201</v>
      </c>
      <c r="R1294" s="83">
        <v>43360.725219907406</v>
      </c>
      <c r="S1294" s="89" t="s">
        <v>83</v>
      </c>
      <c r="T1294" s="90">
        <v>0.49968630075454701</v>
      </c>
      <c r="U1294" s="84">
        <v>4429.54638671875</v>
      </c>
      <c r="V1294" s="84">
        <v>405.49151611328102</v>
      </c>
      <c r="W1294" s="84">
        <v>4429.92724609375</v>
      </c>
      <c r="X1294" s="84">
        <v>4024.33544921875</v>
      </c>
      <c r="Y1294" s="84">
        <v>13.3214731216431</v>
      </c>
      <c r="Z1294" s="84">
        <v>320.50155639648398</v>
      </c>
      <c r="AA1294" s="84">
        <v>528.50158691406205</v>
      </c>
      <c r="AB1294" s="84">
        <v>426.50155639648398</v>
      </c>
      <c r="AG1294" s="83"/>
      <c r="AV1294" s="83"/>
      <c r="BK1294" s="83"/>
      <c r="BZ1294" s="83"/>
      <c r="CO1294" s="83"/>
      <c r="DD1294" s="83"/>
      <c r="DS1294" s="83"/>
      <c r="EH1294" s="83"/>
      <c r="EW1294" s="83"/>
      <c r="FL1294" s="83"/>
    </row>
    <row r="1295" spans="1:168" x14ac:dyDescent="0.35">
      <c r="A1295" s="83">
        <v>43360.725243055553</v>
      </c>
      <c r="B1295" s="84" t="s">
        <v>62</v>
      </c>
      <c r="C1295" s="85" t="s">
        <v>549</v>
      </c>
      <c r="R1295" s="83">
        <v>43360.725243055553</v>
      </c>
      <c r="S1295" s="89" t="s">
        <v>62</v>
      </c>
      <c r="AG1295" s="83"/>
      <c r="AV1295" s="83"/>
      <c r="BK1295" s="83"/>
      <c r="BZ1295" s="83"/>
      <c r="CO1295" s="83"/>
      <c r="DD1295" s="83"/>
      <c r="DS1295" s="83"/>
      <c r="EH1295" s="83"/>
      <c r="EW1295" s="83"/>
      <c r="FL1295" s="83"/>
    </row>
    <row r="1296" spans="1:168" x14ac:dyDescent="0.35">
      <c r="A1296" s="83">
        <v>43360.725243055553</v>
      </c>
      <c r="B1296" s="84" t="s">
        <v>62</v>
      </c>
      <c r="C1296" s="85" t="s">
        <v>449</v>
      </c>
      <c r="R1296" s="83">
        <v>43360.725243055553</v>
      </c>
      <c r="S1296" s="89" t="s">
        <v>62</v>
      </c>
      <c r="AG1296" s="83"/>
      <c r="AV1296" s="83"/>
      <c r="BK1296" s="83"/>
      <c r="BZ1296" s="83"/>
      <c r="CO1296" s="83"/>
      <c r="DD1296" s="83"/>
      <c r="DS1296" s="83"/>
      <c r="EH1296" s="83"/>
      <c r="EW1296" s="83"/>
      <c r="FL1296" s="83"/>
    </row>
    <row r="1297" spans="1:168" x14ac:dyDescent="0.35">
      <c r="A1297" s="83">
        <v>43360.725243055553</v>
      </c>
      <c r="B1297" s="84" t="s">
        <v>62</v>
      </c>
      <c r="C1297" s="85" t="s">
        <v>550</v>
      </c>
      <c r="R1297" s="83">
        <v>43360.725243055553</v>
      </c>
      <c r="S1297" s="89" t="s">
        <v>62</v>
      </c>
      <c r="AG1297" s="83"/>
      <c r="AV1297" s="83"/>
      <c r="BK1297" s="83"/>
      <c r="BZ1297" s="83"/>
      <c r="CO1297" s="83"/>
      <c r="DD1297" s="83"/>
      <c r="DS1297" s="83"/>
      <c r="EH1297" s="83"/>
      <c r="EW1297" s="83"/>
      <c r="FL1297" s="83"/>
    </row>
    <row r="1298" spans="1:168" x14ac:dyDescent="0.35">
      <c r="A1298" s="83">
        <v>43360.725243055553</v>
      </c>
      <c r="B1298" s="84" t="s">
        <v>62</v>
      </c>
      <c r="C1298" s="85" t="s">
        <v>88</v>
      </c>
      <c r="R1298" s="83">
        <v>43360.725243055553</v>
      </c>
      <c r="S1298" s="89" t="s">
        <v>62</v>
      </c>
      <c r="AG1298" s="83"/>
      <c r="AV1298" s="83"/>
      <c r="BK1298" s="83"/>
      <c r="BZ1298" s="83"/>
      <c r="CO1298" s="83"/>
      <c r="DD1298" s="83"/>
      <c r="DS1298" s="83"/>
      <c r="EH1298" s="83"/>
      <c r="EW1298" s="83"/>
      <c r="FL1298" s="83"/>
    </row>
    <row r="1299" spans="1:168" x14ac:dyDescent="0.35">
      <c r="A1299" s="83">
        <v>43360.725243055553</v>
      </c>
      <c r="B1299" s="84" t="s">
        <v>62</v>
      </c>
      <c r="C1299" s="85" t="s">
        <v>551</v>
      </c>
      <c r="R1299" s="83">
        <v>43360.725243055553</v>
      </c>
      <c r="S1299" s="89" t="s">
        <v>62</v>
      </c>
      <c r="AG1299" s="83"/>
      <c r="AV1299" s="83"/>
      <c r="BK1299" s="83"/>
      <c r="BZ1299" s="83"/>
      <c r="CO1299" s="83"/>
      <c r="DD1299" s="83"/>
      <c r="DS1299" s="83"/>
      <c r="EH1299" s="83"/>
      <c r="EW1299" s="83"/>
      <c r="FL1299" s="83"/>
    </row>
    <row r="1300" spans="1:168" x14ac:dyDescent="0.35">
      <c r="A1300" s="83">
        <v>43360.725243055553</v>
      </c>
      <c r="B1300" s="84" t="s">
        <v>62</v>
      </c>
      <c r="C1300" s="85" t="s">
        <v>552</v>
      </c>
      <c r="R1300" s="83">
        <v>43360.725243055553</v>
      </c>
      <c r="S1300" s="89" t="s">
        <v>62</v>
      </c>
      <c r="AG1300" s="83"/>
      <c r="AV1300" s="83"/>
      <c r="BK1300" s="83"/>
      <c r="BZ1300" s="83"/>
      <c r="CO1300" s="83"/>
      <c r="DD1300" s="83"/>
      <c r="DS1300" s="83"/>
      <c r="EH1300" s="83"/>
      <c r="EW1300" s="83"/>
      <c r="FL1300" s="83"/>
    </row>
    <row r="1301" spans="1:168" x14ac:dyDescent="0.35">
      <c r="A1301" s="83">
        <v>43360.725243055553</v>
      </c>
      <c r="B1301" s="84" t="s">
        <v>26</v>
      </c>
      <c r="C1301" s="85" t="s">
        <v>71</v>
      </c>
      <c r="R1301" s="83">
        <v>43360.725243055553</v>
      </c>
      <c r="S1301" s="89" t="s">
        <v>26</v>
      </c>
      <c r="AG1301" s="83"/>
      <c r="AV1301" s="83"/>
      <c r="BK1301" s="83"/>
      <c r="BZ1301" s="83"/>
      <c r="CO1301" s="83"/>
      <c r="DD1301" s="83"/>
      <c r="DS1301" s="83"/>
      <c r="EH1301" s="83"/>
      <c r="EW1301" s="83"/>
      <c r="FL1301" s="83"/>
    </row>
    <row r="1302" spans="1:168" x14ac:dyDescent="0.35">
      <c r="A1302" s="83">
        <v>43360.725243055553</v>
      </c>
      <c r="B1302" s="84" t="s">
        <v>62</v>
      </c>
      <c r="C1302" s="85" t="s">
        <v>63</v>
      </c>
      <c r="R1302" s="83">
        <v>43360.725243055553</v>
      </c>
      <c r="S1302" s="89" t="s">
        <v>62</v>
      </c>
      <c r="AG1302" s="83"/>
      <c r="AV1302" s="83"/>
      <c r="BK1302" s="83"/>
      <c r="BZ1302" s="83"/>
      <c r="CO1302" s="83"/>
      <c r="DD1302" s="83"/>
      <c r="DS1302" s="83"/>
      <c r="EH1302" s="83"/>
      <c r="EW1302" s="83"/>
      <c r="FL1302" s="83"/>
    </row>
    <row r="1303" spans="1:168" x14ac:dyDescent="0.35">
      <c r="A1303" s="83">
        <v>43360.725243055553</v>
      </c>
      <c r="B1303" s="84" t="s">
        <v>62</v>
      </c>
      <c r="C1303" s="85" t="s">
        <v>553</v>
      </c>
      <c r="R1303" s="83">
        <v>43360.725243055553</v>
      </c>
      <c r="S1303" s="89" t="s">
        <v>62</v>
      </c>
      <c r="AG1303" s="83"/>
      <c r="AV1303" s="83"/>
      <c r="BK1303" s="83"/>
      <c r="BZ1303" s="83"/>
      <c r="CO1303" s="83"/>
      <c r="DD1303" s="83"/>
      <c r="DS1303" s="83"/>
      <c r="EH1303" s="83"/>
      <c r="EW1303" s="83"/>
      <c r="FL1303" s="83"/>
    </row>
    <row r="1304" spans="1:168" x14ac:dyDescent="0.35">
      <c r="A1304" s="83">
        <v>43360.725266203706</v>
      </c>
      <c r="B1304" s="84" t="s">
        <v>26</v>
      </c>
      <c r="C1304" s="85" t="s">
        <v>76</v>
      </c>
      <c r="R1304" s="83">
        <v>43360.725266203706</v>
      </c>
      <c r="S1304" s="89" t="s">
        <v>26</v>
      </c>
      <c r="AG1304" s="83"/>
      <c r="AV1304" s="83"/>
      <c r="BK1304" s="83"/>
      <c r="BZ1304" s="83"/>
      <c r="CO1304" s="83"/>
      <c r="DD1304" s="83"/>
      <c r="DS1304" s="83"/>
      <c r="EH1304" s="83"/>
      <c r="EW1304" s="83"/>
      <c r="FL1304" s="83"/>
    </row>
    <row r="1305" spans="1:168" x14ac:dyDescent="0.35">
      <c r="A1305" s="83">
        <v>43360.725266203706</v>
      </c>
      <c r="B1305" s="84" t="s">
        <v>26</v>
      </c>
      <c r="C1305" s="85" t="s">
        <v>94</v>
      </c>
      <c r="R1305" s="83">
        <v>43360.725266203706</v>
      </c>
      <c r="S1305" s="89" t="s">
        <v>26</v>
      </c>
      <c r="AG1305" s="83"/>
      <c r="AV1305" s="83"/>
      <c r="BK1305" s="83"/>
      <c r="BZ1305" s="83"/>
      <c r="CO1305" s="83"/>
      <c r="DD1305" s="83"/>
      <c r="DS1305" s="83"/>
      <c r="EH1305" s="83"/>
      <c r="EW1305" s="83"/>
      <c r="FL1305" s="83"/>
    </row>
    <row r="1306" spans="1:168" x14ac:dyDescent="0.35">
      <c r="A1306" s="83">
        <v>43360.725266203706</v>
      </c>
      <c r="B1306" s="84" t="s">
        <v>26</v>
      </c>
      <c r="C1306" s="85" t="s">
        <v>93</v>
      </c>
      <c r="R1306" s="83">
        <v>43360.725266203706</v>
      </c>
      <c r="S1306" s="89" t="s">
        <v>26</v>
      </c>
      <c r="AG1306" s="83"/>
      <c r="AV1306" s="83"/>
      <c r="BK1306" s="83"/>
      <c r="BZ1306" s="83"/>
      <c r="CO1306" s="83"/>
      <c r="DD1306" s="83"/>
      <c r="DS1306" s="83"/>
      <c r="EH1306" s="83"/>
      <c r="EW1306" s="83"/>
      <c r="FL1306" s="83"/>
    </row>
    <row r="1307" spans="1:168" x14ac:dyDescent="0.35">
      <c r="A1307" s="83">
        <v>43360.725266203706</v>
      </c>
      <c r="B1307" s="84" t="s">
        <v>62</v>
      </c>
      <c r="C1307" s="85" t="s">
        <v>95</v>
      </c>
      <c r="R1307" s="83">
        <v>43360.725266203706</v>
      </c>
      <c r="S1307" s="89" t="s">
        <v>62</v>
      </c>
      <c r="AG1307" s="83"/>
      <c r="AV1307" s="83"/>
      <c r="BK1307" s="83"/>
      <c r="BZ1307" s="83"/>
      <c r="CO1307" s="83"/>
      <c r="DD1307" s="83"/>
      <c r="DS1307" s="83"/>
      <c r="EH1307" s="83"/>
      <c r="EW1307" s="83"/>
      <c r="FL1307" s="83"/>
    </row>
    <row r="1308" spans="1:168" x14ac:dyDescent="0.35">
      <c r="A1308" s="83">
        <v>43360.725266203706</v>
      </c>
      <c r="B1308" s="84" t="s">
        <v>26</v>
      </c>
      <c r="C1308" s="85" t="s">
        <v>47</v>
      </c>
      <c r="I1308" s="86">
        <v>11475.7958984375</v>
      </c>
      <c r="J1308" s="87">
        <v>11511.1875</v>
      </c>
      <c r="K1308" s="87">
        <v>8380.2216796875</v>
      </c>
      <c r="L1308" s="87">
        <v>8406.052734375</v>
      </c>
      <c r="M1308" s="87">
        <v>1.0159274339675901</v>
      </c>
      <c r="N1308" s="87">
        <v>0.48552897572517401</v>
      </c>
      <c r="O1308" s="87">
        <v>8.3902292251586896</v>
      </c>
      <c r="P1308" s="88">
        <v>1.62322890758514</v>
      </c>
      <c r="R1308" s="83">
        <v>43360.725266203706</v>
      </c>
      <c r="S1308" s="89" t="s">
        <v>26</v>
      </c>
      <c r="T1308" s="90">
        <v>0.48832896351814298</v>
      </c>
      <c r="U1308" s="84">
        <v>4426.4619140625</v>
      </c>
      <c r="V1308" s="84">
        <v>404.19885253906301</v>
      </c>
      <c r="W1308" s="84">
        <v>4433.00927734375</v>
      </c>
      <c r="X1308" s="84">
        <v>4024.82470703125</v>
      </c>
      <c r="Y1308" s="84">
        <v>13.133766174316399</v>
      </c>
      <c r="Z1308" s="84">
        <v>320.49026489257801</v>
      </c>
      <c r="AA1308" s="84">
        <v>528.490234375</v>
      </c>
      <c r="AB1308" s="84">
        <v>426.49026489257801</v>
      </c>
      <c r="AG1308" s="83"/>
      <c r="AV1308" s="83"/>
      <c r="BK1308" s="83"/>
      <c r="BZ1308" s="83"/>
      <c r="CO1308" s="83"/>
      <c r="DD1308" s="83"/>
      <c r="DS1308" s="83"/>
      <c r="EH1308" s="83"/>
      <c r="EW1308" s="83"/>
      <c r="FL1308" s="83"/>
    </row>
    <row r="1309" spans="1:168" x14ac:dyDescent="0.35">
      <c r="A1309" s="83">
        <v>43360.725266203706</v>
      </c>
      <c r="B1309" s="84" t="s">
        <v>26</v>
      </c>
      <c r="C1309" s="85" t="s">
        <v>92</v>
      </c>
      <c r="R1309" s="83">
        <v>43360.725266203706</v>
      </c>
      <c r="S1309" s="89" t="s">
        <v>26</v>
      </c>
      <c r="AG1309" s="83"/>
      <c r="AV1309" s="83"/>
      <c r="BK1309" s="83"/>
      <c r="BZ1309" s="83"/>
      <c r="CO1309" s="83"/>
      <c r="DD1309" s="83"/>
      <c r="DS1309" s="83"/>
      <c r="EH1309" s="83"/>
      <c r="EW1309" s="83"/>
      <c r="FL1309" s="83"/>
    </row>
    <row r="1310" spans="1:168" x14ac:dyDescent="0.35">
      <c r="A1310" s="83">
        <v>43360.725277777776</v>
      </c>
      <c r="B1310" s="84" t="s">
        <v>49</v>
      </c>
      <c r="C1310" s="85" t="s">
        <v>96</v>
      </c>
      <c r="R1310" s="83">
        <v>43360.725277777776</v>
      </c>
      <c r="S1310" s="89" t="s">
        <v>49</v>
      </c>
      <c r="AG1310" s="83"/>
      <c r="AV1310" s="83"/>
      <c r="BK1310" s="83"/>
      <c r="BZ1310" s="83"/>
      <c r="CO1310" s="83"/>
      <c r="DD1310" s="83"/>
      <c r="DS1310" s="83"/>
      <c r="EH1310" s="83"/>
      <c r="EW1310" s="83"/>
      <c r="FL1310" s="83"/>
    </row>
    <row r="1311" spans="1:168" x14ac:dyDescent="0.35">
      <c r="A1311" s="83">
        <v>43360.725300925929</v>
      </c>
      <c r="B1311" s="84" t="s">
        <v>26</v>
      </c>
      <c r="C1311" s="85" t="s">
        <v>97</v>
      </c>
      <c r="R1311" s="83">
        <v>43360.725300925929</v>
      </c>
      <c r="S1311" s="89" t="s">
        <v>26</v>
      </c>
      <c r="AG1311" s="83"/>
      <c r="AV1311" s="83"/>
      <c r="BK1311" s="83"/>
      <c r="BZ1311" s="83"/>
      <c r="CO1311" s="83"/>
      <c r="DD1311" s="83"/>
      <c r="DS1311" s="83"/>
      <c r="EH1311" s="83"/>
      <c r="EW1311" s="83"/>
      <c r="FL1311" s="83"/>
    </row>
    <row r="1312" spans="1:168" x14ac:dyDescent="0.35">
      <c r="A1312" s="83">
        <v>43360.725300925929</v>
      </c>
      <c r="B1312" s="84" t="s">
        <v>26</v>
      </c>
      <c r="C1312" s="85" t="s">
        <v>554</v>
      </c>
      <c r="R1312" s="83">
        <v>43360.725300925929</v>
      </c>
      <c r="S1312" s="89" t="s">
        <v>26</v>
      </c>
      <c r="AG1312" s="83"/>
      <c r="AV1312" s="83"/>
      <c r="BK1312" s="83"/>
      <c r="BZ1312" s="83"/>
      <c r="CO1312" s="83"/>
      <c r="DD1312" s="83"/>
      <c r="DS1312" s="83"/>
      <c r="EH1312" s="83"/>
      <c r="EW1312" s="83"/>
      <c r="FL1312" s="83"/>
    </row>
    <row r="1313" spans="1:168" x14ac:dyDescent="0.35">
      <c r="A1313" s="83">
        <v>43360.725300925929</v>
      </c>
      <c r="B1313" s="84" t="s">
        <v>26</v>
      </c>
      <c r="C1313" s="85" t="s">
        <v>409</v>
      </c>
      <c r="R1313" s="83">
        <v>43360.725300925929</v>
      </c>
      <c r="S1313" s="89" t="s">
        <v>26</v>
      </c>
      <c r="AG1313" s="83"/>
      <c r="AV1313" s="83"/>
      <c r="BK1313" s="83"/>
      <c r="BZ1313" s="83"/>
      <c r="CO1313" s="83"/>
      <c r="DD1313" s="83"/>
      <c r="DS1313" s="83"/>
      <c r="EH1313" s="83"/>
      <c r="EW1313" s="83"/>
      <c r="FL1313" s="83"/>
    </row>
    <row r="1314" spans="1:168" x14ac:dyDescent="0.35">
      <c r="A1314" s="83">
        <v>43360.725300925929</v>
      </c>
      <c r="B1314" s="84" t="s">
        <v>26</v>
      </c>
      <c r="C1314" s="85" t="s">
        <v>428</v>
      </c>
      <c r="R1314" s="83">
        <v>43360.725300925929</v>
      </c>
      <c r="S1314" s="89" t="s">
        <v>26</v>
      </c>
      <c r="AG1314" s="83"/>
      <c r="AV1314" s="83"/>
      <c r="BK1314" s="83"/>
      <c r="BZ1314" s="83"/>
      <c r="CO1314" s="83"/>
      <c r="DD1314" s="83"/>
      <c r="DS1314" s="83"/>
      <c r="EH1314" s="83"/>
      <c r="EW1314" s="83"/>
      <c r="FL1314" s="83"/>
    </row>
    <row r="1315" spans="1:168" x14ac:dyDescent="0.35">
      <c r="A1315" s="83">
        <v>43360.725300925929</v>
      </c>
      <c r="B1315" s="84" t="s">
        <v>26</v>
      </c>
      <c r="C1315" s="85" t="s">
        <v>99</v>
      </c>
      <c r="R1315" s="83">
        <v>43360.725300925929</v>
      </c>
      <c r="S1315" s="89" t="s">
        <v>26</v>
      </c>
      <c r="AG1315" s="83"/>
      <c r="AV1315" s="83"/>
      <c r="BK1315" s="83"/>
      <c r="BZ1315" s="83"/>
      <c r="CO1315" s="83"/>
      <c r="DD1315" s="83"/>
      <c r="DS1315" s="83"/>
      <c r="EH1315" s="83"/>
      <c r="EW1315" s="83"/>
      <c r="FL1315" s="83"/>
    </row>
    <row r="1316" spans="1:168" x14ac:dyDescent="0.35">
      <c r="A1316" s="83">
        <v>43360.725300925929</v>
      </c>
      <c r="B1316" s="84" t="s">
        <v>26</v>
      </c>
      <c r="C1316" s="85" t="s">
        <v>98</v>
      </c>
      <c r="R1316" s="83">
        <v>43360.725300925929</v>
      </c>
      <c r="S1316" s="89" t="s">
        <v>26</v>
      </c>
      <c r="AG1316" s="83"/>
      <c r="AV1316" s="83"/>
      <c r="BK1316" s="83"/>
      <c r="BZ1316" s="83"/>
      <c r="CO1316" s="83"/>
      <c r="DD1316" s="83"/>
      <c r="DS1316" s="83"/>
      <c r="EH1316" s="83"/>
      <c r="EW1316" s="83"/>
      <c r="FL1316" s="83"/>
    </row>
    <row r="1317" spans="1:168" x14ac:dyDescent="0.35">
      <c r="A1317" s="83">
        <v>43360.725312499999</v>
      </c>
      <c r="B1317" s="84" t="s">
        <v>26</v>
      </c>
      <c r="C1317" s="85" t="s">
        <v>444</v>
      </c>
      <c r="R1317" s="83">
        <v>43360.725312499999</v>
      </c>
      <c r="S1317" s="89" t="s">
        <v>26</v>
      </c>
      <c r="AG1317" s="83"/>
      <c r="AV1317" s="83"/>
      <c r="BK1317" s="83"/>
      <c r="BZ1317" s="83"/>
      <c r="CO1317" s="83"/>
      <c r="DD1317" s="83"/>
      <c r="DS1317" s="83"/>
      <c r="EH1317" s="83"/>
      <c r="EW1317" s="83"/>
      <c r="FL1317" s="83"/>
    </row>
    <row r="1318" spans="1:168" x14ac:dyDescent="0.35">
      <c r="A1318" s="83">
        <v>43360.725312499999</v>
      </c>
      <c r="B1318" s="84" t="s">
        <v>26</v>
      </c>
      <c r="C1318" s="85" t="s">
        <v>419</v>
      </c>
      <c r="R1318" s="83">
        <v>43360.725312499999</v>
      </c>
      <c r="S1318" s="89" t="s">
        <v>26</v>
      </c>
      <c r="AG1318" s="83"/>
      <c r="AV1318" s="83"/>
      <c r="BK1318" s="83"/>
      <c r="BZ1318" s="83"/>
      <c r="CO1318" s="83"/>
      <c r="DD1318" s="83"/>
      <c r="DS1318" s="83"/>
      <c r="EH1318" s="83"/>
      <c r="EW1318" s="83"/>
      <c r="FL1318" s="83"/>
    </row>
    <row r="1319" spans="1:168" x14ac:dyDescent="0.35">
      <c r="A1319" s="83">
        <v>43360.725312499999</v>
      </c>
      <c r="B1319" s="84" t="s">
        <v>26</v>
      </c>
      <c r="C1319" s="85" t="s">
        <v>442</v>
      </c>
      <c r="R1319" s="83">
        <v>43360.725312499999</v>
      </c>
      <c r="S1319" s="89" t="s">
        <v>26</v>
      </c>
      <c r="AG1319" s="83"/>
      <c r="AV1319" s="83"/>
      <c r="BK1319" s="83"/>
      <c r="BZ1319" s="83"/>
      <c r="CO1319" s="83"/>
      <c r="DD1319" s="83"/>
      <c r="DS1319" s="83"/>
      <c r="EH1319" s="83"/>
      <c r="EW1319" s="83"/>
      <c r="FL1319" s="83"/>
    </row>
    <row r="1320" spans="1:168" x14ac:dyDescent="0.35">
      <c r="A1320" s="83">
        <v>43360.725312499999</v>
      </c>
      <c r="B1320" s="84" t="s">
        <v>26</v>
      </c>
      <c r="C1320" s="85" t="s">
        <v>430</v>
      </c>
      <c r="R1320" s="83">
        <v>43360.725312499999</v>
      </c>
      <c r="S1320" s="89" t="s">
        <v>26</v>
      </c>
      <c r="AG1320" s="83"/>
      <c r="AV1320" s="83"/>
      <c r="BK1320" s="83"/>
      <c r="BZ1320" s="83"/>
      <c r="CO1320" s="83"/>
      <c r="DD1320" s="83"/>
      <c r="DS1320" s="83"/>
      <c r="EH1320" s="83"/>
      <c r="EW1320" s="83"/>
      <c r="FL1320" s="83"/>
    </row>
    <row r="1321" spans="1:168" x14ac:dyDescent="0.35">
      <c r="A1321" s="83">
        <v>43360.725312499999</v>
      </c>
      <c r="B1321" s="84" t="s">
        <v>26</v>
      </c>
      <c r="C1321" s="85" t="s">
        <v>429</v>
      </c>
      <c r="R1321" s="83">
        <v>43360.725312499999</v>
      </c>
      <c r="S1321" s="89" t="s">
        <v>26</v>
      </c>
      <c r="AG1321" s="83"/>
      <c r="AV1321" s="83"/>
      <c r="BK1321" s="83"/>
      <c r="BZ1321" s="83"/>
      <c r="CO1321" s="83"/>
      <c r="DD1321" s="83"/>
      <c r="DS1321" s="83"/>
      <c r="EH1321" s="83"/>
      <c r="EW1321" s="83"/>
      <c r="FL1321" s="83"/>
    </row>
    <row r="1322" spans="1:168" x14ac:dyDescent="0.35">
      <c r="A1322" s="83">
        <v>43360.725312499999</v>
      </c>
      <c r="B1322" s="84" t="s">
        <v>26</v>
      </c>
      <c r="C1322" s="85" t="s">
        <v>443</v>
      </c>
      <c r="R1322" s="83">
        <v>43360.725312499999</v>
      </c>
      <c r="S1322" s="89" t="s">
        <v>26</v>
      </c>
      <c r="AG1322" s="83"/>
      <c r="AV1322" s="83"/>
      <c r="BK1322" s="83"/>
      <c r="BZ1322" s="83"/>
      <c r="CO1322" s="83"/>
      <c r="DD1322" s="83"/>
      <c r="DS1322" s="83"/>
      <c r="EH1322" s="83"/>
      <c r="EW1322" s="83"/>
      <c r="FL1322" s="83"/>
    </row>
    <row r="1323" spans="1:168" x14ac:dyDescent="0.35">
      <c r="A1323" s="83">
        <v>43360.725312499999</v>
      </c>
      <c r="B1323" s="84" t="s">
        <v>26</v>
      </c>
      <c r="C1323" s="85" t="s">
        <v>445</v>
      </c>
      <c r="R1323" s="83">
        <v>43360.725312499999</v>
      </c>
      <c r="S1323" s="89" t="s">
        <v>26</v>
      </c>
      <c r="AG1323" s="83"/>
      <c r="AV1323" s="83"/>
      <c r="BK1323" s="83"/>
      <c r="BZ1323" s="83"/>
      <c r="CO1323" s="83"/>
      <c r="DD1323" s="83"/>
      <c r="DS1323" s="83"/>
      <c r="EH1323" s="83"/>
      <c r="EW1323" s="83"/>
      <c r="FL1323" s="83"/>
    </row>
    <row r="1324" spans="1:168" x14ac:dyDescent="0.35">
      <c r="A1324" s="83">
        <v>43360.725312499999</v>
      </c>
      <c r="B1324" s="84" t="s">
        <v>26</v>
      </c>
      <c r="C1324" s="85" t="s">
        <v>447</v>
      </c>
      <c r="R1324" s="83">
        <v>43360.725312499999</v>
      </c>
      <c r="S1324" s="89" t="s">
        <v>26</v>
      </c>
      <c r="AG1324" s="83"/>
      <c r="AV1324" s="83"/>
      <c r="BK1324" s="83"/>
      <c r="BZ1324" s="83"/>
      <c r="CO1324" s="83"/>
      <c r="DD1324" s="83"/>
      <c r="DS1324" s="83"/>
      <c r="EH1324" s="83"/>
      <c r="EW1324" s="83"/>
      <c r="FL1324" s="83"/>
    </row>
    <row r="1325" spans="1:168" x14ac:dyDescent="0.35">
      <c r="A1325" s="83">
        <v>43360.725312499999</v>
      </c>
      <c r="B1325" s="84" t="s">
        <v>26</v>
      </c>
      <c r="C1325" s="85" t="s">
        <v>417</v>
      </c>
      <c r="R1325" s="83">
        <v>43360.725312499999</v>
      </c>
      <c r="S1325" s="89" t="s">
        <v>26</v>
      </c>
      <c r="AG1325" s="83"/>
      <c r="AV1325" s="83"/>
      <c r="BK1325" s="83"/>
      <c r="BZ1325" s="83"/>
      <c r="CO1325" s="83"/>
      <c r="DD1325" s="83"/>
      <c r="DS1325" s="83"/>
      <c r="EH1325" s="83"/>
      <c r="EW1325" s="83"/>
      <c r="FL1325" s="83"/>
    </row>
    <row r="1326" spans="1:168" x14ac:dyDescent="0.35">
      <c r="A1326" s="83">
        <v>43360.725312499999</v>
      </c>
      <c r="B1326" s="84" t="s">
        <v>26</v>
      </c>
      <c r="C1326" s="85" t="s">
        <v>441</v>
      </c>
      <c r="R1326" s="83">
        <v>43360.725312499999</v>
      </c>
      <c r="S1326" s="89" t="s">
        <v>26</v>
      </c>
      <c r="AG1326" s="83"/>
      <c r="AV1326" s="83"/>
      <c r="BK1326" s="83"/>
      <c r="BZ1326" s="83"/>
      <c r="CO1326" s="83"/>
      <c r="DD1326" s="83"/>
      <c r="DS1326" s="83"/>
      <c r="EH1326" s="83"/>
      <c r="EW1326" s="83"/>
      <c r="FL1326" s="83"/>
    </row>
    <row r="1327" spans="1:168" x14ac:dyDescent="0.35">
      <c r="A1327" s="83">
        <v>43360.725324074076</v>
      </c>
      <c r="B1327" s="84" t="s">
        <v>26</v>
      </c>
      <c r="C1327" s="85" t="s">
        <v>421</v>
      </c>
      <c r="R1327" s="83">
        <v>43360.725324074076</v>
      </c>
      <c r="S1327" s="89" t="s">
        <v>26</v>
      </c>
      <c r="AG1327" s="83"/>
      <c r="AV1327" s="83"/>
      <c r="BK1327" s="83"/>
      <c r="BZ1327" s="83"/>
      <c r="CO1327" s="83"/>
      <c r="DD1327" s="83"/>
      <c r="DS1327" s="83"/>
      <c r="EH1327" s="83"/>
      <c r="EW1327" s="83"/>
      <c r="FL1327" s="83"/>
    </row>
    <row r="1328" spans="1:168" x14ac:dyDescent="0.35">
      <c r="A1328" s="83">
        <v>43360.725324074076</v>
      </c>
      <c r="B1328" s="84" t="s">
        <v>26</v>
      </c>
      <c r="C1328" s="85" t="s">
        <v>446</v>
      </c>
      <c r="R1328" s="83">
        <v>43360.725324074076</v>
      </c>
      <c r="S1328" s="89" t="s">
        <v>26</v>
      </c>
      <c r="AG1328" s="83"/>
      <c r="AV1328" s="83"/>
      <c r="BK1328" s="83"/>
      <c r="BZ1328" s="83"/>
      <c r="CO1328" s="83"/>
      <c r="DD1328" s="83"/>
      <c r="DS1328" s="83"/>
      <c r="EH1328" s="83"/>
      <c r="EW1328" s="83"/>
      <c r="FL1328" s="83"/>
    </row>
    <row r="1329" spans="1:168" x14ac:dyDescent="0.35">
      <c r="A1329" s="83">
        <v>43360.725324074076</v>
      </c>
      <c r="B1329" s="84" t="s">
        <v>26</v>
      </c>
      <c r="C1329" s="85" t="s">
        <v>448</v>
      </c>
      <c r="R1329" s="83">
        <v>43360.725324074076</v>
      </c>
      <c r="S1329" s="89" t="s">
        <v>26</v>
      </c>
      <c r="AG1329" s="83"/>
      <c r="AV1329" s="83"/>
      <c r="BK1329" s="83"/>
      <c r="BZ1329" s="83"/>
      <c r="CO1329" s="83"/>
      <c r="DD1329" s="83"/>
      <c r="DS1329" s="83"/>
      <c r="EH1329" s="83"/>
      <c r="EW1329" s="83"/>
      <c r="FL1329" s="83"/>
    </row>
    <row r="1330" spans="1:168" x14ac:dyDescent="0.35">
      <c r="A1330" s="83">
        <v>43360.72550925926</v>
      </c>
      <c r="B1330" s="84" t="s">
        <v>26</v>
      </c>
      <c r="C1330" s="85" t="s">
        <v>100</v>
      </c>
      <c r="R1330" s="83">
        <v>43360.72550925926</v>
      </c>
      <c r="S1330" s="89" t="s">
        <v>26</v>
      </c>
      <c r="AG1330" s="83"/>
      <c r="AV1330" s="83"/>
      <c r="BK1330" s="83"/>
      <c r="BZ1330" s="83"/>
      <c r="CO1330" s="83"/>
      <c r="DD1330" s="83"/>
      <c r="DS1330" s="83"/>
      <c r="EH1330" s="83"/>
      <c r="EW1330" s="83"/>
      <c r="FL1330" s="83"/>
    </row>
    <row r="1331" spans="1:168" x14ac:dyDescent="0.35">
      <c r="A1331" s="83">
        <v>43360.72552083333</v>
      </c>
      <c r="B1331" s="84" t="s">
        <v>55</v>
      </c>
      <c r="C1331" s="85" t="s">
        <v>82</v>
      </c>
      <c r="R1331" s="83">
        <v>43360.72552083333</v>
      </c>
      <c r="S1331" s="89" t="s">
        <v>55</v>
      </c>
      <c r="AG1331" s="83"/>
      <c r="AV1331" s="83"/>
      <c r="BK1331" s="83"/>
      <c r="BZ1331" s="83"/>
      <c r="CO1331" s="83"/>
      <c r="DD1331" s="83"/>
      <c r="DS1331" s="83"/>
      <c r="EH1331" s="83"/>
      <c r="EW1331" s="83"/>
      <c r="FL1331" s="83"/>
    </row>
    <row r="1332" spans="1:168" x14ac:dyDescent="0.35">
      <c r="A1332" s="83">
        <v>43360.725555555553</v>
      </c>
      <c r="B1332" s="84" t="s">
        <v>55</v>
      </c>
      <c r="C1332" s="85" t="s">
        <v>58</v>
      </c>
      <c r="R1332" s="83">
        <v>43360.725555555553</v>
      </c>
      <c r="S1332" s="89" t="s">
        <v>55</v>
      </c>
      <c r="AG1332" s="83"/>
      <c r="AV1332" s="83"/>
      <c r="BK1332" s="83"/>
      <c r="BZ1332" s="83"/>
      <c r="CO1332" s="83"/>
      <c r="DD1332" s="83"/>
      <c r="DS1332" s="83"/>
      <c r="EH1332" s="83"/>
      <c r="EW1332" s="83"/>
      <c r="FL1332" s="83"/>
    </row>
    <row r="1333" spans="1:168" x14ac:dyDescent="0.35">
      <c r="A1333" s="83">
        <v>43360.72556712963</v>
      </c>
      <c r="B1333" s="84" t="s">
        <v>26</v>
      </c>
      <c r="C1333" s="85" t="s">
        <v>59</v>
      </c>
      <c r="R1333" s="83">
        <v>43360.72556712963</v>
      </c>
      <c r="S1333" s="89" t="s">
        <v>26</v>
      </c>
      <c r="AG1333" s="83"/>
      <c r="AV1333" s="83"/>
      <c r="BK1333" s="83"/>
      <c r="BZ1333" s="83"/>
      <c r="CO1333" s="83"/>
      <c r="DD1333" s="83"/>
      <c r="DS1333" s="83"/>
      <c r="EH1333" s="83"/>
      <c r="EW1333" s="83"/>
      <c r="FL1333" s="83"/>
    </row>
    <row r="1334" spans="1:168" x14ac:dyDescent="0.35">
      <c r="A1334" s="83">
        <v>43360.725578703707</v>
      </c>
      <c r="B1334" s="84" t="s">
        <v>101</v>
      </c>
      <c r="C1334" s="85" t="s">
        <v>102</v>
      </c>
      <c r="I1334" s="86">
        <v>11475.74609375</v>
      </c>
      <c r="J1334" s="87">
        <v>11511.2666015625</v>
      </c>
      <c r="K1334" s="87">
        <v>10769.1318359375</v>
      </c>
      <c r="L1334" s="87">
        <v>10802.416015625</v>
      </c>
      <c r="M1334" s="87">
        <v>1.01598513126373</v>
      </c>
      <c r="N1334" s="87">
        <v>0.45388755202293402</v>
      </c>
      <c r="O1334" s="87">
        <v>8.3585882186889595</v>
      </c>
      <c r="P1334" s="88">
        <v>1.5915877819061299</v>
      </c>
      <c r="R1334" s="83">
        <v>43360.725578703707</v>
      </c>
      <c r="S1334" s="89" t="s">
        <v>101</v>
      </c>
      <c r="T1334" s="90">
        <v>0.45668756961822499</v>
      </c>
      <c r="U1334" s="84">
        <v>3860.73803710938</v>
      </c>
      <c r="V1334" s="84">
        <v>403.43450927734398</v>
      </c>
      <c r="W1334" s="84">
        <v>3862.19165039062</v>
      </c>
      <c r="X1334" s="84">
        <v>3457.86303710938</v>
      </c>
      <c r="Y1334" s="84">
        <v>13.235649108886699</v>
      </c>
      <c r="Z1334" s="84">
        <v>320.45861816406301</v>
      </c>
      <c r="AA1334" s="84">
        <v>528.45855712890602</v>
      </c>
      <c r="AB1334" s="84">
        <v>426.45861816406199</v>
      </c>
      <c r="AG1334" s="83"/>
      <c r="AV1334" s="83"/>
      <c r="BK1334" s="83"/>
      <c r="BZ1334" s="83"/>
      <c r="CO1334" s="83"/>
      <c r="DD1334" s="83"/>
      <c r="DS1334" s="83"/>
      <c r="EH1334" s="83"/>
      <c r="EW1334" s="83"/>
      <c r="FL1334" s="83"/>
    </row>
    <row r="1335" spans="1:168" x14ac:dyDescent="0.35">
      <c r="A1335" s="83">
        <v>43360.725590277776</v>
      </c>
      <c r="B1335" s="84" t="s">
        <v>62</v>
      </c>
      <c r="C1335" s="85" t="s">
        <v>555</v>
      </c>
      <c r="R1335" s="83">
        <v>43360.725590277776</v>
      </c>
      <c r="S1335" s="89" t="s">
        <v>62</v>
      </c>
      <c r="AG1335" s="83"/>
      <c r="AV1335" s="83"/>
      <c r="BK1335" s="83"/>
      <c r="BZ1335" s="83"/>
      <c r="CO1335" s="83"/>
      <c r="DD1335" s="83"/>
      <c r="DS1335" s="83"/>
      <c r="EH1335" s="83"/>
      <c r="EW1335" s="83"/>
      <c r="FL1335" s="83"/>
    </row>
    <row r="1336" spans="1:168" x14ac:dyDescent="0.35">
      <c r="A1336" s="83">
        <v>43360.725590277776</v>
      </c>
      <c r="B1336" s="84" t="s">
        <v>62</v>
      </c>
      <c r="C1336" s="85" t="s">
        <v>63</v>
      </c>
      <c r="R1336" s="83">
        <v>43360.725590277776</v>
      </c>
      <c r="S1336" s="89" t="s">
        <v>62</v>
      </c>
      <c r="AG1336" s="83"/>
      <c r="AV1336" s="83"/>
      <c r="BK1336" s="83"/>
      <c r="BZ1336" s="83"/>
      <c r="CO1336" s="83"/>
      <c r="DD1336" s="83"/>
      <c r="DS1336" s="83"/>
      <c r="EH1336" s="83"/>
      <c r="EW1336" s="83"/>
      <c r="FL1336" s="83"/>
    </row>
    <row r="1337" spans="1:168" x14ac:dyDescent="0.35">
      <c r="A1337" s="83">
        <v>43360.725590277776</v>
      </c>
      <c r="B1337" s="84" t="s">
        <v>62</v>
      </c>
      <c r="C1337" s="85" t="s">
        <v>104</v>
      </c>
      <c r="R1337" s="83">
        <v>43360.725590277776</v>
      </c>
      <c r="S1337" s="89" t="s">
        <v>62</v>
      </c>
      <c r="AG1337" s="83"/>
      <c r="AV1337" s="83"/>
      <c r="BK1337" s="83"/>
      <c r="BZ1337" s="83"/>
      <c r="CO1337" s="83"/>
      <c r="DD1337" s="83"/>
      <c r="DS1337" s="83"/>
      <c r="EH1337" s="83"/>
      <c r="EW1337" s="83"/>
      <c r="FL1337" s="83"/>
    </row>
    <row r="1338" spans="1:168" x14ac:dyDescent="0.35">
      <c r="A1338" s="83">
        <v>43360.725590277776</v>
      </c>
      <c r="B1338" s="84" t="s">
        <v>62</v>
      </c>
      <c r="C1338" s="85" t="s">
        <v>556</v>
      </c>
      <c r="R1338" s="83">
        <v>43360.725590277776</v>
      </c>
      <c r="S1338" s="89" t="s">
        <v>62</v>
      </c>
      <c r="AG1338" s="83"/>
      <c r="AV1338" s="83"/>
      <c r="BK1338" s="83"/>
      <c r="BZ1338" s="83"/>
      <c r="CO1338" s="83"/>
      <c r="DD1338" s="83"/>
      <c r="DS1338" s="83"/>
      <c r="EH1338" s="83"/>
      <c r="EW1338" s="83"/>
      <c r="FL1338" s="83"/>
    </row>
    <row r="1339" spans="1:168" x14ac:dyDescent="0.35">
      <c r="A1339" s="83">
        <v>43360.725601851853</v>
      </c>
      <c r="B1339" s="84" t="s">
        <v>62</v>
      </c>
      <c r="C1339" s="85" t="s">
        <v>557</v>
      </c>
      <c r="R1339" s="83">
        <v>43360.725601851853</v>
      </c>
      <c r="S1339" s="89" t="s">
        <v>62</v>
      </c>
      <c r="AG1339" s="83"/>
      <c r="AV1339" s="83"/>
      <c r="BK1339" s="83"/>
      <c r="BZ1339" s="83"/>
      <c r="CO1339" s="83"/>
      <c r="DD1339" s="83"/>
      <c r="DS1339" s="83"/>
      <c r="EH1339" s="83"/>
      <c r="EW1339" s="83"/>
      <c r="FL1339" s="83"/>
    </row>
    <row r="1340" spans="1:168" x14ac:dyDescent="0.35">
      <c r="A1340" s="83">
        <v>43360.725601851853</v>
      </c>
      <c r="B1340" s="84" t="s">
        <v>62</v>
      </c>
      <c r="C1340" s="85" t="s">
        <v>558</v>
      </c>
      <c r="R1340" s="83">
        <v>43360.725601851853</v>
      </c>
      <c r="S1340" s="89" t="s">
        <v>62</v>
      </c>
      <c r="AG1340" s="83"/>
      <c r="AV1340" s="83"/>
      <c r="BK1340" s="83"/>
      <c r="BZ1340" s="83"/>
      <c r="CO1340" s="83"/>
      <c r="DD1340" s="83"/>
      <c r="DS1340" s="83"/>
      <c r="EH1340" s="83"/>
      <c r="EW1340" s="83"/>
      <c r="FL1340" s="83"/>
    </row>
    <row r="1341" spans="1:168" x14ac:dyDescent="0.35">
      <c r="A1341" s="83">
        <v>43360.725601851853</v>
      </c>
      <c r="B1341" s="84" t="s">
        <v>62</v>
      </c>
      <c r="C1341" s="85" t="s">
        <v>457</v>
      </c>
      <c r="R1341" s="83">
        <v>43360.725601851853</v>
      </c>
      <c r="S1341" s="89" t="s">
        <v>62</v>
      </c>
      <c r="AG1341" s="83"/>
      <c r="AV1341" s="83"/>
      <c r="BK1341" s="83"/>
      <c r="BZ1341" s="83"/>
      <c r="CO1341" s="83"/>
      <c r="DD1341" s="83"/>
      <c r="DS1341" s="83"/>
      <c r="EH1341" s="83"/>
      <c r="EW1341" s="83"/>
      <c r="FL1341" s="83"/>
    </row>
    <row r="1342" spans="1:168" x14ac:dyDescent="0.35">
      <c r="A1342" s="83">
        <v>43360.725601851853</v>
      </c>
      <c r="B1342" s="84" t="s">
        <v>62</v>
      </c>
      <c r="C1342" s="85" t="s">
        <v>438</v>
      </c>
      <c r="R1342" s="83">
        <v>43360.725601851853</v>
      </c>
      <c r="S1342" s="89" t="s">
        <v>62</v>
      </c>
      <c r="AG1342" s="83"/>
      <c r="AV1342" s="83"/>
      <c r="BK1342" s="83"/>
      <c r="BZ1342" s="83"/>
      <c r="CO1342" s="83"/>
      <c r="DD1342" s="83"/>
      <c r="DS1342" s="83"/>
      <c r="EH1342" s="83"/>
      <c r="EW1342" s="83"/>
      <c r="FL1342" s="83"/>
    </row>
    <row r="1343" spans="1:168" x14ac:dyDescent="0.35">
      <c r="A1343" s="83">
        <v>43360.725601851853</v>
      </c>
      <c r="B1343" s="84" t="s">
        <v>26</v>
      </c>
      <c r="C1343" s="85" t="s">
        <v>71</v>
      </c>
      <c r="R1343" s="83">
        <v>43360.725601851853</v>
      </c>
      <c r="S1343" s="89" t="s">
        <v>26</v>
      </c>
      <c r="AG1343" s="83"/>
      <c r="AV1343" s="83"/>
      <c r="BK1343" s="83"/>
      <c r="BZ1343" s="83"/>
      <c r="CO1343" s="83"/>
      <c r="DD1343" s="83"/>
      <c r="DS1343" s="83"/>
      <c r="EH1343" s="83"/>
      <c r="EW1343" s="83"/>
      <c r="FL1343" s="83"/>
    </row>
    <row r="1344" spans="1:168" x14ac:dyDescent="0.35">
      <c r="A1344" s="83">
        <v>43360.725613425922</v>
      </c>
      <c r="B1344" s="84" t="s">
        <v>62</v>
      </c>
      <c r="C1344" s="85" t="s">
        <v>109</v>
      </c>
      <c r="R1344" s="83">
        <v>43360.725613425922</v>
      </c>
      <c r="S1344" s="89" t="s">
        <v>62</v>
      </c>
      <c r="AG1344" s="83"/>
      <c r="AV1344" s="83"/>
      <c r="BK1344" s="83"/>
      <c r="BZ1344" s="83"/>
      <c r="CO1344" s="83"/>
      <c r="DD1344" s="83"/>
      <c r="DS1344" s="83"/>
      <c r="EH1344" s="83"/>
      <c r="EW1344" s="83"/>
      <c r="FL1344" s="83"/>
    </row>
    <row r="1345" spans="1:168" x14ac:dyDescent="0.35">
      <c r="A1345" s="83">
        <v>43360.725613425922</v>
      </c>
      <c r="B1345" s="84" t="s">
        <v>26</v>
      </c>
      <c r="C1345" s="85" t="s">
        <v>112</v>
      </c>
      <c r="R1345" s="83">
        <v>43360.725613425922</v>
      </c>
      <c r="S1345" s="89" t="s">
        <v>26</v>
      </c>
      <c r="AG1345" s="83"/>
      <c r="AV1345" s="83"/>
      <c r="BK1345" s="83"/>
      <c r="BZ1345" s="83"/>
      <c r="CO1345" s="83"/>
      <c r="DD1345" s="83"/>
      <c r="DS1345" s="83"/>
      <c r="EH1345" s="83"/>
      <c r="EW1345" s="83"/>
      <c r="FL1345" s="83"/>
    </row>
    <row r="1346" spans="1:168" x14ac:dyDescent="0.35">
      <c r="A1346" s="83">
        <v>43360.725624999999</v>
      </c>
      <c r="B1346" s="84" t="s">
        <v>26</v>
      </c>
      <c r="C1346" s="85" t="s">
        <v>47</v>
      </c>
      <c r="I1346" s="86">
        <v>11475.8955078125</v>
      </c>
      <c r="J1346" s="87">
        <v>11512.8896484375</v>
      </c>
      <c r="K1346" s="87">
        <v>10770.4169921875</v>
      </c>
      <c r="L1346" s="87">
        <v>10805.1064453125</v>
      </c>
      <c r="M1346" s="87">
        <v>1.01596367359161</v>
      </c>
      <c r="N1346" s="87">
        <v>0.57706373929977395</v>
      </c>
      <c r="O1346" s="87">
        <v>8.4817628860473597</v>
      </c>
      <c r="P1346" s="88">
        <v>1.7147641181945801</v>
      </c>
      <c r="R1346" s="83">
        <v>43360.725624999999</v>
      </c>
      <c r="S1346" s="89" t="s">
        <v>26</v>
      </c>
      <c r="T1346" s="90">
        <v>0.57986378669738803</v>
      </c>
      <c r="U1346" s="84">
        <v>3864.73583984375</v>
      </c>
      <c r="V1346" s="84">
        <v>401.87020874023398</v>
      </c>
      <c r="W1346" s="84">
        <v>3866.75219726563</v>
      </c>
      <c r="X1346" s="84">
        <v>3458.591796875</v>
      </c>
      <c r="Y1346" s="84">
        <v>13.411506652831999</v>
      </c>
      <c r="Z1346" s="84">
        <v>320.581787109375</v>
      </c>
      <c r="AA1346" s="84">
        <v>528.58184814453102</v>
      </c>
      <c r="AB1346" s="84">
        <v>426.581787109375</v>
      </c>
      <c r="AG1346" s="83"/>
      <c r="AV1346" s="83"/>
      <c r="BK1346" s="83"/>
      <c r="BZ1346" s="83"/>
      <c r="CO1346" s="83"/>
      <c r="DD1346" s="83"/>
      <c r="DS1346" s="83"/>
      <c r="EH1346" s="83"/>
      <c r="EW1346" s="83"/>
      <c r="FL1346" s="83"/>
    </row>
    <row r="1347" spans="1:168" x14ac:dyDescent="0.35">
      <c r="A1347" s="83">
        <v>43360.725624999999</v>
      </c>
      <c r="B1347" s="84" t="s">
        <v>26</v>
      </c>
      <c r="C1347" s="85" t="s">
        <v>76</v>
      </c>
      <c r="R1347" s="83">
        <v>43360.725624999999</v>
      </c>
      <c r="S1347" s="89" t="s">
        <v>26</v>
      </c>
      <c r="AG1347" s="83"/>
      <c r="AV1347" s="83"/>
      <c r="BK1347" s="83"/>
      <c r="BZ1347" s="83"/>
      <c r="CO1347" s="83"/>
      <c r="DD1347" s="83"/>
      <c r="DS1347" s="83"/>
      <c r="EH1347" s="83"/>
      <c r="EW1347" s="83"/>
      <c r="FL1347" s="83"/>
    </row>
    <row r="1348" spans="1:168" x14ac:dyDescent="0.35">
      <c r="A1348" s="83">
        <v>43360.725624999999</v>
      </c>
      <c r="B1348" s="84" t="s">
        <v>26</v>
      </c>
      <c r="C1348" s="85" t="s">
        <v>110</v>
      </c>
      <c r="R1348" s="83">
        <v>43360.725624999999</v>
      </c>
      <c r="S1348" s="89" t="s">
        <v>26</v>
      </c>
      <c r="AG1348" s="83"/>
      <c r="AV1348" s="83"/>
      <c r="BK1348" s="83"/>
      <c r="BZ1348" s="83"/>
      <c r="CO1348" s="83"/>
      <c r="DD1348" s="83"/>
      <c r="DS1348" s="83"/>
      <c r="EH1348" s="83"/>
      <c r="EW1348" s="83"/>
      <c r="FL1348" s="83"/>
    </row>
    <row r="1349" spans="1:168" x14ac:dyDescent="0.35">
      <c r="A1349" s="83">
        <v>43360.725624999999</v>
      </c>
      <c r="B1349" s="84" t="s">
        <v>26</v>
      </c>
      <c r="C1349" s="85" t="s">
        <v>113</v>
      </c>
      <c r="R1349" s="83">
        <v>43360.725624999999</v>
      </c>
      <c r="S1349" s="89" t="s">
        <v>26</v>
      </c>
      <c r="AG1349" s="83"/>
      <c r="AV1349" s="83"/>
      <c r="BK1349" s="83"/>
      <c r="BZ1349" s="83"/>
      <c r="CO1349" s="83"/>
      <c r="DD1349" s="83"/>
      <c r="DS1349" s="83"/>
      <c r="EH1349" s="83"/>
      <c r="EW1349" s="83"/>
      <c r="FL1349" s="83"/>
    </row>
    <row r="1350" spans="1:168" x14ac:dyDescent="0.35">
      <c r="A1350" s="83">
        <v>43360.725624999999</v>
      </c>
      <c r="B1350" s="84" t="s">
        <v>26</v>
      </c>
      <c r="C1350" s="85" t="s">
        <v>111</v>
      </c>
      <c r="R1350" s="83">
        <v>43360.725624999999</v>
      </c>
      <c r="S1350" s="89" t="s">
        <v>26</v>
      </c>
      <c r="AG1350" s="83"/>
      <c r="AV1350" s="83"/>
      <c r="BK1350" s="83"/>
      <c r="BZ1350" s="83"/>
      <c r="CO1350" s="83"/>
      <c r="DD1350" s="83"/>
      <c r="DS1350" s="83"/>
      <c r="EH1350" s="83"/>
      <c r="EW1350" s="83"/>
      <c r="FL1350" s="83"/>
    </row>
    <row r="1351" spans="1:168" x14ac:dyDescent="0.35">
      <c r="A1351" s="83">
        <v>43360.725624999999</v>
      </c>
      <c r="B1351" s="84" t="s">
        <v>49</v>
      </c>
      <c r="C1351" s="85" t="s">
        <v>114</v>
      </c>
      <c r="R1351" s="83">
        <v>43360.725624999999</v>
      </c>
      <c r="S1351" s="89" t="s">
        <v>49</v>
      </c>
      <c r="AG1351" s="83"/>
      <c r="AV1351" s="83"/>
      <c r="BK1351" s="83"/>
      <c r="BZ1351" s="83"/>
      <c r="CO1351" s="83"/>
      <c r="DD1351" s="83"/>
      <c r="DS1351" s="83"/>
      <c r="EH1351" s="83"/>
      <c r="EW1351" s="83"/>
      <c r="FL1351" s="83"/>
    </row>
    <row r="1352" spans="1:168" x14ac:dyDescent="0.35">
      <c r="A1352" s="83">
        <v>43360.725659722222</v>
      </c>
      <c r="B1352" s="84" t="s">
        <v>26</v>
      </c>
      <c r="C1352" s="85" t="s">
        <v>97</v>
      </c>
      <c r="R1352" s="83">
        <v>43360.725659722222</v>
      </c>
      <c r="S1352" s="89" t="s">
        <v>26</v>
      </c>
      <c r="AG1352" s="83"/>
      <c r="AV1352" s="83"/>
      <c r="BK1352" s="83"/>
      <c r="BZ1352" s="83"/>
      <c r="CO1352" s="83"/>
      <c r="DD1352" s="83"/>
      <c r="DS1352" s="83"/>
      <c r="EH1352" s="83"/>
      <c r="EW1352" s="83"/>
      <c r="FL1352" s="83"/>
    </row>
    <row r="1353" spans="1:168" x14ac:dyDescent="0.35">
      <c r="A1353" s="83">
        <v>43360.725659722222</v>
      </c>
      <c r="B1353" s="84" t="s">
        <v>26</v>
      </c>
      <c r="C1353" s="85" t="s">
        <v>115</v>
      </c>
      <c r="R1353" s="83">
        <v>43360.725659722222</v>
      </c>
      <c r="S1353" s="89" t="s">
        <v>26</v>
      </c>
      <c r="AG1353" s="83"/>
      <c r="AV1353" s="83"/>
      <c r="BK1353" s="83"/>
      <c r="BZ1353" s="83"/>
      <c r="CO1353" s="83"/>
      <c r="DD1353" s="83"/>
      <c r="DS1353" s="83"/>
      <c r="EH1353" s="83"/>
      <c r="EW1353" s="83"/>
      <c r="FL1353" s="83"/>
    </row>
    <row r="1354" spans="1:168" x14ac:dyDescent="0.35">
      <c r="A1354" s="83">
        <v>43360.725659722222</v>
      </c>
      <c r="B1354" s="84" t="s">
        <v>26</v>
      </c>
      <c r="C1354" s="85" t="s">
        <v>443</v>
      </c>
      <c r="R1354" s="83">
        <v>43360.725659722222</v>
      </c>
      <c r="S1354" s="89" t="s">
        <v>26</v>
      </c>
      <c r="AG1354" s="83"/>
      <c r="AV1354" s="83"/>
      <c r="BK1354" s="83"/>
      <c r="BZ1354" s="83"/>
      <c r="CO1354" s="83"/>
      <c r="DD1354" s="83"/>
      <c r="DS1354" s="83"/>
      <c r="EH1354" s="83"/>
      <c r="EW1354" s="83"/>
      <c r="FL1354" s="83"/>
    </row>
    <row r="1355" spans="1:168" x14ac:dyDescent="0.35">
      <c r="A1355" s="83">
        <v>43360.725659722222</v>
      </c>
      <c r="B1355" s="84" t="s">
        <v>26</v>
      </c>
      <c r="C1355" s="85" t="s">
        <v>445</v>
      </c>
      <c r="R1355" s="83">
        <v>43360.725659722222</v>
      </c>
      <c r="S1355" s="89" t="s">
        <v>26</v>
      </c>
      <c r="AG1355" s="83"/>
      <c r="AV1355" s="83"/>
      <c r="BK1355" s="83"/>
      <c r="BZ1355" s="83"/>
      <c r="CO1355" s="83"/>
      <c r="DD1355" s="83"/>
      <c r="DS1355" s="83"/>
      <c r="EH1355" s="83"/>
      <c r="EW1355" s="83"/>
      <c r="FL1355" s="83"/>
    </row>
    <row r="1356" spans="1:168" x14ac:dyDescent="0.35">
      <c r="A1356" s="83">
        <v>43360.725659722222</v>
      </c>
      <c r="B1356" s="84" t="s">
        <v>26</v>
      </c>
      <c r="C1356" s="85" t="s">
        <v>441</v>
      </c>
      <c r="R1356" s="83">
        <v>43360.725659722222</v>
      </c>
      <c r="S1356" s="89" t="s">
        <v>26</v>
      </c>
      <c r="AG1356" s="83"/>
      <c r="AV1356" s="83"/>
      <c r="BK1356" s="83"/>
      <c r="BZ1356" s="83"/>
      <c r="CO1356" s="83"/>
      <c r="DD1356" s="83"/>
      <c r="DS1356" s="83"/>
      <c r="EH1356" s="83"/>
      <c r="EW1356" s="83"/>
      <c r="FL1356" s="83"/>
    </row>
    <row r="1357" spans="1:168" x14ac:dyDescent="0.35">
      <c r="A1357" s="83">
        <v>43360.725659722222</v>
      </c>
      <c r="B1357" s="84" t="s">
        <v>26</v>
      </c>
      <c r="C1357" s="85" t="s">
        <v>417</v>
      </c>
      <c r="R1357" s="83">
        <v>43360.725659722222</v>
      </c>
      <c r="S1357" s="89" t="s">
        <v>26</v>
      </c>
      <c r="AG1357" s="83"/>
      <c r="AV1357" s="83"/>
      <c r="BK1357" s="83"/>
      <c r="BZ1357" s="83"/>
      <c r="CO1357" s="83"/>
      <c r="DD1357" s="83"/>
      <c r="DS1357" s="83"/>
      <c r="EH1357" s="83"/>
      <c r="EW1357" s="83"/>
      <c r="FL1357" s="83"/>
    </row>
    <row r="1358" spans="1:168" x14ac:dyDescent="0.35">
      <c r="A1358" s="83">
        <v>43360.725659722222</v>
      </c>
      <c r="B1358" s="84" t="s">
        <v>26</v>
      </c>
      <c r="C1358" s="85" t="s">
        <v>559</v>
      </c>
      <c r="R1358" s="83">
        <v>43360.725659722222</v>
      </c>
      <c r="S1358" s="89" t="s">
        <v>26</v>
      </c>
      <c r="AG1358" s="83"/>
      <c r="AV1358" s="83"/>
      <c r="BK1358" s="83"/>
      <c r="BZ1358" s="83"/>
      <c r="CO1358" s="83"/>
      <c r="DD1358" s="83"/>
      <c r="DS1358" s="83"/>
      <c r="EH1358" s="83"/>
      <c r="EW1358" s="83"/>
      <c r="FL1358" s="83"/>
    </row>
    <row r="1359" spans="1:168" x14ac:dyDescent="0.35">
      <c r="A1359" s="83">
        <v>43360.725659722222</v>
      </c>
      <c r="B1359" s="84" t="s">
        <v>26</v>
      </c>
      <c r="C1359" s="85" t="s">
        <v>409</v>
      </c>
      <c r="R1359" s="83">
        <v>43360.725659722222</v>
      </c>
      <c r="S1359" s="89" t="s">
        <v>26</v>
      </c>
      <c r="AG1359" s="83"/>
      <c r="AV1359" s="83"/>
      <c r="BK1359" s="83"/>
      <c r="BZ1359" s="83"/>
      <c r="CO1359" s="83"/>
      <c r="DD1359" s="83"/>
      <c r="DS1359" s="83"/>
      <c r="EH1359" s="83"/>
      <c r="EW1359" s="83"/>
      <c r="FL1359" s="83"/>
    </row>
    <row r="1360" spans="1:168" x14ac:dyDescent="0.35">
      <c r="A1360" s="83">
        <v>43360.725659722222</v>
      </c>
      <c r="B1360" s="84" t="s">
        <v>26</v>
      </c>
      <c r="C1360" s="85" t="s">
        <v>428</v>
      </c>
      <c r="R1360" s="83">
        <v>43360.725659722222</v>
      </c>
      <c r="S1360" s="89" t="s">
        <v>26</v>
      </c>
      <c r="AG1360" s="83"/>
      <c r="AV1360" s="83"/>
      <c r="BK1360" s="83"/>
      <c r="BZ1360" s="83"/>
      <c r="CO1360" s="83"/>
      <c r="DD1360" s="83"/>
      <c r="DS1360" s="83"/>
      <c r="EH1360" s="83"/>
      <c r="EW1360" s="83"/>
      <c r="FL1360" s="83"/>
    </row>
    <row r="1361" spans="1:168" x14ac:dyDescent="0.35">
      <c r="A1361" s="83">
        <v>43360.725659722222</v>
      </c>
      <c r="B1361" s="84" t="s">
        <v>26</v>
      </c>
      <c r="C1361" s="85" t="s">
        <v>116</v>
      </c>
      <c r="R1361" s="83">
        <v>43360.725659722222</v>
      </c>
      <c r="S1361" s="89" t="s">
        <v>26</v>
      </c>
      <c r="AG1361" s="83"/>
      <c r="AV1361" s="83"/>
      <c r="BK1361" s="83"/>
      <c r="BZ1361" s="83"/>
      <c r="CO1361" s="83"/>
      <c r="DD1361" s="83"/>
      <c r="DS1361" s="83"/>
      <c r="EH1361" s="83"/>
      <c r="EW1361" s="83"/>
      <c r="FL1361" s="83"/>
    </row>
    <row r="1362" spans="1:168" x14ac:dyDescent="0.35">
      <c r="A1362" s="83">
        <v>43360.725671296299</v>
      </c>
      <c r="B1362" s="84" t="s">
        <v>26</v>
      </c>
      <c r="C1362" s="85" t="s">
        <v>446</v>
      </c>
      <c r="R1362" s="83">
        <v>43360.725671296299</v>
      </c>
      <c r="S1362" s="89" t="s">
        <v>26</v>
      </c>
      <c r="AG1362" s="83"/>
      <c r="AV1362" s="83"/>
      <c r="BK1362" s="83"/>
      <c r="BZ1362" s="83"/>
      <c r="CO1362" s="83"/>
      <c r="DD1362" s="83"/>
      <c r="DS1362" s="83"/>
      <c r="EH1362" s="83"/>
      <c r="EW1362" s="83"/>
      <c r="FL1362" s="83"/>
    </row>
    <row r="1363" spans="1:168" x14ac:dyDescent="0.35">
      <c r="A1363" s="83">
        <v>43360.725671296299</v>
      </c>
      <c r="B1363" s="84" t="s">
        <v>26</v>
      </c>
      <c r="C1363" s="85" t="s">
        <v>421</v>
      </c>
      <c r="R1363" s="83">
        <v>43360.725671296299</v>
      </c>
      <c r="S1363" s="89" t="s">
        <v>26</v>
      </c>
      <c r="AG1363" s="83"/>
      <c r="AV1363" s="83"/>
      <c r="BK1363" s="83"/>
      <c r="BZ1363" s="83"/>
      <c r="CO1363" s="83"/>
      <c r="DD1363" s="83"/>
      <c r="DS1363" s="83"/>
      <c r="EH1363" s="83"/>
      <c r="EW1363" s="83"/>
      <c r="FL1363" s="83"/>
    </row>
    <row r="1364" spans="1:168" x14ac:dyDescent="0.35">
      <c r="A1364" s="83">
        <v>43360.725671296299</v>
      </c>
      <c r="B1364" s="84" t="s">
        <v>26</v>
      </c>
      <c r="C1364" s="85" t="s">
        <v>447</v>
      </c>
      <c r="R1364" s="83">
        <v>43360.725671296299</v>
      </c>
      <c r="S1364" s="89" t="s">
        <v>26</v>
      </c>
      <c r="AG1364" s="83"/>
      <c r="AV1364" s="83"/>
      <c r="BK1364" s="83"/>
      <c r="BZ1364" s="83"/>
      <c r="CO1364" s="83"/>
      <c r="DD1364" s="83"/>
      <c r="DS1364" s="83"/>
      <c r="EH1364" s="83"/>
      <c r="EW1364" s="83"/>
      <c r="FL1364" s="83"/>
    </row>
    <row r="1365" spans="1:168" x14ac:dyDescent="0.35">
      <c r="A1365" s="83">
        <v>43360.725671296299</v>
      </c>
      <c r="B1365" s="84" t="s">
        <v>26</v>
      </c>
      <c r="C1365" s="85" t="s">
        <v>419</v>
      </c>
      <c r="R1365" s="83">
        <v>43360.725671296299</v>
      </c>
      <c r="S1365" s="89" t="s">
        <v>26</v>
      </c>
      <c r="AG1365" s="83"/>
      <c r="AV1365" s="83"/>
      <c r="BK1365" s="83"/>
      <c r="BZ1365" s="83"/>
      <c r="CO1365" s="83"/>
      <c r="DD1365" s="83"/>
      <c r="DS1365" s="83"/>
      <c r="EH1365" s="83"/>
      <c r="EW1365" s="83"/>
      <c r="FL1365" s="83"/>
    </row>
    <row r="1366" spans="1:168" x14ac:dyDescent="0.35">
      <c r="A1366" s="83">
        <v>43360.725671296299</v>
      </c>
      <c r="B1366" s="84" t="s">
        <v>26</v>
      </c>
      <c r="C1366" s="85" t="s">
        <v>444</v>
      </c>
      <c r="R1366" s="83">
        <v>43360.725671296299</v>
      </c>
      <c r="S1366" s="89" t="s">
        <v>26</v>
      </c>
      <c r="AG1366" s="83"/>
      <c r="AV1366" s="83"/>
      <c r="BK1366" s="83"/>
      <c r="BZ1366" s="83"/>
      <c r="CO1366" s="83"/>
      <c r="DD1366" s="83"/>
      <c r="DS1366" s="83"/>
      <c r="EH1366" s="83"/>
      <c r="EW1366" s="83"/>
      <c r="FL1366" s="83"/>
    </row>
    <row r="1367" spans="1:168" x14ac:dyDescent="0.35">
      <c r="A1367" s="83">
        <v>43360.725671296299</v>
      </c>
      <c r="B1367" s="84" t="s">
        <v>26</v>
      </c>
      <c r="C1367" s="85" t="s">
        <v>442</v>
      </c>
      <c r="R1367" s="83">
        <v>43360.725671296299</v>
      </c>
      <c r="S1367" s="89" t="s">
        <v>26</v>
      </c>
      <c r="AG1367" s="83"/>
      <c r="AV1367" s="83"/>
      <c r="BK1367" s="83"/>
      <c r="BZ1367" s="83"/>
      <c r="CO1367" s="83"/>
      <c r="DD1367" s="83"/>
      <c r="DS1367" s="83"/>
      <c r="EH1367" s="83"/>
      <c r="EW1367" s="83"/>
      <c r="FL1367" s="83"/>
    </row>
    <row r="1368" spans="1:168" x14ac:dyDescent="0.35">
      <c r="A1368" s="83">
        <v>43360.725671296299</v>
      </c>
      <c r="B1368" s="84" t="s">
        <v>26</v>
      </c>
      <c r="C1368" s="85" t="s">
        <v>430</v>
      </c>
      <c r="R1368" s="83">
        <v>43360.725671296299</v>
      </c>
      <c r="S1368" s="89" t="s">
        <v>26</v>
      </c>
      <c r="AG1368" s="83"/>
      <c r="AV1368" s="83"/>
      <c r="BK1368" s="83"/>
      <c r="BZ1368" s="83"/>
      <c r="CO1368" s="83"/>
      <c r="DD1368" s="83"/>
      <c r="DS1368" s="83"/>
      <c r="EH1368" s="83"/>
      <c r="EW1368" s="83"/>
      <c r="FL1368" s="83"/>
    </row>
    <row r="1369" spans="1:168" x14ac:dyDescent="0.35">
      <c r="A1369" s="83">
        <v>43360.725671296299</v>
      </c>
      <c r="B1369" s="84" t="s">
        <v>26</v>
      </c>
      <c r="C1369" s="85" t="s">
        <v>429</v>
      </c>
      <c r="R1369" s="83">
        <v>43360.725671296299</v>
      </c>
      <c r="S1369" s="89" t="s">
        <v>26</v>
      </c>
      <c r="AG1369" s="83"/>
      <c r="AV1369" s="83"/>
      <c r="BK1369" s="83"/>
      <c r="BZ1369" s="83"/>
      <c r="CO1369" s="83"/>
      <c r="DD1369" s="83"/>
      <c r="DS1369" s="83"/>
      <c r="EH1369" s="83"/>
      <c r="EW1369" s="83"/>
      <c r="FL1369" s="83"/>
    </row>
    <row r="1370" spans="1:168" x14ac:dyDescent="0.35">
      <c r="A1370" s="83">
        <v>43360.725682870368</v>
      </c>
      <c r="B1370" s="84" t="s">
        <v>26</v>
      </c>
      <c r="C1370" s="85" t="s">
        <v>448</v>
      </c>
      <c r="R1370" s="83">
        <v>43360.725682870368</v>
      </c>
      <c r="S1370" s="89" t="s">
        <v>26</v>
      </c>
      <c r="AG1370" s="83"/>
      <c r="AV1370" s="83"/>
      <c r="BK1370" s="83"/>
      <c r="BZ1370" s="83"/>
      <c r="CO1370" s="83"/>
      <c r="DD1370" s="83"/>
      <c r="DS1370" s="83"/>
      <c r="EH1370" s="83"/>
      <c r="EW1370" s="83"/>
      <c r="FL1370" s="83"/>
    </row>
    <row r="1371" spans="1:168" x14ac:dyDescent="0.35">
      <c r="A1371" s="83">
        <v>43360.725844907407</v>
      </c>
      <c r="B1371" s="84" t="s">
        <v>26</v>
      </c>
      <c r="C1371" s="85" t="s">
        <v>117</v>
      </c>
      <c r="R1371" s="83">
        <v>43360.725844907407</v>
      </c>
      <c r="S1371" s="89" t="s">
        <v>26</v>
      </c>
      <c r="AG1371" s="83"/>
      <c r="AV1371" s="83"/>
      <c r="BK1371" s="83"/>
      <c r="BZ1371" s="83"/>
      <c r="CO1371" s="83"/>
      <c r="DD1371" s="83"/>
      <c r="DS1371" s="83"/>
      <c r="EH1371" s="83"/>
      <c r="EW1371" s="83"/>
      <c r="FL1371" s="83"/>
    </row>
    <row r="1372" spans="1:168" x14ac:dyDescent="0.35">
      <c r="A1372" s="83">
        <v>43360.725844907407</v>
      </c>
      <c r="B1372" s="84" t="s">
        <v>55</v>
      </c>
      <c r="C1372" s="85" t="s">
        <v>82</v>
      </c>
      <c r="R1372" s="83">
        <v>43360.725844907407</v>
      </c>
      <c r="S1372" s="89" t="s">
        <v>55</v>
      </c>
      <c r="AG1372" s="83"/>
      <c r="AV1372" s="83"/>
      <c r="BK1372" s="83"/>
      <c r="BZ1372" s="83"/>
      <c r="CO1372" s="83"/>
      <c r="DD1372" s="83"/>
      <c r="DS1372" s="83"/>
      <c r="EH1372" s="83"/>
      <c r="EW1372" s="83"/>
      <c r="FL1372" s="83"/>
    </row>
    <row r="1373" spans="1:168" x14ac:dyDescent="0.35">
      <c r="A1373" s="83">
        <v>43360.72587962963</v>
      </c>
      <c r="B1373" s="84" t="s">
        <v>55</v>
      </c>
      <c r="C1373" s="85" t="s">
        <v>58</v>
      </c>
      <c r="R1373" s="83">
        <v>43360.72587962963</v>
      </c>
      <c r="S1373" s="89" t="s">
        <v>55</v>
      </c>
      <c r="AG1373" s="83"/>
      <c r="AV1373" s="83"/>
      <c r="BK1373" s="83"/>
      <c r="BZ1373" s="83"/>
      <c r="CO1373" s="83"/>
      <c r="DD1373" s="83"/>
      <c r="DS1373" s="83"/>
      <c r="EH1373" s="83"/>
      <c r="EW1373" s="83"/>
      <c r="FL1373" s="83"/>
    </row>
    <row r="1374" spans="1:168" x14ac:dyDescent="0.35">
      <c r="A1374" s="83">
        <v>43360.725891203707</v>
      </c>
      <c r="B1374" s="84" t="s">
        <v>26</v>
      </c>
      <c r="C1374" s="85" t="s">
        <v>59</v>
      </c>
      <c r="R1374" s="83">
        <v>43360.725891203707</v>
      </c>
      <c r="S1374" s="89" t="s">
        <v>26</v>
      </c>
      <c r="AG1374" s="83"/>
      <c r="AV1374" s="83"/>
      <c r="BK1374" s="83"/>
      <c r="BZ1374" s="83"/>
      <c r="CO1374" s="83"/>
      <c r="DD1374" s="83"/>
      <c r="DS1374" s="83"/>
      <c r="EH1374" s="83"/>
      <c r="EW1374" s="83"/>
      <c r="FL1374" s="83"/>
    </row>
    <row r="1375" spans="1:168" x14ac:dyDescent="0.35">
      <c r="A1375" s="83">
        <v>43360.725902777776</v>
      </c>
      <c r="B1375" s="84" t="s">
        <v>118</v>
      </c>
      <c r="C1375" s="85" t="s">
        <v>119</v>
      </c>
      <c r="I1375" s="86">
        <v>11475.873046875</v>
      </c>
      <c r="J1375" s="87">
        <v>11510.556640625</v>
      </c>
      <c r="K1375" s="87">
        <v>11980.873046875</v>
      </c>
      <c r="L1375" s="87">
        <v>12017.0810546875</v>
      </c>
      <c r="M1375" s="87">
        <v>1.0160377025604199</v>
      </c>
      <c r="N1375" s="87">
        <v>0.53904473781585704</v>
      </c>
      <c r="O1375" s="87">
        <v>8.4437456130981392</v>
      </c>
      <c r="P1375" s="88">
        <v>1.6767446994781501</v>
      </c>
      <c r="R1375" s="83">
        <v>43360.725902777776</v>
      </c>
      <c r="S1375" s="89" t="s">
        <v>118</v>
      </c>
      <c r="T1375" s="90">
        <v>0.54184472560882602</v>
      </c>
      <c r="U1375" s="84">
        <v>3122.21337890625</v>
      </c>
      <c r="V1375" s="84">
        <v>404.01867675781199</v>
      </c>
      <c r="W1375" s="84">
        <v>3123.53662109375</v>
      </c>
      <c r="X1375" s="84">
        <v>2718.09521484375</v>
      </c>
      <c r="Y1375" s="84">
        <v>13.2195491790771</v>
      </c>
      <c r="Z1375" s="84">
        <v>320.54379272460898</v>
      </c>
      <c r="AA1375" s="84">
        <v>528.543701171875</v>
      </c>
      <c r="AB1375" s="84">
        <v>426.54379272460898</v>
      </c>
      <c r="AG1375" s="83"/>
      <c r="AV1375" s="83"/>
      <c r="BK1375" s="83"/>
      <c r="BZ1375" s="83"/>
      <c r="CO1375" s="83"/>
      <c r="DD1375" s="83"/>
      <c r="DS1375" s="83"/>
      <c r="EH1375" s="83"/>
      <c r="EW1375" s="83"/>
      <c r="FL1375" s="83"/>
    </row>
    <row r="1376" spans="1:168" x14ac:dyDescent="0.35">
      <c r="A1376" s="83">
        <v>43360.725925925923</v>
      </c>
      <c r="B1376" s="84" t="s">
        <v>62</v>
      </c>
      <c r="C1376" s="85" t="s">
        <v>63</v>
      </c>
      <c r="R1376" s="83">
        <v>43360.725925925923</v>
      </c>
      <c r="S1376" s="89" t="s">
        <v>62</v>
      </c>
      <c r="AG1376" s="83"/>
      <c r="AV1376" s="83"/>
      <c r="BK1376" s="83"/>
      <c r="BZ1376" s="83"/>
      <c r="CO1376" s="83"/>
      <c r="DD1376" s="83"/>
      <c r="DS1376" s="83"/>
      <c r="EH1376" s="83"/>
      <c r="EW1376" s="83"/>
      <c r="FL1376" s="83"/>
    </row>
    <row r="1377" spans="1:168" x14ac:dyDescent="0.35">
      <c r="A1377" s="83">
        <v>43360.725925925923</v>
      </c>
      <c r="B1377" s="84" t="s">
        <v>62</v>
      </c>
      <c r="C1377" s="85" t="s">
        <v>124</v>
      </c>
      <c r="R1377" s="83">
        <v>43360.725925925923</v>
      </c>
      <c r="S1377" s="89" t="s">
        <v>62</v>
      </c>
      <c r="AG1377" s="83"/>
      <c r="AV1377" s="83"/>
      <c r="BK1377" s="83"/>
      <c r="BZ1377" s="83"/>
      <c r="CO1377" s="83"/>
      <c r="DD1377" s="83"/>
      <c r="DS1377" s="83"/>
      <c r="EH1377" s="83"/>
      <c r="EW1377" s="83"/>
      <c r="FL1377" s="83"/>
    </row>
    <row r="1378" spans="1:168" x14ac:dyDescent="0.35">
      <c r="A1378" s="83">
        <v>43360.725925925923</v>
      </c>
      <c r="B1378" s="84" t="s">
        <v>62</v>
      </c>
      <c r="C1378" s="85" t="s">
        <v>560</v>
      </c>
      <c r="R1378" s="83">
        <v>43360.725925925923</v>
      </c>
      <c r="S1378" s="89" t="s">
        <v>62</v>
      </c>
      <c r="AG1378" s="83"/>
      <c r="AV1378" s="83"/>
      <c r="BK1378" s="83"/>
      <c r="BZ1378" s="83"/>
      <c r="CO1378" s="83"/>
      <c r="DD1378" s="83"/>
      <c r="DS1378" s="83"/>
      <c r="EH1378" s="83"/>
      <c r="EW1378" s="83"/>
      <c r="FL1378" s="83"/>
    </row>
    <row r="1379" spans="1:168" x14ac:dyDescent="0.35">
      <c r="A1379" s="83">
        <v>43360.725925925923</v>
      </c>
      <c r="B1379" s="84" t="s">
        <v>62</v>
      </c>
      <c r="C1379" s="85" t="s">
        <v>121</v>
      </c>
      <c r="R1379" s="83">
        <v>43360.725925925923</v>
      </c>
      <c r="S1379" s="89" t="s">
        <v>62</v>
      </c>
      <c r="AG1379" s="83"/>
      <c r="AV1379" s="83"/>
      <c r="BK1379" s="83"/>
      <c r="BZ1379" s="83"/>
      <c r="CO1379" s="83"/>
      <c r="DD1379" s="83"/>
      <c r="DS1379" s="83"/>
      <c r="EH1379" s="83"/>
      <c r="EW1379" s="83"/>
      <c r="FL1379" s="83"/>
    </row>
    <row r="1380" spans="1:168" x14ac:dyDescent="0.35">
      <c r="A1380" s="83">
        <v>43360.725925925923</v>
      </c>
      <c r="B1380" s="84" t="s">
        <v>62</v>
      </c>
      <c r="C1380" s="85" t="s">
        <v>104</v>
      </c>
      <c r="R1380" s="83">
        <v>43360.725925925923</v>
      </c>
      <c r="S1380" s="89" t="s">
        <v>62</v>
      </c>
      <c r="AG1380" s="83"/>
      <c r="AV1380" s="83"/>
      <c r="BK1380" s="83"/>
      <c r="BZ1380" s="83"/>
      <c r="CO1380" s="83"/>
      <c r="DD1380" s="83"/>
      <c r="DS1380" s="83"/>
      <c r="EH1380" s="83"/>
      <c r="EW1380" s="83"/>
      <c r="FL1380" s="83"/>
    </row>
    <row r="1381" spans="1:168" x14ac:dyDescent="0.35">
      <c r="A1381" s="83">
        <v>43360.725925925923</v>
      </c>
      <c r="B1381" s="84" t="s">
        <v>62</v>
      </c>
      <c r="C1381" s="85" t="s">
        <v>120</v>
      </c>
      <c r="R1381" s="83">
        <v>43360.725925925923</v>
      </c>
      <c r="S1381" s="89" t="s">
        <v>62</v>
      </c>
      <c r="AG1381" s="83"/>
      <c r="AV1381" s="83"/>
      <c r="BK1381" s="83"/>
      <c r="BZ1381" s="83"/>
      <c r="CO1381" s="83"/>
      <c r="DD1381" s="83"/>
      <c r="DS1381" s="83"/>
      <c r="EH1381" s="83"/>
      <c r="EW1381" s="83"/>
      <c r="FL1381" s="83"/>
    </row>
    <row r="1382" spans="1:168" x14ac:dyDescent="0.35">
      <c r="A1382" s="83">
        <v>43360.725937499999</v>
      </c>
      <c r="B1382" s="84" t="s">
        <v>62</v>
      </c>
      <c r="C1382" s="85" t="s">
        <v>438</v>
      </c>
      <c r="R1382" s="83">
        <v>43360.725937499999</v>
      </c>
      <c r="S1382" s="89" t="s">
        <v>62</v>
      </c>
      <c r="AG1382" s="83"/>
      <c r="AV1382" s="83"/>
      <c r="BK1382" s="83"/>
      <c r="BZ1382" s="83"/>
      <c r="CO1382" s="83"/>
      <c r="DD1382" s="83"/>
      <c r="DS1382" s="83"/>
      <c r="EH1382" s="83"/>
      <c r="EW1382" s="83"/>
      <c r="FL1382" s="83"/>
    </row>
    <row r="1383" spans="1:168" x14ac:dyDescent="0.35">
      <c r="A1383" s="83">
        <v>43360.725937499999</v>
      </c>
      <c r="B1383" s="84" t="s">
        <v>62</v>
      </c>
      <c r="C1383" s="85" t="s">
        <v>460</v>
      </c>
      <c r="R1383" s="83">
        <v>43360.725937499999</v>
      </c>
      <c r="S1383" s="89" t="s">
        <v>62</v>
      </c>
      <c r="AG1383" s="83"/>
      <c r="AV1383" s="83"/>
      <c r="BK1383" s="83"/>
      <c r="BZ1383" s="83"/>
      <c r="CO1383" s="83"/>
      <c r="DD1383" s="83"/>
      <c r="DS1383" s="83"/>
      <c r="EH1383" s="83"/>
      <c r="EW1383" s="83"/>
      <c r="FL1383" s="83"/>
    </row>
    <row r="1384" spans="1:168" x14ac:dyDescent="0.35">
      <c r="A1384" s="83">
        <v>43360.725937499999</v>
      </c>
      <c r="B1384" s="84" t="s">
        <v>26</v>
      </c>
      <c r="C1384" s="85" t="s">
        <v>71</v>
      </c>
      <c r="R1384" s="83">
        <v>43360.725937499999</v>
      </c>
      <c r="S1384" s="89" t="s">
        <v>26</v>
      </c>
      <c r="AG1384" s="83"/>
      <c r="AV1384" s="83"/>
      <c r="BK1384" s="83"/>
      <c r="BZ1384" s="83"/>
      <c r="CO1384" s="83"/>
      <c r="DD1384" s="83"/>
      <c r="DS1384" s="83"/>
      <c r="EH1384" s="83"/>
      <c r="EW1384" s="83"/>
      <c r="FL1384" s="83"/>
    </row>
    <row r="1385" spans="1:168" x14ac:dyDescent="0.35">
      <c r="A1385" s="83">
        <v>43360.725949074076</v>
      </c>
      <c r="B1385" s="84" t="s">
        <v>62</v>
      </c>
      <c r="C1385" s="85" t="s">
        <v>126</v>
      </c>
      <c r="R1385" s="83">
        <v>43360.725949074076</v>
      </c>
      <c r="S1385" s="89" t="s">
        <v>62</v>
      </c>
      <c r="AG1385" s="83"/>
      <c r="AV1385" s="83"/>
      <c r="BK1385" s="83"/>
      <c r="BZ1385" s="83"/>
      <c r="CO1385" s="83"/>
      <c r="DD1385" s="83"/>
      <c r="DS1385" s="83"/>
      <c r="EH1385" s="83"/>
      <c r="EW1385" s="83"/>
      <c r="FL1385" s="83"/>
    </row>
    <row r="1386" spans="1:168" x14ac:dyDescent="0.35">
      <c r="A1386" s="83">
        <v>43360.725949074076</v>
      </c>
      <c r="B1386" s="84" t="s">
        <v>62</v>
      </c>
      <c r="C1386" s="85" t="s">
        <v>125</v>
      </c>
      <c r="R1386" s="83">
        <v>43360.725949074076</v>
      </c>
      <c r="S1386" s="89" t="s">
        <v>62</v>
      </c>
      <c r="AG1386" s="83"/>
      <c r="AV1386" s="83"/>
      <c r="BK1386" s="83"/>
      <c r="BZ1386" s="83"/>
      <c r="CO1386" s="83"/>
      <c r="DD1386" s="83"/>
      <c r="DS1386" s="83"/>
      <c r="EH1386" s="83"/>
      <c r="EW1386" s="83"/>
      <c r="FL1386" s="83"/>
    </row>
    <row r="1387" spans="1:168" x14ac:dyDescent="0.35">
      <c r="A1387" s="83">
        <v>43360.725949074076</v>
      </c>
      <c r="B1387" s="84" t="s">
        <v>26</v>
      </c>
      <c r="C1387" s="85" t="s">
        <v>129</v>
      </c>
      <c r="R1387" s="83">
        <v>43360.725949074076</v>
      </c>
      <c r="S1387" s="89" t="s">
        <v>26</v>
      </c>
      <c r="AG1387" s="83"/>
      <c r="AV1387" s="83"/>
      <c r="BK1387" s="83"/>
      <c r="BZ1387" s="83"/>
      <c r="CO1387" s="83"/>
      <c r="DD1387" s="83"/>
      <c r="DS1387" s="83"/>
      <c r="EH1387" s="83"/>
      <c r="EW1387" s="83"/>
      <c r="FL1387" s="83"/>
    </row>
    <row r="1388" spans="1:168" x14ac:dyDescent="0.35">
      <c r="A1388" s="83">
        <v>43360.725949074076</v>
      </c>
      <c r="B1388" s="84" t="s">
        <v>26</v>
      </c>
      <c r="C1388" s="85" t="s">
        <v>130</v>
      </c>
      <c r="R1388" s="83">
        <v>43360.725949074076</v>
      </c>
      <c r="S1388" s="89" t="s">
        <v>26</v>
      </c>
      <c r="AG1388" s="83"/>
      <c r="AV1388" s="83"/>
      <c r="BK1388" s="83"/>
      <c r="BZ1388" s="83"/>
      <c r="CO1388" s="83"/>
      <c r="DD1388" s="83"/>
      <c r="DS1388" s="83"/>
      <c r="EH1388" s="83"/>
      <c r="EW1388" s="83"/>
      <c r="FL1388" s="83"/>
    </row>
    <row r="1389" spans="1:168" x14ac:dyDescent="0.35">
      <c r="A1389" s="83">
        <v>43360.725960648146</v>
      </c>
      <c r="B1389" s="84" t="s">
        <v>26</v>
      </c>
      <c r="C1389" s="85" t="s">
        <v>128</v>
      </c>
      <c r="R1389" s="83">
        <v>43360.725960648146</v>
      </c>
      <c r="S1389" s="89" t="s">
        <v>26</v>
      </c>
      <c r="AG1389" s="83"/>
      <c r="AV1389" s="83"/>
      <c r="BK1389" s="83"/>
      <c r="BZ1389" s="83"/>
      <c r="CO1389" s="83"/>
      <c r="DD1389" s="83"/>
      <c r="DS1389" s="83"/>
      <c r="EH1389" s="83"/>
      <c r="EW1389" s="83"/>
      <c r="FL1389" s="83"/>
    </row>
    <row r="1390" spans="1:168" x14ac:dyDescent="0.35">
      <c r="A1390" s="83">
        <v>43360.725960648146</v>
      </c>
      <c r="B1390" s="84" t="s">
        <v>26</v>
      </c>
      <c r="C1390" s="85" t="s">
        <v>127</v>
      </c>
      <c r="R1390" s="83">
        <v>43360.725960648146</v>
      </c>
      <c r="S1390" s="89" t="s">
        <v>26</v>
      </c>
      <c r="AG1390" s="83"/>
      <c r="AV1390" s="83"/>
      <c r="BK1390" s="83"/>
      <c r="BZ1390" s="83"/>
      <c r="CO1390" s="83"/>
      <c r="DD1390" s="83"/>
      <c r="DS1390" s="83"/>
      <c r="EH1390" s="83"/>
      <c r="EW1390" s="83"/>
      <c r="FL1390" s="83"/>
    </row>
    <row r="1391" spans="1:168" x14ac:dyDescent="0.35">
      <c r="A1391" s="83">
        <v>43360.725960648146</v>
      </c>
      <c r="B1391" s="84" t="s">
        <v>49</v>
      </c>
      <c r="C1391" s="85" t="s">
        <v>131</v>
      </c>
      <c r="R1391" s="83">
        <v>43360.725960648146</v>
      </c>
      <c r="S1391" s="89" t="s">
        <v>49</v>
      </c>
      <c r="AG1391" s="83"/>
      <c r="AV1391" s="83"/>
      <c r="BK1391" s="83"/>
      <c r="BZ1391" s="83"/>
      <c r="CO1391" s="83"/>
      <c r="DD1391" s="83"/>
      <c r="DS1391" s="83"/>
      <c r="EH1391" s="83"/>
      <c r="EW1391" s="83"/>
      <c r="FL1391" s="83"/>
    </row>
    <row r="1392" spans="1:168" x14ac:dyDescent="0.35">
      <c r="A1392" s="83">
        <v>43360.725960648146</v>
      </c>
      <c r="B1392" s="84" t="s">
        <v>26</v>
      </c>
      <c r="C1392" s="85" t="s">
        <v>47</v>
      </c>
      <c r="I1392" s="86">
        <v>11475.7509765625</v>
      </c>
      <c r="J1392" s="87">
        <v>11513.77734375</v>
      </c>
      <c r="K1392" s="87">
        <v>11980.7509765625</v>
      </c>
      <c r="L1392" s="87">
        <v>12020.4521484375</v>
      </c>
      <c r="M1392" s="87">
        <v>1.0160510540008501</v>
      </c>
      <c r="N1392" s="87">
        <v>0.46724325418472301</v>
      </c>
      <c r="O1392" s="87">
        <v>8.3719444274902308</v>
      </c>
      <c r="P1392" s="88">
        <v>1.6049431562423699</v>
      </c>
      <c r="R1392" s="83">
        <v>43360.725960648146</v>
      </c>
      <c r="S1392" s="89" t="s">
        <v>26</v>
      </c>
      <c r="T1392" s="90">
        <v>0.47004318237304699</v>
      </c>
      <c r="U1392" s="84">
        <v>3122.9873046875</v>
      </c>
      <c r="V1392" s="84">
        <v>400.95486450195301</v>
      </c>
      <c r="W1392" s="84">
        <v>3127.03979492188</v>
      </c>
      <c r="X1392" s="84">
        <v>2717.74291992188</v>
      </c>
      <c r="Y1392" s="84">
        <v>13.3810157775879</v>
      </c>
      <c r="Z1392" s="84">
        <v>320.471923828125</v>
      </c>
      <c r="AA1392" s="84">
        <v>528.471923828125</v>
      </c>
      <c r="AB1392" s="84">
        <v>426.471923828125</v>
      </c>
      <c r="AG1392" s="83"/>
      <c r="AV1392" s="83"/>
      <c r="BK1392" s="83"/>
      <c r="BZ1392" s="83"/>
      <c r="CO1392" s="83"/>
      <c r="DD1392" s="83"/>
      <c r="DS1392" s="83"/>
      <c r="EH1392" s="83"/>
      <c r="EW1392" s="83"/>
      <c r="FL1392" s="83"/>
    </row>
    <row r="1393" spans="1:168" x14ac:dyDescent="0.35">
      <c r="A1393" s="83">
        <v>43360.725983796299</v>
      </c>
      <c r="B1393" s="84" t="s">
        <v>26</v>
      </c>
      <c r="C1393" s="85" t="s">
        <v>132</v>
      </c>
      <c r="R1393" s="83">
        <v>43360.725983796299</v>
      </c>
      <c r="S1393" s="89" t="s">
        <v>26</v>
      </c>
      <c r="AG1393" s="83"/>
      <c r="AV1393" s="83"/>
      <c r="BK1393" s="83"/>
      <c r="BZ1393" s="83"/>
      <c r="CO1393" s="83"/>
      <c r="DD1393" s="83"/>
      <c r="DS1393" s="83"/>
      <c r="EH1393" s="83"/>
      <c r="EW1393" s="83"/>
      <c r="FL1393" s="83"/>
    </row>
    <row r="1394" spans="1:168" x14ac:dyDescent="0.35">
      <c r="A1394" s="83">
        <v>43360.725995370369</v>
      </c>
      <c r="B1394" s="84" t="s">
        <v>26</v>
      </c>
      <c r="C1394" s="85" t="s">
        <v>441</v>
      </c>
      <c r="R1394" s="83">
        <v>43360.725995370369</v>
      </c>
      <c r="S1394" s="89" t="s">
        <v>26</v>
      </c>
      <c r="AG1394" s="83"/>
      <c r="AV1394" s="83"/>
      <c r="BK1394" s="83"/>
      <c r="BZ1394" s="83"/>
      <c r="CO1394" s="83"/>
      <c r="DD1394" s="83"/>
      <c r="DS1394" s="83"/>
      <c r="EH1394" s="83"/>
      <c r="EW1394" s="83"/>
      <c r="FL1394" s="83"/>
    </row>
    <row r="1395" spans="1:168" x14ac:dyDescent="0.35">
      <c r="A1395" s="83">
        <v>43360.725995370369</v>
      </c>
      <c r="B1395" s="84" t="s">
        <v>26</v>
      </c>
      <c r="C1395" s="85" t="s">
        <v>417</v>
      </c>
      <c r="R1395" s="83">
        <v>43360.725995370369</v>
      </c>
      <c r="S1395" s="89" t="s">
        <v>26</v>
      </c>
      <c r="AG1395" s="83"/>
      <c r="AV1395" s="83"/>
      <c r="BK1395" s="83"/>
      <c r="BZ1395" s="83"/>
      <c r="CO1395" s="83"/>
      <c r="DD1395" s="83"/>
      <c r="DS1395" s="83"/>
      <c r="EH1395" s="83"/>
      <c r="EW1395" s="83"/>
      <c r="FL1395" s="83"/>
    </row>
    <row r="1396" spans="1:168" x14ac:dyDescent="0.35">
      <c r="A1396" s="83">
        <v>43360.725995370369</v>
      </c>
      <c r="B1396" s="84" t="s">
        <v>26</v>
      </c>
      <c r="C1396" s="85" t="s">
        <v>561</v>
      </c>
      <c r="R1396" s="83">
        <v>43360.725995370369</v>
      </c>
      <c r="S1396" s="89" t="s">
        <v>26</v>
      </c>
      <c r="AG1396" s="83"/>
      <c r="AV1396" s="83"/>
      <c r="BK1396" s="83"/>
      <c r="BZ1396" s="83"/>
      <c r="CO1396" s="83"/>
      <c r="DD1396" s="83"/>
      <c r="DS1396" s="83"/>
      <c r="EH1396" s="83"/>
      <c r="EW1396" s="83"/>
      <c r="FL1396" s="83"/>
    </row>
    <row r="1397" spans="1:168" x14ac:dyDescent="0.35">
      <c r="A1397" s="83">
        <v>43360.725995370369</v>
      </c>
      <c r="B1397" s="84" t="s">
        <v>26</v>
      </c>
      <c r="C1397" s="85" t="s">
        <v>409</v>
      </c>
      <c r="R1397" s="83">
        <v>43360.725995370369</v>
      </c>
      <c r="S1397" s="89" t="s">
        <v>26</v>
      </c>
      <c r="AG1397" s="83"/>
      <c r="AV1397" s="83"/>
      <c r="BK1397" s="83"/>
      <c r="BZ1397" s="83"/>
      <c r="CO1397" s="83"/>
      <c r="DD1397" s="83"/>
      <c r="DS1397" s="83"/>
      <c r="EH1397" s="83"/>
      <c r="EW1397" s="83"/>
      <c r="FL1397" s="83"/>
    </row>
    <row r="1398" spans="1:168" x14ac:dyDescent="0.35">
      <c r="A1398" s="83">
        <v>43360.725995370369</v>
      </c>
      <c r="B1398" s="84" t="s">
        <v>26</v>
      </c>
      <c r="C1398" s="85" t="s">
        <v>428</v>
      </c>
      <c r="R1398" s="83">
        <v>43360.725995370369</v>
      </c>
      <c r="S1398" s="89" t="s">
        <v>26</v>
      </c>
      <c r="AG1398" s="83"/>
      <c r="AV1398" s="83"/>
      <c r="BK1398" s="83"/>
      <c r="BZ1398" s="83"/>
      <c r="CO1398" s="83"/>
      <c r="DD1398" s="83"/>
      <c r="DS1398" s="83"/>
      <c r="EH1398" s="83"/>
      <c r="EW1398" s="83"/>
      <c r="FL1398" s="83"/>
    </row>
    <row r="1399" spans="1:168" x14ac:dyDescent="0.35">
      <c r="A1399" s="83">
        <v>43360.725995370369</v>
      </c>
      <c r="B1399" s="84" t="s">
        <v>26</v>
      </c>
      <c r="C1399" s="85" t="s">
        <v>445</v>
      </c>
      <c r="R1399" s="83">
        <v>43360.725995370369</v>
      </c>
      <c r="S1399" s="89" t="s">
        <v>26</v>
      </c>
      <c r="AG1399" s="83"/>
      <c r="AV1399" s="83"/>
      <c r="BK1399" s="83"/>
      <c r="BZ1399" s="83"/>
      <c r="CO1399" s="83"/>
      <c r="DD1399" s="83"/>
      <c r="DS1399" s="83"/>
      <c r="EH1399" s="83"/>
      <c r="EW1399" s="83"/>
      <c r="FL1399" s="83"/>
    </row>
    <row r="1400" spans="1:168" x14ac:dyDescent="0.35">
      <c r="A1400" s="83">
        <v>43360.725995370369</v>
      </c>
      <c r="B1400" s="84" t="s">
        <v>26</v>
      </c>
      <c r="C1400" s="85" t="s">
        <v>133</v>
      </c>
      <c r="R1400" s="83">
        <v>43360.725995370369</v>
      </c>
      <c r="S1400" s="89" t="s">
        <v>26</v>
      </c>
      <c r="AG1400" s="83"/>
      <c r="AV1400" s="83"/>
      <c r="BK1400" s="83"/>
      <c r="BZ1400" s="83"/>
      <c r="CO1400" s="83"/>
      <c r="DD1400" s="83"/>
      <c r="DS1400" s="83"/>
      <c r="EH1400" s="83"/>
      <c r="EW1400" s="83"/>
      <c r="FL1400" s="83"/>
    </row>
    <row r="1401" spans="1:168" x14ac:dyDescent="0.35">
      <c r="A1401" s="83">
        <v>43360.725995370369</v>
      </c>
      <c r="B1401" s="84" t="s">
        <v>26</v>
      </c>
      <c r="C1401" s="85" t="s">
        <v>134</v>
      </c>
      <c r="R1401" s="83">
        <v>43360.725995370369</v>
      </c>
      <c r="S1401" s="89" t="s">
        <v>26</v>
      </c>
      <c r="AG1401" s="83"/>
      <c r="AV1401" s="83"/>
      <c r="BK1401" s="83"/>
      <c r="BZ1401" s="83"/>
      <c r="CO1401" s="83"/>
      <c r="DD1401" s="83"/>
      <c r="DS1401" s="83"/>
      <c r="EH1401" s="83"/>
      <c r="EW1401" s="83"/>
      <c r="FL1401" s="83"/>
    </row>
    <row r="1402" spans="1:168" x14ac:dyDescent="0.35">
      <c r="A1402" s="83">
        <v>43360.726006944446</v>
      </c>
      <c r="B1402" s="84" t="s">
        <v>26</v>
      </c>
      <c r="C1402" s="85" t="s">
        <v>429</v>
      </c>
      <c r="R1402" s="83">
        <v>43360.726006944446</v>
      </c>
      <c r="S1402" s="89" t="s">
        <v>26</v>
      </c>
      <c r="AG1402" s="83"/>
      <c r="AV1402" s="83"/>
      <c r="BK1402" s="83"/>
      <c r="BZ1402" s="83"/>
      <c r="CO1402" s="83"/>
      <c r="DD1402" s="83"/>
      <c r="DS1402" s="83"/>
      <c r="EH1402" s="83"/>
      <c r="EW1402" s="83"/>
      <c r="FL1402" s="83"/>
    </row>
    <row r="1403" spans="1:168" x14ac:dyDescent="0.35">
      <c r="A1403" s="83">
        <v>43360.726006944446</v>
      </c>
      <c r="B1403" s="84" t="s">
        <v>26</v>
      </c>
      <c r="C1403" s="85" t="s">
        <v>430</v>
      </c>
      <c r="R1403" s="83">
        <v>43360.726006944446</v>
      </c>
      <c r="S1403" s="89" t="s">
        <v>26</v>
      </c>
      <c r="AG1403" s="83"/>
      <c r="AV1403" s="83"/>
      <c r="BK1403" s="83"/>
      <c r="BZ1403" s="83"/>
      <c r="CO1403" s="83"/>
      <c r="DD1403" s="83"/>
      <c r="DS1403" s="83"/>
      <c r="EH1403" s="83"/>
      <c r="EW1403" s="83"/>
      <c r="FL1403" s="83"/>
    </row>
    <row r="1404" spans="1:168" x14ac:dyDescent="0.35">
      <c r="A1404" s="83">
        <v>43360.726006944446</v>
      </c>
      <c r="B1404" s="84" t="s">
        <v>26</v>
      </c>
      <c r="C1404" s="85" t="s">
        <v>442</v>
      </c>
      <c r="R1404" s="83">
        <v>43360.726006944446</v>
      </c>
      <c r="S1404" s="89" t="s">
        <v>26</v>
      </c>
      <c r="AG1404" s="83"/>
      <c r="AV1404" s="83"/>
      <c r="BK1404" s="83"/>
      <c r="BZ1404" s="83"/>
      <c r="CO1404" s="83"/>
      <c r="DD1404" s="83"/>
      <c r="DS1404" s="83"/>
      <c r="EH1404" s="83"/>
      <c r="EW1404" s="83"/>
      <c r="FL1404" s="83"/>
    </row>
    <row r="1405" spans="1:168" x14ac:dyDescent="0.35">
      <c r="A1405" s="83">
        <v>43360.726006944446</v>
      </c>
      <c r="B1405" s="84" t="s">
        <v>26</v>
      </c>
      <c r="C1405" s="85" t="s">
        <v>444</v>
      </c>
      <c r="R1405" s="83">
        <v>43360.726006944446</v>
      </c>
      <c r="S1405" s="89" t="s">
        <v>26</v>
      </c>
      <c r="AG1405" s="83"/>
      <c r="AV1405" s="83"/>
      <c r="BK1405" s="83"/>
      <c r="BZ1405" s="83"/>
      <c r="CO1405" s="83"/>
      <c r="DD1405" s="83"/>
      <c r="DS1405" s="83"/>
      <c r="EH1405" s="83"/>
      <c r="EW1405" s="83"/>
      <c r="FL1405" s="83"/>
    </row>
    <row r="1406" spans="1:168" x14ac:dyDescent="0.35">
      <c r="A1406" s="83">
        <v>43360.726006944446</v>
      </c>
      <c r="B1406" s="84" t="s">
        <v>26</v>
      </c>
      <c r="C1406" s="85" t="s">
        <v>419</v>
      </c>
      <c r="R1406" s="83">
        <v>43360.726006944446</v>
      </c>
      <c r="S1406" s="89" t="s">
        <v>26</v>
      </c>
      <c r="AG1406" s="83"/>
      <c r="AV1406" s="83"/>
      <c r="BK1406" s="83"/>
      <c r="BZ1406" s="83"/>
      <c r="CO1406" s="83"/>
      <c r="DD1406" s="83"/>
      <c r="DS1406" s="83"/>
      <c r="EH1406" s="83"/>
      <c r="EW1406" s="83"/>
      <c r="FL1406" s="83"/>
    </row>
    <row r="1407" spans="1:168" x14ac:dyDescent="0.35">
      <c r="A1407" s="83">
        <v>43360.726006944446</v>
      </c>
      <c r="B1407" s="84" t="s">
        <v>26</v>
      </c>
      <c r="C1407" s="85" t="s">
        <v>447</v>
      </c>
      <c r="R1407" s="83">
        <v>43360.726006944446</v>
      </c>
      <c r="S1407" s="89" t="s">
        <v>26</v>
      </c>
      <c r="AG1407" s="83"/>
      <c r="AV1407" s="83"/>
      <c r="BK1407" s="83"/>
      <c r="BZ1407" s="83"/>
      <c r="CO1407" s="83"/>
      <c r="DD1407" s="83"/>
      <c r="DS1407" s="83"/>
      <c r="EH1407" s="83"/>
      <c r="EW1407" s="83"/>
      <c r="FL1407" s="83"/>
    </row>
    <row r="1408" spans="1:168" x14ac:dyDescent="0.35">
      <c r="A1408" s="83">
        <v>43360.726006944446</v>
      </c>
      <c r="B1408" s="84" t="s">
        <v>26</v>
      </c>
      <c r="C1408" s="85" t="s">
        <v>421</v>
      </c>
      <c r="R1408" s="83">
        <v>43360.726006944446</v>
      </c>
      <c r="S1408" s="89" t="s">
        <v>26</v>
      </c>
      <c r="AG1408" s="83"/>
      <c r="AV1408" s="83"/>
      <c r="BK1408" s="83"/>
      <c r="BZ1408" s="83"/>
      <c r="CO1408" s="83"/>
      <c r="DD1408" s="83"/>
      <c r="DS1408" s="83"/>
      <c r="EH1408" s="83"/>
      <c r="EW1408" s="83"/>
      <c r="FL1408" s="83"/>
    </row>
    <row r="1409" spans="1:168" x14ac:dyDescent="0.35">
      <c r="A1409" s="83">
        <v>43360.726006944446</v>
      </c>
      <c r="B1409" s="84" t="s">
        <v>26</v>
      </c>
      <c r="C1409" s="85" t="s">
        <v>446</v>
      </c>
      <c r="R1409" s="83">
        <v>43360.726006944446</v>
      </c>
      <c r="S1409" s="89" t="s">
        <v>26</v>
      </c>
      <c r="AG1409" s="83"/>
      <c r="AV1409" s="83"/>
      <c r="BK1409" s="83"/>
      <c r="BZ1409" s="83"/>
      <c r="CO1409" s="83"/>
      <c r="DD1409" s="83"/>
      <c r="DS1409" s="83"/>
      <c r="EH1409" s="83"/>
      <c r="EW1409" s="83"/>
      <c r="FL1409" s="83"/>
    </row>
    <row r="1410" spans="1:168" x14ac:dyDescent="0.35">
      <c r="A1410" s="83">
        <v>43360.726006944446</v>
      </c>
      <c r="B1410" s="84" t="s">
        <v>26</v>
      </c>
      <c r="C1410" s="85" t="s">
        <v>448</v>
      </c>
      <c r="R1410" s="83">
        <v>43360.726006944446</v>
      </c>
      <c r="S1410" s="89" t="s">
        <v>26</v>
      </c>
      <c r="AG1410" s="83"/>
      <c r="AV1410" s="83"/>
      <c r="BK1410" s="83"/>
      <c r="BZ1410" s="83"/>
      <c r="CO1410" s="83"/>
      <c r="DD1410" s="83"/>
      <c r="DS1410" s="83"/>
      <c r="EH1410" s="83"/>
      <c r="EW1410" s="83"/>
      <c r="FL1410" s="83"/>
    </row>
    <row r="1411" spans="1:168" x14ac:dyDescent="0.35">
      <c r="A1411" s="83">
        <v>43360.726006944446</v>
      </c>
      <c r="B1411" s="84" t="s">
        <v>26</v>
      </c>
      <c r="C1411" s="85" t="s">
        <v>443</v>
      </c>
      <c r="R1411" s="83">
        <v>43360.726006944446</v>
      </c>
      <c r="S1411" s="89" t="s">
        <v>26</v>
      </c>
      <c r="AG1411" s="83"/>
      <c r="AV1411" s="83"/>
      <c r="BK1411" s="83"/>
      <c r="BZ1411" s="83"/>
      <c r="CO1411" s="83"/>
      <c r="DD1411" s="83"/>
      <c r="DS1411" s="83"/>
      <c r="EH1411" s="83"/>
      <c r="EW1411" s="83"/>
      <c r="FL1411" s="83"/>
    </row>
    <row r="1412" spans="1:168" x14ac:dyDescent="0.35">
      <c r="A1412" s="83">
        <v>43360.726180555554</v>
      </c>
      <c r="B1412" s="84" t="s">
        <v>55</v>
      </c>
      <c r="C1412" s="85" t="s">
        <v>56</v>
      </c>
      <c r="R1412" s="83">
        <v>43360.726180555554</v>
      </c>
      <c r="S1412" s="89" t="s">
        <v>55</v>
      </c>
      <c r="AG1412" s="83"/>
      <c r="AV1412" s="83"/>
      <c r="BK1412" s="83"/>
      <c r="BZ1412" s="83"/>
      <c r="CO1412" s="83"/>
      <c r="DD1412" s="83"/>
      <c r="DS1412" s="83"/>
      <c r="EH1412" s="83"/>
      <c r="EW1412" s="83"/>
      <c r="FL1412" s="83"/>
    </row>
    <row r="1413" spans="1:168" x14ac:dyDescent="0.35">
      <c r="A1413" s="83">
        <v>43360.726180555554</v>
      </c>
      <c r="B1413" s="84" t="s">
        <v>26</v>
      </c>
      <c r="C1413" s="85" t="s">
        <v>135</v>
      </c>
      <c r="R1413" s="83">
        <v>43360.726180555554</v>
      </c>
      <c r="S1413" s="89" t="s">
        <v>26</v>
      </c>
      <c r="AG1413" s="83"/>
      <c r="AV1413" s="83"/>
      <c r="BK1413" s="83"/>
      <c r="BZ1413" s="83"/>
      <c r="CO1413" s="83"/>
      <c r="DD1413" s="83"/>
      <c r="DS1413" s="83"/>
      <c r="EH1413" s="83"/>
      <c r="EW1413" s="83"/>
      <c r="FL1413" s="83"/>
    </row>
    <row r="1414" spans="1:168" x14ac:dyDescent="0.35">
      <c r="A1414" s="83">
        <v>43360.72619212963</v>
      </c>
      <c r="B1414" s="84" t="s">
        <v>55</v>
      </c>
      <c r="C1414" s="85" t="s">
        <v>57</v>
      </c>
      <c r="R1414" s="83">
        <v>43360.72619212963</v>
      </c>
      <c r="S1414" s="89" t="s">
        <v>55</v>
      </c>
      <c r="AG1414" s="83"/>
      <c r="AV1414" s="83"/>
      <c r="BK1414" s="83"/>
      <c r="BZ1414" s="83"/>
      <c r="CO1414" s="83"/>
      <c r="DD1414" s="83"/>
      <c r="DS1414" s="83"/>
      <c r="EH1414" s="83"/>
      <c r="EW1414" s="83"/>
      <c r="FL1414" s="83"/>
    </row>
    <row r="1415" spans="1:168" x14ac:dyDescent="0.35">
      <c r="A1415" s="83">
        <v>43360.726203703707</v>
      </c>
      <c r="B1415" s="84" t="s">
        <v>55</v>
      </c>
      <c r="C1415" s="85" t="s">
        <v>58</v>
      </c>
      <c r="R1415" s="83">
        <v>43360.726203703707</v>
      </c>
      <c r="S1415" s="89" t="s">
        <v>55</v>
      </c>
      <c r="AG1415" s="83"/>
      <c r="AV1415" s="83"/>
      <c r="BK1415" s="83"/>
      <c r="BZ1415" s="83"/>
      <c r="CO1415" s="83"/>
      <c r="DD1415" s="83"/>
      <c r="DS1415" s="83"/>
      <c r="EH1415" s="83"/>
      <c r="EW1415" s="83"/>
      <c r="FL1415" s="83"/>
    </row>
    <row r="1416" spans="1:168" x14ac:dyDescent="0.35">
      <c r="A1416" s="83">
        <v>43360.726215277777</v>
      </c>
      <c r="B1416" s="84" t="s">
        <v>26</v>
      </c>
      <c r="C1416" s="85" t="s">
        <v>59</v>
      </c>
      <c r="R1416" s="83">
        <v>43360.726215277777</v>
      </c>
      <c r="S1416" s="89" t="s">
        <v>26</v>
      </c>
      <c r="AG1416" s="83"/>
      <c r="AV1416" s="83"/>
      <c r="BK1416" s="83"/>
      <c r="BZ1416" s="83"/>
      <c r="CO1416" s="83"/>
      <c r="DD1416" s="83"/>
      <c r="DS1416" s="83"/>
      <c r="EH1416" s="83"/>
      <c r="EW1416" s="83"/>
      <c r="FL1416" s="83"/>
    </row>
    <row r="1417" spans="1:168" x14ac:dyDescent="0.35">
      <c r="A1417" s="83">
        <v>43360.726238425923</v>
      </c>
      <c r="B1417" s="84" t="s">
        <v>136</v>
      </c>
      <c r="C1417" s="85" t="s">
        <v>137</v>
      </c>
      <c r="I1417" s="86">
        <v>12000.7861328125</v>
      </c>
      <c r="J1417" s="87">
        <v>12037.9287109375</v>
      </c>
      <c r="K1417" s="87">
        <v>7200.80078125</v>
      </c>
      <c r="L1417" s="87">
        <v>7223.08935546875</v>
      </c>
      <c r="M1417" s="87">
        <v>1.0159718990325901</v>
      </c>
      <c r="N1417" s="87">
        <v>0.492810219526291</v>
      </c>
      <c r="O1417" s="87">
        <v>8.3975086212158203</v>
      </c>
      <c r="P1417" s="88">
        <v>1.6305103302002</v>
      </c>
      <c r="R1417" s="83">
        <v>43360.726238425923</v>
      </c>
      <c r="S1417" s="89" t="s">
        <v>136</v>
      </c>
      <c r="T1417" s="90">
        <v>0.49561026692390397</v>
      </c>
      <c r="U1417" s="84">
        <v>5807.00830078125</v>
      </c>
      <c r="V1417" s="84">
        <v>403.41241455078102</v>
      </c>
      <c r="W1417" s="84">
        <v>5809.6240234375</v>
      </c>
      <c r="X1417" s="84">
        <v>5403.7734375</v>
      </c>
      <c r="Y1417" s="84">
        <v>13.231733322143601</v>
      </c>
      <c r="Z1417" s="84">
        <v>320.49755859375</v>
      </c>
      <c r="AA1417" s="84">
        <v>528.49743652343795</v>
      </c>
      <c r="AB1417" s="84">
        <v>426.49755859375</v>
      </c>
      <c r="AG1417" s="83"/>
      <c r="AV1417" s="83"/>
      <c r="BK1417" s="83"/>
      <c r="BZ1417" s="83"/>
      <c r="CO1417" s="83"/>
      <c r="DD1417" s="83"/>
      <c r="DS1417" s="83"/>
      <c r="EH1417" s="83"/>
      <c r="EW1417" s="83"/>
      <c r="FL1417" s="83"/>
    </row>
    <row r="1418" spans="1:168" x14ac:dyDescent="0.35">
      <c r="A1418" s="83">
        <v>43360.72625</v>
      </c>
      <c r="B1418" s="84" t="s">
        <v>62</v>
      </c>
      <c r="C1418" s="85" t="s">
        <v>465</v>
      </c>
      <c r="R1418" s="83">
        <v>43360.72625</v>
      </c>
      <c r="S1418" s="89" t="s">
        <v>62</v>
      </c>
      <c r="AG1418" s="83"/>
      <c r="AV1418" s="83"/>
      <c r="BK1418" s="83"/>
      <c r="BZ1418" s="83"/>
      <c r="CO1418" s="83"/>
      <c r="DD1418" s="83"/>
      <c r="DS1418" s="83"/>
      <c r="EH1418" s="83"/>
      <c r="EW1418" s="83"/>
      <c r="FL1418" s="83"/>
    </row>
    <row r="1419" spans="1:168" x14ac:dyDescent="0.35">
      <c r="A1419" s="83">
        <v>43360.72625</v>
      </c>
      <c r="B1419" s="84" t="s">
        <v>62</v>
      </c>
      <c r="C1419" s="85" t="s">
        <v>63</v>
      </c>
      <c r="R1419" s="83">
        <v>43360.72625</v>
      </c>
      <c r="S1419" s="89" t="s">
        <v>62</v>
      </c>
      <c r="AG1419" s="83"/>
      <c r="AV1419" s="83"/>
      <c r="BK1419" s="83"/>
      <c r="BZ1419" s="83"/>
      <c r="CO1419" s="83"/>
      <c r="DD1419" s="83"/>
      <c r="DS1419" s="83"/>
      <c r="EH1419" s="83"/>
      <c r="EW1419" s="83"/>
      <c r="FL1419" s="83"/>
    </row>
    <row r="1420" spans="1:168" x14ac:dyDescent="0.35">
      <c r="A1420" s="83">
        <v>43360.72625</v>
      </c>
      <c r="B1420" s="84" t="s">
        <v>62</v>
      </c>
      <c r="C1420" s="85" t="s">
        <v>562</v>
      </c>
      <c r="R1420" s="83">
        <v>43360.72625</v>
      </c>
      <c r="S1420" s="89" t="s">
        <v>62</v>
      </c>
      <c r="AG1420" s="83"/>
      <c r="AV1420" s="83"/>
      <c r="BK1420" s="83"/>
      <c r="BZ1420" s="83"/>
      <c r="CO1420" s="83"/>
      <c r="DD1420" s="83"/>
      <c r="DS1420" s="83"/>
      <c r="EH1420" s="83"/>
      <c r="EW1420" s="83"/>
      <c r="FL1420" s="83"/>
    </row>
    <row r="1421" spans="1:168" x14ac:dyDescent="0.35">
      <c r="A1421" s="83">
        <v>43360.72625</v>
      </c>
      <c r="B1421" s="84" t="s">
        <v>62</v>
      </c>
      <c r="C1421" s="85" t="s">
        <v>139</v>
      </c>
      <c r="R1421" s="83">
        <v>43360.72625</v>
      </c>
      <c r="S1421" s="89" t="s">
        <v>62</v>
      </c>
      <c r="AG1421" s="83"/>
      <c r="AV1421" s="83"/>
      <c r="BK1421" s="83"/>
      <c r="BZ1421" s="83"/>
      <c r="CO1421" s="83"/>
      <c r="DD1421" s="83"/>
      <c r="DS1421" s="83"/>
      <c r="EH1421" s="83"/>
      <c r="EW1421" s="83"/>
      <c r="FL1421" s="83"/>
    </row>
    <row r="1422" spans="1:168" x14ac:dyDescent="0.35">
      <c r="A1422" s="83">
        <v>43360.72625</v>
      </c>
      <c r="B1422" s="84" t="s">
        <v>62</v>
      </c>
      <c r="C1422" s="85" t="s">
        <v>563</v>
      </c>
      <c r="R1422" s="83">
        <v>43360.72625</v>
      </c>
      <c r="S1422" s="89" t="s">
        <v>62</v>
      </c>
      <c r="AG1422" s="83"/>
      <c r="AV1422" s="83"/>
      <c r="BK1422" s="83"/>
      <c r="BZ1422" s="83"/>
      <c r="CO1422" s="83"/>
      <c r="DD1422" s="83"/>
      <c r="DS1422" s="83"/>
      <c r="EH1422" s="83"/>
      <c r="EW1422" s="83"/>
      <c r="FL1422" s="83"/>
    </row>
    <row r="1423" spans="1:168" x14ac:dyDescent="0.35">
      <c r="A1423" s="83">
        <v>43360.72625</v>
      </c>
      <c r="B1423" s="84" t="s">
        <v>62</v>
      </c>
      <c r="C1423" s="85" t="s">
        <v>462</v>
      </c>
      <c r="R1423" s="83">
        <v>43360.72625</v>
      </c>
      <c r="S1423" s="89" t="s">
        <v>62</v>
      </c>
      <c r="AG1423" s="83"/>
      <c r="AV1423" s="83"/>
      <c r="BK1423" s="83"/>
      <c r="BZ1423" s="83"/>
      <c r="CO1423" s="83"/>
      <c r="DD1423" s="83"/>
      <c r="DS1423" s="83"/>
      <c r="EH1423" s="83"/>
      <c r="EW1423" s="83"/>
      <c r="FL1423" s="83"/>
    </row>
    <row r="1424" spans="1:168" x14ac:dyDescent="0.35">
      <c r="A1424" s="83">
        <v>43360.72625</v>
      </c>
      <c r="B1424" s="84" t="s">
        <v>62</v>
      </c>
      <c r="C1424" s="85" t="s">
        <v>483</v>
      </c>
      <c r="R1424" s="83">
        <v>43360.72625</v>
      </c>
      <c r="S1424" s="89" t="s">
        <v>62</v>
      </c>
      <c r="AG1424" s="83"/>
      <c r="AV1424" s="83"/>
      <c r="BK1424" s="83"/>
      <c r="BZ1424" s="83"/>
      <c r="CO1424" s="83"/>
      <c r="DD1424" s="83"/>
      <c r="DS1424" s="83"/>
      <c r="EH1424" s="83"/>
      <c r="EW1424" s="83"/>
      <c r="FL1424" s="83"/>
    </row>
    <row r="1425" spans="1:168" x14ac:dyDescent="0.35">
      <c r="A1425" s="83">
        <v>43360.72625</v>
      </c>
      <c r="B1425" s="84" t="s">
        <v>62</v>
      </c>
      <c r="C1425" s="85" t="s">
        <v>138</v>
      </c>
      <c r="R1425" s="83">
        <v>43360.72625</v>
      </c>
      <c r="S1425" s="89" t="s">
        <v>62</v>
      </c>
      <c r="AG1425" s="83"/>
      <c r="AV1425" s="83"/>
      <c r="BK1425" s="83"/>
      <c r="BZ1425" s="83"/>
      <c r="CO1425" s="83"/>
      <c r="DD1425" s="83"/>
      <c r="DS1425" s="83"/>
      <c r="EH1425" s="83"/>
      <c r="EW1425" s="83"/>
      <c r="FL1425" s="83"/>
    </row>
    <row r="1426" spans="1:168" x14ac:dyDescent="0.35">
      <c r="A1426" s="83">
        <v>43360.726261574076</v>
      </c>
      <c r="B1426" s="84" t="s">
        <v>26</v>
      </c>
      <c r="C1426" s="85" t="s">
        <v>71</v>
      </c>
      <c r="R1426" s="83">
        <v>43360.726261574076</v>
      </c>
      <c r="S1426" s="89" t="s">
        <v>26</v>
      </c>
      <c r="AG1426" s="83"/>
      <c r="AV1426" s="83"/>
      <c r="BK1426" s="83"/>
      <c r="BZ1426" s="83"/>
      <c r="CO1426" s="83"/>
      <c r="DD1426" s="83"/>
      <c r="DS1426" s="83"/>
      <c r="EH1426" s="83"/>
      <c r="EW1426" s="83"/>
      <c r="FL1426" s="83"/>
    </row>
    <row r="1427" spans="1:168" x14ac:dyDescent="0.35">
      <c r="A1427" s="83">
        <v>43360.726273148146</v>
      </c>
      <c r="B1427" s="84" t="s">
        <v>26</v>
      </c>
      <c r="C1427" s="85" t="s">
        <v>149</v>
      </c>
      <c r="R1427" s="83">
        <v>43360.726273148146</v>
      </c>
      <c r="S1427" s="89" t="s">
        <v>26</v>
      </c>
      <c r="AG1427" s="83"/>
      <c r="AV1427" s="83"/>
      <c r="BK1427" s="83"/>
      <c r="BZ1427" s="83"/>
      <c r="CO1427" s="83"/>
      <c r="DD1427" s="83"/>
      <c r="DS1427" s="83"/>
      <c r="EH1427" s="83"/>
      <c r="EW1427" s="83"/>
      <c r="FL1427" s="83"/>
    </row>
    <row r="1428" spans="1:168" x14ac:dyDescent="0.35">
      <c r="A1428" s="83">
        <v>43360.726273148146</v>
      </c>
      <c r="B1428" s="84" t="s">
        <v>26</v>
      </c>
      <c r="C1428" s="85" t="s">
        <v>148</v>
      </c>
      <c r="R1428" s="83">
        <v>43360.726273148146</v>
      </c>
      <c r="S1428" s="89" t="s">
        <v>26</v>
      </c>
      <c r="AG1428" s="83"/>
      <c r="AV1428" s="83"/>
      <c r="BK1428" s="83"/>
      <c r="BZ1428" s="83"/>
      <c r="CO1428" s="83"/>
      <c r="DD1428" s="83"/>
      <c r="DS1428" s="83"/>
      <c r="EH1428" s="83"/>
      <c r="EW1428" s="83"/>
      <c r="FL1428" s="83"/>
    </row>
    <row r="1429" spans="1:168" x14ac:dyDescent="0.35">
      <c r="A1429" s="83">
        <v>43360.726273148146</v>
      </c>
      <c r="B1429" s="84" t="s">
        <v>26</v>
      </c>
      <c r="C1429" s="85" t="s">
        <v>145</v>
      </c>
      <c r="R1429" s="83">
        <v>43360.726273148146</v>
      </c>
      <c r="S1429" s="89" t="s">
        <v>26</v>
      </c>
      <c r="AG1429" s="83"/>
      <c r="AV1429" s="83"/>
      <c r="BK1429" s="83"/>
      <c r="BZ1429" s="83"/>
      <c r="CO1429" s="83"/>
      <c r="DD1429" s="83"/>
      <c r="DS1429" s="83"/>
      <c r="EH1429" s="83"/>
      <c r="EW1429" s="83"/>
      <c r="FL1429" s="83"/>
    </row>
    <row r="1430" spans="1:168" x14ac:dyDescent="0.35">
      <c r="A1430" s="83">
        <v>43360.726273148146</v>
      </c>
      <c r="B1430" s="84" t="s">
        <v>62</v>
      </c>
      <c r="C1430" s="85" t="s">
        <v>144</v>
      </c>
      <c r="R1430" s="83">
        <v>43360.726273148146</v>
      </c>
      <c r="S1430" s="89" t="s">
        <v>62</v>
      </c>
      <c r="AG1430" s="83"/>
      <c r="AV1430" s="83"/>
      <c r="BK1430" s="83"/>
      <c r="BZ1430" s="83"/>
      <c r="CO1430" s="83"/>
      <c r="DD1430" s="83"/>
      <c r="DS1430" s="83"/>
      <c r="EH1430" s="83"/>
      <c r="EW1430" s="83"/>
      <c r="FL1430" s="83"/>
    </row>
    <row r="1431" spans="1:168" x14ac:dyDescent="0.35">
      <c r="A1431" s="83">
        <v>43360.726284722223</v>
      </c>
      <c r="B1431" s="84" t="s">
        <v>26</v>
      </c>
      <c r="C1431" s="85" t="s">
        <v>146</v>
      </c>
      <c r="R1431" s="83">
        <v>43360.726284722223</v>
      </c>
      <c r="S1431" s="89" t="s">
        <v>26</v>
      </c>
      <c r="AG1431" s="83"/>
      <c r="AV1431" s="83"/>
      <c r="BK1431" s="83"/>
      <c r="BZ1431" s="83"/>
      <c r="CO1431" s="83"/>
      <c r="DD1431" s="83"/>
      <c r="DS1431" s="83"/>
      <c r="EH1431" s="83"/>
      <c r="EW1431" s="83"/>
      <c r="FL1431" s="83"/>
    </row>
    <row r="1432" spans="1:168" x14ac:dyDescent="0.35">
      <c r="A1432" s="83">
        <v>43360.726284722223</v>
      </c>
      <c r="B1432" s="84" t="s">
        <v>26</v>
      </c>
      <c r="C1432" s="85" t="s">
        <v>47</v>
      </c>
      <c r="I1432" s="86">
        <v>12000.8271484375</v>
      </c>
      <c r="J1432" s="87">
        <v>12036.1259765625</v>
      </c>
      <c r="K1432" s="87">
        <v>7200.8291015625</v>
      </c>
      <c r="L1432" s="87">
        <v>7222.01708984375</v>
      </c>
      <c r="M1432" s="87">
        <v>1.015958070755</v>
      </c>
      <c r="N1432" s="87">
        <v>0.50186204910278298</v>
      </c>
      <c r="O1432" s="87">
        <v>8.4065618515014595</v>
      </c>
      <c r="P1432" s="88">
        <v>1.6395618915557899</v>
      </c>
      <c r="R1432" s="83">
        <v>43360.726284722223</v>
      </c>
      <c r="S1432" s="89" t="s">
        <v>26</v>
      </c>
      <c r="T1432" s="90">
        <v>0.50466203689575195</v>
      </c>
      <c r="U1432" s="84">
        <v>5810.76318359375</v>
      </c>
      <c r="V1432" s="84">
        <v>404.56503295898398</v>
      </c>
      <c r="W1432" s="84">
        <v>5809.13232421875</v>
      </c>
      <c r="X1432" s="84">
        <v>5403.9111328125</v>
      </c>
      <c r="Y1432" s="84">
        <v>13.1946411132813</v>
      </c>
      <c r="Z1432" s="84">
        <v>320.506591796875</v>
      </c>
      <c r="AA1432" s="84">
        <v>528.50653076171898</v>
      </c>
      <c r="AB1432" s="84">
        <v>426.506591796875</v>
      </c>
      <c r="AG1432" s="83"/>
      <c r="AV1432" s="83"/>
      <c r="BK1432" s="83"/>
      <c r="BZ1432" s="83"/>
      <c r="CO1432" s="83"/>
      <c r="DD1432" s="83"/>
      <c r="DS1432" s="83"/>
      <c r="EH1432" s="83"/>
      <c r="EW1432" s="83"/>
      <c r="FL1432" s="83"/>
    </row>
    <row r="1433" spans="1:168" x14ac:dyDescent="0.35">
      <c r="A1433" s="83">
        <v>43360.726284722223</v>
      </c>
      <c r="B1433" s="84" t="s">
        <v>49</v>
      </c>
      <c r="C1433" s="85" t="s">
        <v>150</v>
      </c>
      <c r="R1433" s="83">
        <v>43360.726284722223</v>
      </c>
      <c r="S1433" s="89" t="s">
        <v>49</v>
      </c>
      <c r="AG1433" s="83"/>
      <c r="AV1433" s="83"/>
      <c r="BK1433" s="83"/>
      <c r="BZ1433" s="83"/>
      <c r="CO1433" s="83"/>
      <c r="DD1433" s="83"/>
      <c r="DS1433" s="83"/>
      <c r="EH1433" s="83"/>
      <c r="EW1433" s="83"/>
      <c r="FL1433" s="83"/>
    </row>
    <row r="1434" spans="1:168" x14ac:dyDescent="0.35">
      <c r="A1434" s="83">
        <v>43360.726284722223</v>
      </c>
      <c r="B1434" s="84" t="s">
        <v>26</v>
      </c>
      <c r="C1434" s="85" t="s">
        <v>147</v>
      </c>
      <c r="R1434" s="83">
        <v>43360.726284722223</v>
      </c>
      <c r="S1434" s="89" t="s">
        <v>26</v>
      </c>
      <c r="AG1434" s="83"/>
      <c r="AV1434" s="83"/>
      <c r="BK1434" s="83"/>
      <c r="BZ1434" s="83"/>
      <c r="CO1434" s="83"/>
      <c r="DD1434" s="83"/>
      <c r="DS1434" s="83"/>
      <c r="EH1434" s="83"/>
      <c r="EW1434" s="83"/>
      <c r="FL1434" s="83"/>
    </row>
    <row r="1435" spans="1:168" x14ac:dyDescent="0.35">
      <c r="A1435" s="83">
        <v>43360.7262962963</v>
      </c>
      <c r="B1435" s="84" t="s">
        <v>26</v>
      </c>
      <c r="C1435" s="85" t="s">
        <v>153</v>
      </c>
      <c r="R1435" s="83">
        <v>43360.7262962963</v>
      </c>
      <c r="S1435" s="89" t="s">
        <v>26</v>
      </c>
      <c r="AG1435" s="83"/>
      <c r="AV1435" s="83"/>
      <c r="BK1435" s="83"/>
      <c r="BZ1435" s="83"/>
      <c r="CO1435" s="83"/>
      <c r="DD1435" s="83"/>
      <c r="DS1435" s="83"/>
      <c r="EH1435" s="83"/>
      <c r="EW1435" s="83"/>
      <c r="FL1435" s="83"/>
    </row>
    <row r="1436" spans="1:168" x14ac:dyDescent="0.35">
      <c r="A1436" s="83">
        <v>43360.726307870369</v>
      </c>
      <c r="B1436" s="84" t="s">
        <v>26</v>
      </c>
      <c r="C1436" s="85" t="s">
        <v>430</v>
      </c>
      <c r="R1436" s="83">
        <v>43360.726307870369</v>
      </c>
      <c r="S1436" s="89" t="s">
        <v>26</v>
      </c>
      <c r="AG1436" s="83"/>
      <c r="AV1436" s="83"/>
      <c r="BK1436" s="83"/>
      <c r="BZ1436" s="83"/>
      <c r="CO1436" s="83"/>
      <c r="DD1436" s="83"/>
      <c r="DS1436" s="83"/>
      <c r="EH1436" s="83"/>
      <c r="EW1436" s="83"/>
      <c r="FL1436" s="83"/>
    </row>
    <row r="1437" spans="1:168" x14ac:dyDescent="0.35">
      <c r="A1437" s="83">
        <v>43360.726307870369</v>
      </c>
      <c r="B1437" s="84" t="s">
        <v>26</v>
      </c>
      <c r="C1437" s="85" t="s">
        <v>429</v>
      </c>
      <c r="R1437" s="83">
        <v>43360.726307870369</v>
      </c>
      <c r="S1437" s="89" t="s">
        <v>26</v>
      </c>
      <c r="AG1437" s="83"/>
      <c r="AV1437" s="83"/>
      <c r="BK1437" s="83"/>
      <c r="BZ1437" s="83"/>
      <c r="CO1437" s="83"/>
      <c r="DD1437" s="83"/>
      <c r="DS1437" s="83"/>
      <c r="EH1437" s="83"/>
      <c r="EW1437" s="83"/>
      <c r="FL1437" s="83"/>
    </row>
    <row r="1438" spans="1:168" x14ac:dyDescent="0.35">
      <c r="A1438" s="83">
        <v>43360.726307870369</v>
      </c>
      <c r="B1438" s="84" t="s">
        <v>26</v>
      </c>
      <c r="C1438" s="85" t="s">
        <v>443</v>
      </c>
      <c r="R1438" s="83">
        <v>43360.726307870369</v>
      </c>
      <c r="S1438" s="89" t="s">
        <v>26</v>
      </c>
      <c r="AG1438" s="83"/>
      <c r="AV1438" s="83"/>
      <c r="BK1438" s="83"/>
      <c r="BZ1438" s="83"/>
      <c r="CO1438" s="83"/>
      <c r="DD1438" s="83"/>
      <c r="DS1438" s="83"/>
      <c r="EH1438" s="83"/>
      <c r="EW1438" s="83"/>
      <c r="FL1438" s="83"/>
    </row>
    <row r="1439" spans="1:168" x14ac:dyDescent="0.35">
      <c r="A1439" s="83">
        <v>43360.726307870369</v>
      </c>
      <c r="B1439" s="84" t="s">
        <v>26</v>
      </c>
      <c r="C1439" s="85" t="s">
        <v>445</v>
      </c>
      <c r="R1439" s="83">
        <v>43360.726307870369</v>
      </c>
      <c r="S1439" s="89" t="s">
        <v>26</v>
      </c>
      <c r="AG1439" s="83"/>
      <c r="AV1439" s="83"/>
      <c r="BK1439" s="83"/>
      <c r="BZ1439" s="83"/>
      <c r="CO1439" s="83"/>
      <c r="DD1439" s="83"/>
      <c r="DS1439" s="83"/>
      <c r="EH1439" s="83"/>
      <c r="EW1439" s="83"/>
      <c r="FL1439" s="83"/>
    </row>
    <row r="1440" spans="1:168" x14ac:dyDescent="0.35">
      <c r="A1440" s="83">
        <v>43360.726307870369</v>
      </c>
      <c r="B1440" s="84" t="s">
        <v>26</v>
      </c>
      <c r="C1440" s="85" t="s">
        <v>441</v>
      </c>
      <c r="R1440" s="83">
        <v>43360.726307870369</v>
      </c>
      <c r="S1440" s="89" t="s">
        <v>26</v>
      </c>
      <c r="AG1440" s="83"/>
      <c r="AV1440" s="83"/>
      <c r="BK1440" s="83"/>
      <c r="BZ1440" s="83"/>
      <c r="CO1440" s="83"/>
      <c r="DD1440" s="83"/>
      <c r="DS1440" s="83"/>
      <c r="EH1440" s="83"/>
      <c r="EW1440" s="83"/>
      <c r="FL1440" s="83"/>
    </row>
    <row r="1441" spans="1:168" x14ac:dyDescent="0.35">
      <c r="A1441" s="83">
        <v>43360.726307870369</v>
      </c>
      <c r="B1441" s="84" t="s">
        <v>26</v>
      </c>
      <c r="C1441" s="85" t="s">
        <v>409</v>
      </c>
      <c r="R1441" s="83">
        <v>43360.726307870369</v>
      </c>
      <c r="S1441" s="89" t="s">
        <v>26</v>
      </c>
      <c r="AG1441" s="83"/>
      <c r="AV1441" s="83"/>
      <c r="BK1441" s="83"/>
      <c r="BZ1441" s="83"/>
      <c r="CO1441" s="83"/>
      <c r="DD1441" s="83"/>
      <c r="DS1441" s="83"/>
      <c r="EH1441" s="83"/>
      <c r="EW1441" s="83"/>
      <c r="FL1441" s="83"/>
    </row>
    <row r="1442" spans="1:168" x14ac:dyDescent="0.35">
      <c r="A1442" s="83">
        <v>43360.726307870369</v>
      </c>
      <c r="B1442" s="84" t="s">
        <v>26</v>
      </c>
      <c r="C1442" s="85" t="s">
        <v>564</v>
      </c>
      <c r="R1442" s="83">
        <v>43360.726307870369</v>
      </c>
      <c r="S1442" s="89" t="s">
        <v>26</v>
      </c>
      <c r="AG1442" s="83"/>
      <c r="AV1442" s="83"/>
      <c r="BK1442" s="83"/>
      <c r="BZ1442" s="83"/>
      <c r="CO1442" s="83"/>
      <c r="DD1442" s="83"/>
      <c r="DS1442" s="83"/>
      <c r="EH1442" s="83"/>
      <c r="EW1442" s="83"/>
      <c r="FL1442" s="83"/>
    </row>
    <row r="1443" spans="1:168" x14ac:dyDescent="0.35">
      <c r="A1443" s="83">
        <v>43360.726307870369</v>
      </c>
      <c r="B1443" s="84" t="s">
        <v>26</v>
      </c>
      <c r="C1443" s="85" t="s">
        <v>417</v>
      </c>
      <c r="R1443" s="83">
        <v>43360.726307870369</v>
      </c>
      <c r="S1443" s="89" t="s">
        <v>26</v>
      </c>
      <c r="AG1443" s="83"/>
      <c r="AV1443" s="83"/>
      <c r="BK1443" s="83"/>
      <c r="BZ1443" s="83"/>
      <c r="CO1443" s="83"/>
      <c r="DD1443" s="83"/>
      <c r="DS1443" s="83"/>
      <c r="EH1443" s="83"/>
      <c r="EW1443" s="83"/>
      <c r="FL1443" s="83"/>
    </row>
    <row r="1444" spans="1:168" x14ac:dyDescent="0.35">
      <c r="A1444" s="83">
        <v>43360.726307870369</v>
      </c>
      <c r="B1444" s="84" t="s">
        <v>26</v>
      </c>
      <c r="C1444" s="85" t="s">
        <v>428</v>
      </c>
      <c r="R1444" s="83">
        <v>43360.726307870369</v>
      </c>
      <c r="S1444" s="89" t="s">
        <v>26</v>
      </c>
      <c r="AG1444" s="83"/>
      <c r="AV1444" s="83"/>
      <c r="BK1444" s="83"/>
      <c r="BZ1444" s="83"/>
      <c r="CO1444" s="83"/>
      <c r="DD1444" s="83"/>
      <c r="DS1444" s="83"/>
      <c r="EH1444" s="83"/>
      <c r="EW1444" s="83"/>
      <c r="FL1444" s="83"/>
    </row>
    <row r="1445" spans="1:168" x14ac:dyDescent="0.35">
      <c r="A1445" s="83">
        <v>43360.726307870369</v>
      </c>
      <c r="B1445" s="84" t="s">
        <v>26</v>
      </c>
      <c r="C1445" s="85" t="s">
        <v>151</v>
      </c>
      <c r="R1445" s="83">
        <v>43360.726307870369</v>
      </c>
      <c r="S1445" s="89" t="s">
        <v>26</v>
      </c>
      <c r="AG1445" s="83"/>
      <c r="AV1445" s="83"/>
      <c r="BK1445" s="83"/>
      <c r="BZ1445" s="83"/>
      <c r="CO1445" s="83"/>
      <c r="DD1445" s="83"/>
      <c r="DS1445" s="83"/>
      <c r="EH1445" s="83"/>
      <c r="EW1445" s="83"/>
      <c r="FL1445" s="83"/>
    </row>
    <row r="1446" spans="1:168" x14ac:dyDescent="0.35">
      <c r="A1446" s="83">
        <v>43360.726307870369</v>
      </c>
      <c r="B1446" s="84" t="s">
        <v>26</v>
      </c>
      <c r="C1446" s="85" t="s">
        <v>152</v>
      </c>
      <c r="R1446" s="83">
        <v>43360.726307870369</v>
      </c>
      <c r="S1446" s="89" t="s">
        <v>26</v>
      </c>
      <c r="AG1446" s="83"/>
      <c r="AV1446" s="83"/>
      <c r="BK1446" s="83"/>
      <c r="BZ1446" s="83"/>
      <c r="CO1446" s="83"/>
      <c r="DD1446" s="83"/>
      <c r="DS1446" s="83"/>
      <c r="EH1446" s="83"/>
      <c r="EW1446" s="83"/>
      <c r="FL1446" s="83"/>
    </row>
    <row r="1447" spans="1:168" x14ac:dyDescent="0.35">
      <c r="A1447" s="83">
        <v>43360.726319444446</v>
      </c>
      <c r="B1447" s="84" t="s">
        <v>26</v>
      </c>
      <c r="C1447" s="85" t="s">
        <v>419</v>
      </c>
      <c r="R1447" s="83">
        <v>43360.726319444446</v>
      </c>
      <c r="S1447" s="89" t="s">
        <v>26</v>
      </c>
      <c r="AG1447" s="83"/>
      <c r="AV1447" s="83"/>
      <c r="BK1447" s="83"/>
      <c r="BZ1447" s="83"/>
      <c r="CO1447" s="83"/>
      <c r="DD1447" s="83"/>
      <c r="DS1447" s="83"/>
      <c r="EH1447" s="83"/>
      <c r="EW1447" s="83"/>
      <c r="FL1447" s="83"/>
    </row>
    <row r="1448" spans="1:168" x14ac:dyDescent="0.35">
      <c r="A1448" s="83">
        <v>43360.726319444446</v>
      </c>
      <c r="B1448" s="84" t="s">
        <v>26</v>
      </c>
      <c r="C1448" s="85" t="s">
        <v>444</v>
      </c>
      <c r="R1448" s="83">
        <v>43360.726319444446</v>
      </c>
      <c r="S1448" s="89" t="s">
        <v>26</v>
      </c>
      <c r="AG1448" s="83"/>
      <c r="AV1448" s="83"/>
      <c r="BK1448" s="83"/>
      <c r="BZ1448" s="83"/>
      <c r="CO1448" s="83"/>
      <c r="DD1448" s="83"/>
      <c r="DS1448" s="83"/>
      <c r="EH1448" s="83"/>
      <c r="EW1448" s="83"/>
      <c r="FL1448" s="83"/>
    </row>
    <row r="1449" spans="1:168" x14ac:dyDescent="0.35">
      <c r="A1449" s="83">
        <v>43360.726319444446</v>
      </c>
      <c r="B1449" s="84" t="s">
        <v>26</v>
      </c>
      <c r="C1449" s="85" t="s">
        <v>442</v>
      </c>
      <c r="R1449" s="83">
        <v>43360.726319444446</v>
      </c>
      <c r="S1449" s="89" t="s">
        <v>26</v>
      </c>
      <c r="AG1449" s="83"/>
      <c r="AV1449" s="83"/>
      <c r="BK1449" s="83"/>
      <c r="BZ1449" s="83"/>
      <c r="CO1449" s="83"/>
      <c r="DD1449" s="83"/>
      <c r="DS1449" s="83"/>
      <c r="EH1449" s="83"/>
      <c r="EW1449" s="83"/>
      <c r="FL1449" s="83"/>
    </row>
    <row r="1450" spans="1:168" x14ac:dyDescent="0.35">
      <c r="A1450" s="83">
        <v>43360.726319444446</v>
      </c>
      <c r="B1450" s="84" t="s">
        <v>26</v>
      </c>
      <c r="C1450" s="85" t="s">
        <v>447</v>
      </c>
      <c r="R1450" s="83">
        <v>43360.726319444446</v>
      </c>
      <c r="S1450" s="89" t="s">
        <v>26</v>
      </c>
      <c r="AG1450" s="83"/>
      <c r="AV1450" s="83"/>
      <c r="BK1450" s="83"/>
      <c r="BZ1450" s="83"/>
      <c r="CO1450" s="83"/>
      <c r="DD1450" s="83"/>
      <c r="DS1450" s="83"/>
      <c r="EH1450" s="83"/>
      <c r="EW1450" s="83"/>
      <c r="FL1450" s="83"/>
    </row>
    <row r="1451" spans="1:168" x14ac:dyDescent="0.35">
      <c r="A1451" s="83">
        <v>43360.726319444446</v>
      </c>
      <c r="B1451" s="84" t="s">
        <v>26</v>
      </c>
      <c r="C1451" s="85" t="s">
        <v>421</v>
      </c>
      <c r="R1451" s="83">
        <v>43360.726319444446</v>
      </c>
      <c r="S1451" s="89" t="s">
        <v>26</v>
      </c>
      <c r="AG1451" s="83"/>
      <c r="AV1451" s="83"/>
      <c r="BK1451" s="83"/>
      <c r="BZ1451" s="83"/>
      <c r="CO1451" s="83"/>
      <c r="DD1451" s="83"/>
      <c r="DS1451" s="83"/>
      <c r="EH1451" s="83"/>
      <c r="EW1451" s="83"/>
      <c r="FL1451" s="83"/>
    </row>
    <row r="1452" spans="1:168" x14ac:dyDescent="0.35">
      <c r="A1452" s="83">
        <v>43360.726319444446</v>
      </c>
      <c r="B1452" s="84" t="s">
        <v>26</v>
      </c>
      <c r="C1452" s="85" t="s">
        <v>446</v>
      </c>
      <c r="R1452" s="83">
        <v>43360.726319444446</v>
      </c>
      <c r="S1452" s="89" t="s">
        <v>26</v>
      </c>
      <c r="AG1452" s="83"/>
      <c r="AV1452" s="83"/>
      <c r="BK1452" s="83"/>
      <c r="BZ1452" s="83"/>
      <c r="CO1452" s="83"/>
      <c r="DD1452" s="83"/>
      <c r="DS1452" s="83"/>
      <c r="EH1452" s="83"/>
      <c r="EW1452" s="83"/>
      <c r="FL1452" s="83"/>
    </row>
    <row r="1453" spans="1:168" x14ac:dyDescent="0.35">
      <c r="A1453" s="83">
        <v>43360.726331018515</v>
      </c>
      <c r="B1453" s="84" t="s">
        <v>26</v>
      </c>
      <c r="C1453" s="85" t="s">
        <v>448</v>
      </c>
      <c r="R1453" s="83">
        <v>43360.726331018515</v>
      </c>
      <c r="S1453" s="89" t="s">
        <v>26</v>
      </c>
      <c r="AG1453" s="83"/>
      <c r="AV1453" s="83"/>
      <c r="BK1453" s="83"/>
      <c r="BZ1453" s="83"/>
      <c r="CO1453" s="83"/>
      <c r="DD1453" s="83"/>
      <c r="DS1453" s="83"/>
      <c r="EH1453" s="83"/>
      <c r="EW1453" s="83"/>
      <c r="FL1453" s="83"/>
    </row>
    <row r="1454" spans="1:168" x14ac:dyDescent="0.35">
      <c r="A1454" s="83">
        <v>43360.726423611108</v>
      </c>
      <c r="B1454" s="84" t="s">
        <v>26</v>
      </c>
      <c r="C1454" s="85" t="s">
        <v>154</v>
      </c>
      <c r="R1454" s="83">
        <v>43360.726423611108</v>
      </c>
      <c r="S1454" s="89" t="s">
        <v>26</v>
      </c>
      <c r="AG1454" s="83"/>
      <c r="AV1454" s="83"/>
      <c r="BK1454" s="83"/>
      <c r="BZ1454" s="83"/>
      <c r="CO1454" s="83"/>
      <c r="DD1454" s="83"/>
      <c r="DS1454" s="83"/>
      <c r="EH1454" s="83"/>
      <c r="EW1454" s="83"/>
      <c r="FL1454" s="83"/>
    </row>
    <row r="1455" spans="1:168" x14ac:dyDescent="0.35">
      <c r="A1455" s="83">
        <v>43360.726423611108</v>
      </c>
      <c r="B1455" s="84" t="s">
        <v>55</v>
      </c>
      <c r="C1455" s="85" t="s">
        <v>82</v>
      </c>
      <c r="R1455" s="83">
        <v>43360.726423611108</v>
      </c>
      <c r="S1455" s="89" t="s">
        <v>55</v>
      </c>
      <c r="AG1455" s="83"/>
      <c r="AV1455" s="83"/>
      <c r="BK1455" s="83"/>
      <c r="BZ1455" s="83"/>
      <c r="CO1455" s="83"/>
      <c r="DD1455" s="83"/>
      <c r="DS1455" s="83"/>
      <c r="EH1455" s="83"/>
      <c r="EW1455" s="83"/>
      <c r="FL1455" s="83"/>
    </row>
    <row r="1456" spans="1:168" x14ac:dyDescent="0.35">
      <c r="A1456" s="83">
        <v>43360.726435185185</v>
      </c>
      <c r="B1456" s="84" t="s">
        <v>55</v>
      </c>
      <c r="C1456" s="85" t="s">
        <v>58</v>
      </c>
      <c r="R1456" s="83">
        <v>43360.726435185185</v>
      </c>
      <c r="S1456" s="89" t="s">
        <v>55</v>
      </c>
      <c r="AG1456" s="83"/>
      <c r="AV1456" s="83"/>
      <c r="BK1456" s="83"/>
      <c r="BZ1456" s="83"/>
      <c r="CO1456" s="83"/>
      <c r="DD1456" s="83"/>
      <c r="DS1456" s="83"/>
      <c r="EH1456" s="83"/>
      <c r="EW1456" s="83"/>
      <c r="FL1456" s="83"/>
    </row>
    <row r="1457" spans="1:168" x14ac:dyDescent="0.35">
      <c r="A1457" s="83">
        <v>43360.726446759261</v>
      </c>
      <c r="B1457" s="84" t="s">
        <v>26</v>
      </c>
      <c r="C1457" s="85" t="s">
        <v>59</v>
      </c>
      <c r="R1457" s="83">
        <v>43360.726446759261</v>
      </c>
      <c r="S1457" s="89" t="s">
        <v>26</v>
      </c>
      <c r="AG1457" s="83"/>
      <c r="AV1457" s="83"/>
      <c r="BK1457" s="83"/>
      <c r="BZ1457" s="83"/>
      <c r="CO1457" s="83"/>
      <c r="DD1457" s="83"/>
      <c r="DS1457" s="83"/>
      <c r="EH1457" s="83"/>
      <c r="EW1457" s="83"/>
      <c r="FL1457" s="83"/>
    </row>
    <row r="1458" spans="1:168" x14ac:dyDescent="0.35">
      <c r="A1458" s="83">
        <v>43360.726469907408</v>
      </c>
      <c r="B1458" s="84" t="s">
        <v>155</v>
      </c>
      <c r="C1458" s="85" t="s">
        <v>156</v>
      </c>
      <c r="I1458" s="86">
        <v>11970.72265625</v>
      </c>
      <c r="J1458" s="87">
        <v>12007.828125</v>
      </c>
      <c r="K1458" s="87">
        <v>9602.716796875</v>
      </c>
      <c r="L1458" s="87">
        <v>9632.4794921875</v>
      </c>
      <c r="M1458" s="87">
        <v>1.01589107513428</v>
      </c>
      <c r="N1458" s="87">
        <v>0.43785434961318997</v>
      </c>
      <c r="O1458" s="87">
        <v>8.3425540924072301</v>
      </c>
      <c r="P1458" s="88">
        <v>1.5755543708801301</v>
      </c>
      <c r="R1458" s="83">
        <v>43360.726469907408</v>
      </c>
      <c r="S1458" s="89" t="s">
        <v>155</v>
      </c>
      <c r="T1458" s="90">
        <v>0.440654367208481</v>
      </c>
      <c r="U1458" s="84">
        <v>5901.181640625</v>
      </c>
      <c r="V1458" s="84">
        <v>403.36633300781301</v>
      </c>
      <c r="W1458" s="84">
        <v>5904.0380859375</v>
      </c>
      <c r="X1458" s="84">
        <v>5497.97265625</v>
      </c>
      <c r="Y1458" s="84">
        <v>13.2549276351929</v>
      </c>
      <c r="Z1458" s="84">
        <v>320.44256591796898</v>
      </c>
      <c r="AA1458" s="84">
        <v>528.44256591796898</v>
      </c>
      <c r="AB1458" s="84">
        <v>426.44256591796898</v>
      </c>
      <c r="AG1458" s="83"/>
      <c r="AV1458" s="83"/>
      <c r="BK1458" s="83"/>
      <c r="BZ1458" s="83"/>
      <c r="CO1458" s="83"/>
      <c r="DD1458" s="83"/>
      <c r="DS1458" s="83"/>
      <c r="EH1458" s="83"/>
      <c r="EW1458" s="83"/>
      <c r="FL1458" s="83"/>
    </row>
    <row r="1459" spans="1:168" x14ac:dyDescent="0.35">
      <c r="A1459" s="83">
        <v>43360.726481481484</v>
      </c>
      <c r="B1459" s="84" t="s">
        <v>62</v>
      </c>
      <c r="C1459" s="85" t="s">
        <v>565</v>
      </c>
      <c r="R1459" s="83">
        <v>43360.726481481484</v>
      </c>
      <c r="S1459" s="89" t="s">
        <v>62</v>
      </c>
      <c r="AG1459" s="83"/>
      <c r="AV1459" s="83"/>
      <c r="BK1459" s="83"/>
      <c r="BZ1459" s="83"/>
      <c r="CO1459" s="83"/>
      <c r="DD1459" s="83"/>
      <c r="DS1459" s="83"/>
      <c r="EH1459" s="83"/>
      <c r="EW1459" s="83"/>
      <c r="FL1459" s="83"/>
    </row>
    <row r="1460" spans="1:168" x14ac:dyDescent="0.35">
      <c r="A1460" s="83">
        <v>43360.726481481484</v>
      </c>
      <c r="B1460" s="84" t="s">
        <v>62</v>
      </c>
      <c r="C1460" s="85" t="s">
        <v>63</v>
      </c>
      <c r="R1460" s="83">
        <v>43360.726481481484</v>
      </c>
      <c r="S1460" s="89" t="s">
        <v>62</v>
      </c>
      <c r="AG1460" s="83"/>
      <c r="AV1460" s="83"/>
      <c r="BK1460" s="83"/>
      <c r="BZ1460" s="83"/>
      <c r="CO1460" s="83"/>
      <c r="DD1460" s="83"/>
      <c r="DS1460" s="83"/>
      <c r="EH1460" s="83"/>
      <c r="EW1460" s="83"/>
      <c r="FL1460" s="83"/>
    </row>
    <row r="1461" spans="1:168" x14ac:dyDescent="0.35">
      <c r="A1461" s="83">
        <v>43360.726481481484</v>
      </c>
      <c r="B1461" s="84" t="s">
        <v>62</v>
      </c>
      <c r="C1461" s="85" t="s">
        <v>566</v>
      </c>
      <c r="R1461" s="83">
        <v>43360.726481481484</v>
      </c>
      <c r="S1461" s="89" t="s">
        <v>62</v>
      </c>
      <c r="AG1461" s="83"/>
      <c r="AV1461" s="83"/>
      <c r="BK1461" s="83"/>
      <c r="BZ1461" s="83"/>
      <c r="CO1461" s="83"/>
      <c r="DD1461" s="83"/>
      <c r="DS1461" s="83"/>
      <c r="EH1461" s="83"/>
      <c r="EW1461" s="83"/>
      <c r="FL1461" s="83"/>
    </row>
    <row r="1462" spans="1:168" x14ac:dyDescent="0.35">
      <c r="A1462" s="83">
        <v>43360.726481481484</v>
      </c>
      <c r="B1462" s="84" t="s">
        <v>62</v>
      </c>
      <c r="C1462" s="85" t="s">
        <v>567</v>
      </c>
      <c r="R1462" s="83">
        <v>43360.726481481484</v>
      </c>
      <c r="S1462" s="89" t="s">
        <v>62</v>
      </c>
      <c r="AG1462" s="83"/>
      <c r="AV1462" s="83"/>
      <c r="BK1462" s="83"/>
      <c r="BZ1462" s="83"/>
      <c r="CO1462" s="83"/>
      <c r="DD1462" s="83"/>
      <c r="DS1462" s="83"/>
      <c r="EH1462" s="83"/>
      <c r="EW1462" s="83"/>
      <c r="FL1462" s="83"/>
    </row>
    <row r="1463" spans="1:168" x14ac:dyDescent="0.35">
      <c r="A1463" s="83">
        <v>43360.726481481484</v>
      </c>
      <c r="B1463" s="84" t="s">
        <v>62</v>
      </c>
      <c r="C1463" s="85" t="s">
        <v>568</v>
      </c>
      <c r="R1463" s="83">
        <v>43360.726481481484</v>
      </c>
      <c r="S1463" s="89" t="s">
        <v>62</v>
      </c>
      <c r="AG1463" s="83"/>
      <c r="AV1463" s="83"/>
      <c r="BK1463" s="83"/>
      <c r="BZ1463" s="83"/>
      <c r="CO1463" s="83"/>
      <c r="DD1463" s="83"/>
      <c r="DS1463" s="83"/>
      <c r="EH1463" s="83"/>
      <c r="EW1463" s="83"/>
      <c r="FL1463" s="83"/>
    </row>
    <row r="1464" spans="1:168" x14ac:dyDescent="0.35">
      <c r="A1464" s="83">
        <v>43360.726493055554</v>
      </c>
      <c r="B1464" s="84" t="s">
        <v>26</v>
      </c>
      <c r="C1464" s="85" t="s">
        <v>71</v>
      </c>
      <c r="R1464" s="83">
        <v>43360.726493055554</v>
      </c>
      <c r="S1464" s="89" t="s">
        <v>26</v>
      </c>
      <c r="AG1464" s="83"/>
      <c r="AV1464" s="83"/>
      <c r="BK1464" s="83"/>
      <c r="BZ1464" s="83"/>
      <c r="CO1464" s="83"/>
      <c r="DD1464" s="83"/>
      <c r="DS1464" s="83"/>
      <c r="EH1464" s="83"/>
      <c r="EW1464" s="83"/>
      <c r="FL1464" s="83"/>
    </row>
    <row r="1465" spans="1:168" x14ac:dyDescent="0.35">
      <c r="A1465" s="83">
        <v>43360.726493055554</v>
      </c>
      <c r="B1465" s="84" t="s">
        <v>62</v>
      </c>
      <c r="C1465" s="85" t="s">
        <v>438</v>
      </c>
      <c r="R1465" s="83">
        <v>43360.726493055554</v>
      </c>
      <c r="S1465" s="89" t="s">
        <v>62</v>
      </c>
      <c r="AG1465" s="83"/>
      <c r="AV1465" s="83"/>
      <c r="BK1465" s="83"/>
      <c r="BZ1465" s="83"/>
      <c r="CO1465" s="83"/>
      <c r="DD1465" s="83"/>
      <c r="DS1465" s="83"/>
      <c r="EH1465" s="83"/>
      <c r="EW1465" s="83"/>
      <c r="FL1465" s="83"/>
    </row>
    <row r="1466" spans="1:168" x14ac:dyDescent="0.35">
      <c r="A1466" s="83">
        <v>43360.726493055554</v>
      </c>
      <c r="B1466" s="84" t="s">
        <v>62</v>
      </c>
      <c r="C1466" s="85" t="s">
        <v>470</v>
      </c>
      <c r="R1466" s="83">
        <v>43360.726493055554</v>
      </c>
      <c r="S1466" s="89" t="s">
        <v>62</v>
      </c>
      <c r="AG1466" s="83"/>
      <c r="AV1466" s="83"/>
      <c r="BK1466" s="83"/>
      <c r="BZ1466" s="83"/>
      <c r="CO1466" s="83"/>
      <c r="DD1466" s="83"/>
      <c r="DS1466" s="83"/>
      <c r="EH1466" s="83"/>
      <c r="EW1466" s="83"/>
      <c r="FL1466" s="83"/>
    </row>
    <row r="1467" spans="1:168" x14ac:dyDescent="0.35">
      <c r="A1467" s="83">
        <v>43360.726493055554</v>
      </c>
      <c r="B1467" s="84" t="s">
        <v>62</v>
      </c>
      <c r="C1467" s="85" t="s">
        <v>569</v>
      </c>
      <c r="R1467" s="83">
        <v>43360.726493055554</v>
      </c>
      <c r="S1467" s="89" t="s">
        <v>62</v>
      </c>
      <c r="AG1467" s="83"/>
      <c r="AV1467" s="83"/>
      <c r="BK1467" s="83"/>
      <c r="BZ1467" s="83"/>
      <c r="CO1467" s="83"/>
      <c r="DD1467" s="83"/>
      <c r="DS1467" s="83"/>
      <c r="EH1467" s="83"/>
      <c r="EW1467" s="83"/>
      <c r="FL1467" s="83"/>
    </row>
    <row r="1468" spans="1:168" x14ac:dyDescent="0.35">
      <c r="A1468" s="83">
        <v>43360.726504629631</v>
      </c>
      <c r="B1468" s="84" t="s">
        <v>62</v>
      </c>
      <c r="C1468" s="85" t="s">
        <v>164</v>
      </c>
      <c r="R1468" s="83">
        <v>43360.726504629631</v>
      </c>
      <c r="S1468" s="89" t="s">
        <v>62</v>
      </c>
      <c r="AG1468" s="83"/>
      <c r="AV1468" s="83"/>
      <c r="BK1468" s="83"/>
      <c r="BZ1468" s="83"/>
      <c r="CO1468" s="83"/>
      <c r="DD1468" s="83"/>
      <c r="DS1468" s="83"/>
      <c r="EH1468" s="83"/>
      <c r="EW1468" s="83"/>
      <c r="FL1468" s="83"/>
    </row>
    <row r="1469" spans="1:168" x14ac:dyDescent="0.35">
      <c r="A1469" s="83">
        <v>43360.726504629631</v>
      </c>
      <c r="B1469" s="84" t="s">
        <v>26</v>
      </c>
      <c r="C1469" s="85" t="s">
        <v>166</v>
      </c>
      <c r="R1469" s="83">
        <v>43360.726504629631</v>
      </c>
      <c r="S1469" s="89" t="s">
        <v>26</v>
      </c>
      <c r="AG1469" s="83"/>
      <c r="AV1469" s="83"/>
      <c r="BK1469" s="83"/>
      <c r="BZ1469" s="83"/>
      <c r="CO1469" s="83"/>
      <c r="DD1469" s="83"/>
      <c r="DS1469" s="83"/>
      <c r="EH1469" s="83"/>
      <c r="EW1469" s="83"/>
      <c r="FL1469" s="83"/>
    </row>
    <row r="1470" spans="1:168" x14ac:dyDescent="0.35">
      <c r="A1470" s="83">
        <v>43360.726504629631</v>
      </c>
      <c r="B1470" s="84" t="s">
        <v>26</v>
      </c>
      <c r="C1470" s="85" t="s">
        <v>165</v>
      </c>
      <c r="R1470" s="83">
        <v>43360.726504629631</v>
      </c>
      <c r="S1470" s="89" t="s">
        <v>26</v>
      </c>
      <c r="AG1470" s="83"/>
      <c r="AV1470" s="83"/>
      <c r="BK1470" s="83"/>
      <c r="BZ1470" s="83"/>
      <c r="CO1470" s="83"/>
      <c r="DD1470" s="83"/>
      <c r="DS1470" s="83"/>
      <c r="EH1470" s="83"/>
      <c r="EW1470" s="83"/>
      <c r="FL1470" s="83"/>
    </row>
    <row r="1471" spans="1:168" x14ac:dyDescent="0.35">
      <c r="A1471" s="83">
        <v>43360.726504629631</v>
      </c>
      <c r="B1471" s="84" t="s">
        <v>26</v>
      </c>
      <c r="C1471" s="85" t="s">
        <v>147</v>
      </c>
      <c r="R1471" s="83">
        <v>43360.726504629631</v>
      </c>
      <c r="S1471" s="89" t="s">
        <v>26</v>
      </c>
      <c r="AG1471" s="83"/>
      <c r="AV1471" s="83"/>
      <c r="BK1471" s="83"/>
      <c r="BZ1471" s="83"/>
      <c r="CO1471" s="83"/>
      <c r="DD1471" s="83"/>
      <c r="DS1471" s="83"/>
      <c r="EH1471" s="83"/>
      <c r="EW1471" s="83"/>
      <c r="FL1471" s="83"/>
    </row>
    <row r="1472" spans="1:168" x14ac:dyDescent="0.35">
      <c r="A1472" s="83">
        <v>43360.7265162037</v>
      </c>
      <c r="B1472" s="84" t="s">
        <v>49</v>
      </c>
      <c r="C1472" s="85" t="s">
        <v>168</v>
      </c>
      <c r="R1472" s="83">
        <v>43360.7265162037</v>
      </c>
      <c r="S1472" s="89" t="s">
        <v>49</v>
      </c>
      <c r="AG1472" s="83"/>
      <c r="AV1472" s="83"/>
      <c r="BK1472" s="83"/>
      <c r="BZ1472" s="83"/>
      <c r="CO1472" s="83"/>
      <c r="DD1472" s="83"/>
      <c r="DS1472" s="83"/>
      <c r="EH1472" s="83"/>
      <c r="EW1472" s="83"/>
      <c r="FL1472" s="83"/>
    </row>
    <row r="1473" spans="1:168" x14ac:dyDescent="0.35">
      <c r="A1473" s="83">
        <v>43360.7265162037</v>
      </c>
      <c r="B1473" s="84" t="s">
        <v>26</v>
      </c>
      <c r="C1473" s="85" t="s">
        <v>167</v>
      </c>
      <c r="R1473" s="83">
        <v>43360.7265162037</v>
      </c>
      <c r="S1473" s="89" t="s">
        <v>26</v>
      </c>
      <c r="AG1473" s="83"/>
      <c r="AV1473" s="83"/>
      <c r="BK1473" s="83"/>
      <c r="BZ1473" s="83"/>
      <c r="CO1473" s="83"/>
      <c r="DD1473" s="83"/>
      <c r="DS1473" s="83"/>
      <c r="EH1473" s="83"/>
      <c r="EW1473" s="83"/>
      <c r="FL1473" s="83"/>
    </row>
    <row r="1474" spans="1:168" x14ac:dyDescent="0.35">
      <c r="A1474" s="83">
        <v>43360.7265162037</v>
      </c>
      <c r="B1474" s="84" t="s">
        <v>26</v>
      </c>
      <c r="C1474" s="85" t="s">
        <v>47</v>
      </c>
      <c r="I1474" s="86">
        <v>11970.794921875</v>
      </c>
      <c r="J1474" s="87">
        <v>12006.95703125</v>
      </c>
      <c r="K1474" s="87">
        <v>9602.7939453125</v>
      </c>
      <c r="L1474" s="87">
        <v>9631.8173828125</v>
      </c>
      <c r="M1474" s="87">
        <v>1.0159338712692301</v>
      </c>
      <c r="N1474" s="87">
        <v>0.49492061138153098</v>
      </c>
      <c r="O1474" s="87">
        <v>8.3996219635009801</v>
      </c>
      <c r="P1474" s="88">
        <v>1.6326204538345299</v>
      </c>
      <c r="R1474" s="83">
        <v>43360.7265162037</v>
      </c>
      <c r="S1474" s="89" t="s">
        <v>26</v>
      </c>
      <c r="T1474" s="90">
        <v>0.49772059917450001</v>
      </c>
      <c r="U1474" s="84">
        <v>5902.681640625</v>
      </c>
      <c r="V1474" s="84">
        <v>404.51861572265602</v>
      </c>
      <c r="W1474" s="84">
        <v>5900.98974609375</v>
      </c>
      <c r="X1474" s="84">
        <v>5497.263671875</v>
      </c>
      <c r="Y1474" s="84">
        <v>13.005672454834</v>
      </c>
      <c r="Z1474" s="84">
        <v>320.49960327148398</v>
      </c>
      <c r="AA1474" s="84">
        <v>528.49957275390602</v>
      </c>
      <c r="AB1474" s="84">
        <v>426.49960327148398</v>
      </c>
      <c r="AG1474" s="83"/>
      <c r="AV1474" s="83"/>
      <c r="BK1474" s="83"/>
      <c r="BZ1474" s="83"/>
      <c r="CO1474" s="83"/>
      <c r="DD1474" s="83"/>
      <c r="DS1474" s="83"/>
      <c r="EH1474" s="83"/>
      <c r="EW1474" s="83"/>
      <c r="FL1474" s="83"/>
    </row>
    <row r="1475" spans="1:168" x14ac:dyDescent="0.35">
      <c r="A1475" s="83">
        <v>43360.726527777777</v>
      </c>
      <c r="B1475" s="84" t="s">
        <v>26</v>
      </c>
      <c r="C1475" s="85" t="s">
        <v>170</v>
      </c>
      <c r="R1475" s="83">
        <v>43360.726527777777</v>
      </c>
      <c r="S1475" s="89" t="s">
        <v>26</v>
      </c>
      <c r="AG1475" s="83"/>
      <c r="AV1475" s="83"/>
      <c r="BK1475" s="83"/>
      <c r="BZ1475" s="83"/>
      <c r="CO1475" s="83"/>
      <c r="DD1475" s="83"/>
      <c r="DS1475" s="83"/>
      <c r="EH1475" s="83"/>
      <c r="EW1475" s="83"/>
      <c r="FL1475" s="83"/>
    </row>
    <row r="1476" spans="1:168" x14ac:dyDescent="0.35">
      <c r="A1476" s="83">
        <v>43360.726527777777</v>
      </c>
      <c r="B1476" s="84" t="s">
        <v>26</v>
      </c>
      <c r="C1476" s="85" t="s">
        <v>169</v>
      </c>
      <c r="R1476" s="83">
        <v>43360.726527777777</v>
      </c>
      <c r="S1476" s="89" t="s">
        <v>26</v>
      </c>
      <c r="AG1476" s="83"/>
      <c r="AV1476" s="83"/>
      <c r="BK1476" s="83"/>
      <c r="BZ1476" s="83"/>
      <c r="CO1476" s="83"/>
      <c r="DD1476" s="83"/>
      <c r="DS1476" s="83"/>
      <c r="EH1476" s="83"/>
      <c r="EW1476" s="83"/>
      <c r="FL1476" s="83"/>
    </row>
    <row r="1477" spans="1:168" x14ac:dyDescent="0.35">
      <c r="A1477" s="83">
        <v>43360.726527777777</v>
      </c>
      <c r="B1477" s="84" t="s">
        <v>26</v>
      </c>
      <c r="C1477" s="85" t="s">
        <v>171</v>
      </c>
      <c r="R1477" s="83">
        <v>43360.726527777777</v>
      </c>
      <c r="S1477" s="89" t="s">
        <v>26</v>
      </c>
      <c r="AG1477" s="83"/>
      <c r="AV1477" s="83"/>
      <c r="BK1477" s="83"/>
      <c r="BZ1477" s="83"/>
      <c r="CO1477" s="83"/>
      <c r="DD1477" s="83"/>
      <c r="DS1477" s="83"/>
      <c r="EH1477" s="83"/>
      <c r="EW1477" s="83"/>
      <c r="FL1477" s="83"/>
    </row>
    <row r="1478" spans="1:168" x14ac:dyDescent="0.35">
      <c r="A1478" s="83">
        <v>43360.726539351854</v>
      </c>
      <c r="B1478" s="84" t="s">
        <v>26</v>
      </c>
      <c r="C1478" s="85" t="s">
        <v>570</v>
      </c>
      <c r="R1478" s="83">
        <v>43360.726539351854</v>
      </c>
      <c r="S1478" s="89" t="s">
        <v>26</v>
      </c>
      <c r="AG1478" s="83"/>
      <c r="AV1478" s="83"/>
      <c r="BK1478" s="83"/>
      <c r="BZ1478" s="83"/>
      <c r="CO1478" s="83"/>
      <c r="DD1478" s="83"/>
      <c r="DS1478" s="83"/>
      <c r="EH1478" s="83"/>
      <c r="EW1478" s="83"/>
      <c r="FL1478" s="83"/>
    </row>
    <row r="1479" spans="1:168" x14ac:dyDescent="0.35">
      <c r="A1479" s="83">
        <v>43360.726539351854</v>
      </c>
      <c r="B1479" s="84" t="s">
        <v>26</v>
      </c>
      <c r="C1479" s="85" t="s">
        <v>417</v>
      </c>
      <c r="R1479" s="83">
        <v>43360.726539351854</v>
      </c>
      <c r="S1479" s="89" t="s">
        <v>26</v>
      </c>
      <c r="AG1479" s="83"/>
      <c r="AV1479" s="83"/>
      <c r="BK1479" s="83"/>
      <c r="BZ1479" s="83"/>
      <c r="CO1479" s="83"/>
      <c r="DD1479" s="83"/>
      <c r="DS1479" s="83"/>
      <c r="EH1479" s="83"/>
      <c r="EW1479" s="83"/>
      <c r="FL1479" s="83"/>
    </row>
    <row r="1480" spans="1:168" x14ac:dyDescent="0.35">
      <c r="A1480" s="83">
        <v>43360.726539351854</v>
      </c>
      <c r="B1480" s="84" t="s">
        <v>26</v>
      </c>
      <c r="C1480" s="85" t="s">
        <v>442</v>
      </c>
      <c r="R1480" s="83">
        <v>43360.726539351854</v>
      </c>
      <c r="S1480" s="89" t="s">
        <v>26</v>
      </c>
      <c r="AG1480" s="83"/>
      <c r="AV1480" s="83"/>
      <c r="BK1480" s="83"/>
      <c r="BZ1480" s="83"/>
      <c r="CO1480" s="83"/>
      <c r="DD1480" s="83"/>
      <c r="DS1480" s="83"/>
      <c r="EH1480" s="83"/>
      <c r="EW1480" s="83"/>
      <c r="FL1480" s="83"/>
    </row>
    <row r="1481" spans="1:168" x14ac:dyDescent="0.35">
      <c r="A1481" s="83">
        <v>43360.726539351854</v>
      </c>
      <c r="B1481" s="84" t="s">
        <v>26</v>
      </c>
      <c r="C1481" s="85" t="s">
        <v>409</v>
      </c>
      <c r="R1481" s="83">
        <v>43360.726539351854</v>
      </c>
      <c r="S1481" s="89" t="s">
        <v>26</v>
      </c>
      <c r="AG1481" s="83"/>
      <c r="AV1481" s="83"/>
      <c r="BK1481" s="83"/>
      <c r="BZ1481" s="83"/>
      <c r="CO1481" s="83"/>
      <c r="DD1481" s="83"/>
      <c r="DS1481" s="83"/>
      <c r="EH1481" s="83"/>
      <c r="EW1481" s="83"/>
      <c r="FL1481" s="83"/>
    </row>
    <row r="1482" spans="1:168" x14ac:dyDescent="0.35">
      <c r="A1482" s="83">
        <v>43360.726539351854</v>
      </c>
      <c r="B1482" s="84" t="s">
        <v>26</v>
      </c>
      <c r="C1482" s="85" t="s">
        <v>428</v>
      </c>
      <c r="R1482" s="83">
        <v>43360.726539351854</v>
      </c>
      <c r="S1482" s="89" t="s">
        <v>26</v>
      </c>
      <c r="AG1482" s="83"/>
      <c r="AV1482" s="83"/>
      <c r="BK1482" s="83"/>
      <c r="BZ1482" s="83"/>
      <c r="CO1482" s="83"/>
      <c r="DD1482" s="83"/>
      <c r="DS1482" s="83"/>
      <c r="EH1482" s="83"/>
      <c r="EW1482" s="83"/>
      <c r="FL1482" s="83"/>
    </row>
    <row r="1483" spans="1:168" x14ac:dyDescent="0.35">
      <c r="A1483" s="83">
        <v>43360.726539351854</v>
      </c>
      <c r="B1483" s="84" t="s">
        <v>26</v>
      </c>
      <c r="C1483" s="85" t="s">
        <v>429</v>
      </c>
      <c r="R1483" s="83">
        <v>43360.726539351854</v>
      </c>
      <c r="S1483" s="89" t="s">
        <v>26</v>
      </c>
      <c r="AG1483" s="83"/>
      <c r="AV1483" s="83"/>
      <c r="BK1483" s="83"/>
      <c r="BZ1483" s="83"/>
      <c r="CO1483" s="83"/>
      <c r="DD1483" s="83"/>
      <c r="DS1483" s="83"/>
      <c r="EH1483" s="83"/>
      <c r="EW1483" s="83"/>
      <c r="FL1483" s="83"/>
    </row>
    <row r="1484" spans="1:168" x14ac:dyDescent="0.35">
      <c r="A1484" s="83">
        <v>43360.726539351854</v>
      </c>
      <c r="B1484" s="84" t="s">
        <v>26</v>
      </c>
      <c r="C1484" s="85" t="s">
        <v>443</v>
      </c>
      <c r="R1484" s="83">
        <v>43360.726539351854</v>
      </c>
      <c r="S1484" s="89" t="s">
        <v>26</v>
      </c>
      <c r="AG1484" s="83"/>
      <c r="AV1484" s="83"/>
      <c r="BK1484" s="83"/>
      <c r="BZ1484" s="83"/>
      <c r="CO1484" s="83"/>
      <c r="DD1484" s="83"/>
      <c r="DS1484" s="83"/>
      <c r="EH1484" s="83"/>
      <c r="EW1484" s="83"/>
      <c r="FL1484" s="83"/>
    </row>
    <row r="1485" spans="1:168" x14ac:dyDescent="0.35">
      <c r="A1485" s="83">
        <v>43360.726539351854</v>
      </c>
      <c r="B1485" s="84" t="s">
        <v>26</v>
      </c>
      <c r="C1485" s="85" t="s">
        <v>430</v>
      </c>
      <c r="R1485" s="83">
        <v>43360.726539351854</v>
      </c>
      <c r="S1485" s="89" t="s">
        <v>26</v>
      </c>
      <c r="AG1485" s="83"/>
      <c r="AV1485" s="83"/>
      <c r="BK1485" s="83"/>
      <c r="BZ1485" s="83"/>
      <c r="CO1485" s="83"/>
      <c r="DD1485" s="83"/>
      <c r="DS1485" s="83"/>
      <c r="EH1485" s="83"/>
      <c r="EW1485" s="83"/>
      <c r="FL1485" s="83"/>
    </row>
    <row r="1486" spans="1:168" x14ac:dyDescent="0.35">
      <c r="A1486" s="83">
        <v>43360.726539351854</v>
      </c>
      <c r="B1486" s="84" t="s">
        <v>26</v>
      </c>
      <c r="C1486" s="85" t="s">
        <v>441</v>
      </c>
      <c r="R1486" s="83">
        <v>43360.726539351854</v>
      </c>
      <c r="S1486" s="89" t="s">
        <v>26</v>
      </c>
      <c r="AG1486" s="83"/>
      <c r="AV1486" s="83"/>
      <c r="BK1486" s="83"/>
      <c r="BZ1486" s="83"/>
      <c r="CO1486" s="83"/>
      <c r="DD1486" s="83"/>
      <c r="DS1486" s="83"/>
      <c r="EH1486" s="83"/>
      <c r="EW1486" s="83"/>
      <c r="FL1486" s="83"/>
    </row>
    <row r="1487" spans="1:168" x14ac:dyDescent="0.35">
      <c r="A1487" s="83">
        <v>43360.726539351854</v>
      </c>
      <c r="B1487" s="84" t="s">
        <v>26</v>
      </c>
      <c r="C1487" s="85" t="s">
        <v>445</v>
      </c>
      <c r="R1487" s="83">
        <v>43360.726539351854</v>
      </c>
      <c r="S1487" s="89" t="s">
        <v>26</v>
      </c>
      <c r="AG1487" s="83"/>
      <c r="AV1487" s="83"/>
      <c r="BK1487" s="83"/>
      <c r="BZ1487" s="83"/>
      <c r="CO1487" s="83"/>
      <c r="DD1487" s="83"/>
      <c r="DS1487" s="83"/>
      <c r="EH1487" s="83"/>
      <c r="EW1487" s="83"/>
      <c r="FL1487" s="83"/>
    </row>
    <row r="1488" spans="1:168" x14ac:dyDescent="0.35">
      <c r="A1488" s="83">
        <v>43360.726550925923</v>
      </c>
      <c r="B1488" s="84" t="s">
        <v>26</v>
      </c>
      <c r="C1488" s="85" t="s">
        <v>448</v>
      </c>
      <c r="R1488" s="83">
        <v>43360.726550925923</v>
      </c>
      <c r="S1488" s="89" t="s">
        <v>26</v>
      </c>
      <c r="AG1488" s="83"/>
      <c r="AV1488" s="83"/>
      <c r="BK1488" s="83"/>
      <c r="BZ1488" s="83"/>
      <c r="CO1488" s="83"/>
      <c r="DD1488" s="83"/>
      <c r="DS1488" s="83"/>
      <c r="EH1488" s="83"/>
      <c r="EW1488" s="83"/>
      <c r="FL1488" s="83"/>
    </row>
    <row r="1489" spans="1:168" x14ac:dyDescent="0.35">
      <c r="A1489" s="83">
        <v>43360.726550925923</v>
      </c>
      <c r="B1489" s="84" t="s">
        <v>26</v>
      </c>
      <c r="C1489" s="85" t="s">
        <v>446</v>
      </c>
      <c r="R1489" s="83">
        <v>43360.726550925923</v>
      </c>
      <c r="S1489" s="89" t="s">
        <v>26</v>
      </c>
      <c r="AG1489" s="83"/>
      <c r="AV1489" s="83"/>
      <c r="BK1489" s="83"/>
      <c r="BZ1489" s="83"/>
      <c r="CO1489" s="83"/>
      <c r="DD1489" s="83"/>
      <c r="DS1489" s="83"/>
      <c r="EH1489" s="83"/>
      <c r="EW1489" s="83"/>
      <c r="FL1489" s="83"/>
    </row>
    <row r="1490" spans="1:168" x14ac:dyDescent="0.35">
      <c r="A1490" s="83">
        <v>43360.726550925923</v>
      </c>
      <c r="B1490" s="84" t="s">
        <v>26</v>
      </c>
      <c r="C1490" s="85" t="s">
        <v>444</v>
      </c>
      <c r="R1490" s="83">
        <v>43360.726550925923</v>
      </c>
      <c r="S1490" s="89" t="s">
        <v>26</v>
      </c>
      <c r="AG1490" s="83"/>
      <c r="AV1490" s="83"/>
      <c r="BK1490" s="83"/>
      <c r="BZ1490" s="83"/>
      <c r="CO1490" s="83"/>
      <c r="DD1490" s="83"/>
      <c r="DS1490" s="83"/>
      <c r="EH1490" s="83"/>
      <c r="EW1490" s="83"/>
      <c r="FL1490" s="83"/>
    </row>
    <row r="1491" spans="1:168" x14ac:dyDescent="0.35">
      <c r="A1491" s="83">
        <v>43360.726550925923</v>
      </c>
      <c r="B1491" s="84" t="s">
        <v>26</v>
      </c>
      <c r="C1491" s="85" t="s">
        <v>447</v>
      </c>
      <c r="R1491" s="83">
        <v>43360.726550925923</v>
      </c>
      <c r="S1491" s="89" t="s">
        <v>26</v>
      </c>
      <c r="AG1491" s="83"/>
      <c r="AV1491" s="83"/>
      <c r="BK1491" s="83"/>
      <c r="BZ1491" s="83"/>
      <c r="CO1491" s="83"/>
      <c r="DD1491" s="83"/>
      <c r="DS1491" s="83"/>
      <c r="EH1491" s="83"/>
      <c r="EW1491" s="83"/>
      <c r="FL1491" s="83"/>
    </row>
    <row r="1492" spans="1:168" x14ac:dyDescent="0.35">
      <c r="A1492" s="83">
        <v>43360.726550925923</v>
      </c>
      <c r="B1492" s="84" t="s">
        <v>26</v>
      </c>
      <c r="C1492" s="85" t="s">
        <v>421</v>
      </c>
      <c r="R1492" s="83">
        <v>43360.726550925923</v>
      </c>
      <c r="S1492" s="89" t="s">
        <v>26</v>
      </c>
      <c r="AG1492" s="83"/>
      <c r="AV1492" s="83"/>
      <c r="BK1492" s="83"/>
      <c r="BZ1492" s="83"/>
      <c r="CO1492" s="83"/>
      <c r="DD1492" s="83"/>
      <c r="DS1492" s="83"/>
      <c r="EH1492" s="83"/>
      <c r="EW1492" s="83"/>
      <c r="FL1492" s="83"/>
    </row>
    <row r="1493" spans="1:168" x14ac:dyDescent="0.35">
      <c r="A1493" s="83">
        <v>43360.726550925923</v>
      </c>
      <c r="B1493" s="84" t="s">
        <v>26</v>
      </c>
      <c r="C1493" s="85" t="s">
        <v>419</v>
      </c>
      <c r="R1493" s="83">
        <v>43360.726550925923</v>
      </c>
      <c r="S1493" s="89" t="s">
        <v>26</v>
      </c>
      <c r="AG1493" s="83"/>
      <c r="AV1493" s="83"/>
      <c r="BK1493" s="83"/>
      <c r="BZ1493" s="83"/>
      <c r="CO1493" s="83"/>
      <c r="DD1493" s="83"/>
      <c r="DS1493" s="83"/>
      <c r="EH1493" s="83"/>
      <c r="EW1493" s="83"/>
      <c r="FL1493" s="83"/>
    </row>
    <row r="1494" spans="1:168" x14ac:dyDescent="0.35">
      <c r="A1494" s="83">
        <v>43360.726631944446</v>
      </c>
      <c r="B1494" s="84" t="s">
        <v>26</v>
      </c>
      <c r="C1494" s="85" t="s">
        <v>172</v>
      </c>
      <c r="R1494" s="83">
        <v>43360.726631944446</v>
      </c>
      <c r="S1494" s="89" t="s">
        <v>26</v>
      </c>
      <c r="AG1494" s="83"/>
      <c r="AV1494" s="83"/>
      <c r="BK1494" s="83"/>
      <c r="BZ1494" s="83"/>
      <c r="CO1494" s="83"/>
      <c r="DD1494" s="83"/>
      <c r="DS1494" s="83"/>
      <c r="EH1494" s="83"/>
      <c r="EW1494" s="83"/>
      <c r="FL1494" s="83"/>
    </row>
    <row r="1495" spans="1:168" x14ac:dyDescent="0.35">
      <c r="A1495" s="83">
        <v>43360.726655092592</v>
      </c>
      <c r="B1495" s="84" t="s">
        <v>55</v>
      </c>
      <c r="C1495" s="85" t="s">
        <v>82</v>
      </c>
      <c r="R1495" s="83">
        <v>43360.726655092592</v>
      </c>
      <c r="S1495" s="89" t="s">
        <v>55</v>
      </c>
      <c r="AG1495" s="83"/>
      <c r="AV1495" s="83"/>
      <c r="BK1495" s="83"/>
      <c r="BZ1495" s="83"/>
      <c r="CO1495" s="83"/>
      <c r="DD1495" s="83"/>
      <c r="DS1495" s="83"/>
      <c r="EH1495" s="83"/>
      <c r="EW1495" s="83"/>
      <c r="FL1495" s="83"/>
    </row>
    <row r="1496" spans="1:168" x14ac:dyDescent="0.35">
      <c r="A1496" s="83">
        <v>43360.726655092592</v>
      </c>
      <c r="B1496" s="84" t="s">
        <v>26</v>
      </c>
      <c r="C1496" s="85" t="s">
        <v>173</v>
      </c>
      <c r="R1496" s="83">
        <v>43360.726655092592</v>
      </c>
      <c r="S1496" s="89" t="s">
        <v>26</v>
      </c>
      <c r="AG1496" s="83"/>
      <c r="AV1496" s="83"/>
      <c r="BK1496" s="83"/>
      <c r="BZ1496" s="83"/>
      <c r="CO1496" s="83"/>
      <c r="DD1496" s="83"/>
      <c r="DS1496" s="83"/>
      <c r="EH1496" s="83"/>
      <c r="EW1496" s="83"/>
      <c r="FL1496" s="83"/>
    </row>
    <row r="1497" spans="1:168" x14ac:dyDescent="0.35">
      <c r="A1497" s="83">
        <v>43360.726666666669</v>
      </c>
      <c r="B1497" s="84" t="s">
        <v>55</v>
      </c>
      <c r="C1497" s="85" t="s">
        <v>58</v>
      </c>
      <c r="R1497" s="83">
        <v>43360.726666666669</v>
      </c>
      <c r="S1497" s="89" t="s">
        <v>55</v>
      </c>
      <c r="AG1497" s="83"/>
      <c r="AV1497" s="83"/>
      <c r="BK1497" s="83"/>
      <c r="BZ1497" s="83"/>
      <c r="CO1497" s="83"/>
      <c r="DD1497" s="83"/>
      <c r="DS1497" s="83"/>
      <c r="EH1497" s="83"/>
      <c r="EW1497" s="83"/>
      <c r="FL1497" s="83"/>
    </row>
    <row r="1498" spans="1:168" x14ac:dyDescent="0.35">
      <c r="A1498" s="83">
        <v>43360.726678240739</v>
      </c>
      <c r="B1498" s="84" t="s">
        <v>26</v>
      </c>
      <c r="C1498" s="85" t="s">
        <v>59</v>
      </c>
      <c r="R1498" s="83">
        <v>43360.726678240739</v>
      </c>
      <c r="S1498" s="89" t="s">
        <v>26</v>
      </c>
      <c r="AG1498" s="83"/>
      <c r="AV1498" s="83"/>
      <c r="BK1498" s="83"/>
      <c r="BZ1498" s="83"/>
      <c r="CO1498" s="83"/>
      <c r="DD1498" s="83"/>
      <c r="DS1498" s="83"/>
      <c r="EH1498" s="83"/>
      <c r="EW1498" s="83"/>
      <c r="FL1498" s="83"/>
    </row>
    <row r="1499" spans="1:168" x14ac:dyDescent="0.35">
      <c r="A1499" s="83">
        <v>43360.726689814815</v>
      </c>
      <c r="B1499" s="84" t="s">
        <v>174</v>
      </c>
      <c r="C1499" s="85" t="s">
        <v>175</v>
      </c>
      <c r="I1499" s="86">
        <v>11980.775390625</v>
      </c>
      <c r="J1499" s="87">
        <v>12017.2568359375</v>
      </c>
      <c r="K1499" s="87">
        <v>12001.7685546875</v>
      </c>
      <c r="L1499" s="87">
        <v>12038.3134765625</v>
      </c>
      <c r="M1499" s="87">
        <v>1.01598560810089</v>
      </c>
      <c r="N1499" s="87">
        <v>0.489658653736115</v>
      </c>
      <c r="O1499" s="87">
        <v>8.3943576812744105</v>
      </c>
      <c r="P1499" s="88">
        <v>1.62735879421234</v>
      </c>
      <c r="R1499" s="83">
        <v>43360.726689814815</v>
      </c>
      <c r="S1499" s="89" t="s">
        <v>174</v>
      </c>
      <c r="T1499" s="90">
        <v>0.49245864152908297</v>
      </c>
      <c r="U1499" s="84">
        <v>5139.5576171875</v>
      </c>
      <c r="V1499" s="84">
        <v>403.86380004882801</v>
      </c>
      <c r="W1499" s="84">
        <v>5141.0166015625</v>
      </c>
      <c r="X1499" s="84">
        <v>4735.46044921875</v>
      </c>
      <c r="Y1499" s="84">
        <v>13.269746780395501</v>
      </c>
      <c r="Z1499" s="84">
        <v>320.494384765625</v>
      </c>
      <c r="AA1499" s="84">
        <v>528.49426269531295</v>
      </c>
      <c r="AB1499" s="84">
        <v>426.494384765625</v>
      </c>
      <c r="AG1499" s="83"/>
      <c r="AV1499" s="83"/>
      <c r="BK1499" s="83"/>
      <c r="BZ1499" s="83"/>
      <c r="CO1499" s="83"/>
      <c r="DD1499" s="83"/>
      <c r="DS1499" s="83"/>
      <c r="EH1499" s="83"/>
      <c r="EW1499" s="83"/>
      <c r="FL1499" s="83"/>
    </row>
    <row r="1500" spans="1:168" x14ac:dyDescent="0.35">
      <c r="A1500" s="83">
        <v>43360.726712962962</v>
      </c>
      <c r="B1500" s="84" t="s">
        <v>62</v>
      </c>
      <c r="C1500" s="85" t="s">
        <v>121</v>
      </c>
      <c r="R1500" s="83">
        <v>43360.726712962962</v>
      </c>
      <c r="S1500" s="89" t="s">
        <v>62</v>
      </c>
      <c r="AG1500" s="83"/>
      <c r="AV1500" s="83"/>
      <c r="BK1500" s="83"/>
      <c r="BZ1500" s="83"/>
      <c r="CO1500" s="83"/>
      <c r="DD1500" s="83"/>
      <c r="DS1500" s="83"/>
      <c r="EH1500" s="83"/>
      <c r="EW1500" s="83"/>
      <c r="FL1500" s="83"/>
    </row>
    <row r="1501" spans="1:168" x14ac:dyDescent="0.35">
      <c r="A1501" s="83">
        <v>43360.726712962962</v>
      </c>
      <c r="B1501" s="84" t="s">
        <v>62</v>
      </c>
      <c r="C1501" s="85" t="s">
        <v>571</v>
      </c>
      <c r="R1501" s="83">
        <v>43360.726712962962</v>
      </c>
      <c r="S1501" s="89" t="s">
        <v>62</v>
      </c>
      <c r="AG1501" s="83"/>
      <c r="AV1501" s="83"/>
      <c r="BK1501" s="83"/>
      <c r="BZ1501" s="83"/>
      <c r="CO1501" s="83"/>
      <c r="DD1501" s="83"/>
      <c r="DS1501" s="83"/>
      <c r="EH1501" s="83"/>
      <c r="EW1501" s="83"/>
      <c r="FL1501" s="83"/>
    </row>
    <row r="1502" spans="1:168" x14ac:dyDescent="0.35">
      <c r="A1502" s="83">
        <v>43360.726712962962</v>
      </c>
      <c r="B1502" s="84" t="s">
        <v>62</v>
      </c>
      <c r="C1502" s="85" t="s">
        <v>63</v>
      </c>
      <c r="R1502" s="83">
        <v>43360.726712962962</v>
      </c>
      <c r="S1502" s="89" t="s">
        <v>62</v>
      </c>
      <c r="AG1502" s="83"/>
      <c r="AV1502" s="83"/>
      <c r="BK1502" s="83"/>
      <c r="BZ1502" s="83"/>
      <c r="CO1502" s="83"/>
      <c r="DD1502" s="83"/>
      <c r="DS1502" s="83"/>
      <c r="EH1502" s="83"/>
      <c r="EW1502" s="83"/>
      <c r="FL1502" s="83"/>
    </row>
    <row r="1503" spans="1:168" x14ac:dyDescent="0.35">
      <c r="A1503" s="83">
        <v>43360.726712962962</v>
      </c>
      <c r="B1503" s="84" t="s">
        <v>62</v>
      </c>
      <c r="C1503" s="85" t="s">
        <v>572</v>
      </c>
      <c r="R1503" s="83">
        <v>43360.726712962962</v>
      </c>
      <c r="S1503" s="89" t="s">
        <v>62</v>
      </c>
      <c r="AG1503" s="83"/>
      <c r="AV1503" s="83"/>
      <c r="BK1503" s="83"/>
      <c r="BZ1503" s="83"/>
      <c r="CO1503" s="83"/>
      <c r="DD1503" s="83"/>
      <c r="DS1503" s="83"/>
      <c r="EH1503" s="83"/>
      <c r="EW1503" s="83"/>
      <c r="FL1503" s="83"/>
    </row>
    <row r="1504" spans="1:168" x14ac:dyDescent="0.35">
      <c r="A1504" s="83">
        <v>43360.726712962962</v>
      </c>
      <c r="B1504" s="84" t="s">
        <v>26</v>
      </c>
      <c r="C1504" s="85" t="s">
        <v>71</v>
      </c>
      <c r="R1504" s="83">
        <v>43360.726712962962</v>
      </c>
      <c r="S1504" s="89" t="s">
        <v>26</v>
      </c>
      <c r="AG1504" s="83"/>
      <c r="AV1504" s="83"/>
      <c r="BK1504" s="83"/>
      <c r="BZ1504" s="83"/>
      <c r="CO1504" s="83"/>
      <c r="DD1504" s="83"/>
      <c r="DS1504" s="83"/>
      <c r="EH1504" s="83"/>
      <c r="EW1504" s="83"/>
      <c r="FL1504" s="83"/>
    </row>
    <row r="1505" spans="1:168" x14ac:dyDescent="0.35">
      <c r="A1505" s="83">
        <v>43360.726712962962</v>
      </c>
      <c r="B1505" s="84" t="s">
        <v>62</v>
      </c>
      <c r="C1505" s="85" t="s">
        <v>438</v>
      </c>
      <c r="R1505" s="83">
        <v>43360.726712962962</v>
      </c>
      <c r="S1505" s="89" t="s">
        <v>62</v>
      </c>
      <c r="AG1505" s="83"/>
      <c r="AV1505" s="83"/>
      <c r="BK1505" s="83"/>
      <c r="BZ1505" s="83"/>
      <c r="CO1505" s="83"/>
      <c r="DD1505" s="83"/>
      <c r="DS1505" s="83"/>
      <c r="EH1505" s="83"/>
      <c r="EW1505" s="83"/>
      <c r="FL1505" s="83"/>
    </row>
    <row r="1506" spans="1:168" x14ac:dyDescent="0.35">
      <c r="A1506" s="83">
        <v>43360.726712962962</v>
      </c>
      <c r="B1506" s="84" t="s">
        <v>62</v>
      </c>
      <c r="C1506" s="85" t="s">
        <v>475</v>
      </c>
      <c r="R1506" s="83">
        <v>43360.726712962962</v>
      </c>
      <c r="S1506" s="89" t="s">
        <v>62</v>
      </c>
      <c r="AG1506" s="83"/>
      <c r="AV1506" s="83"/>
      <c r="BK1506" s="83"/>
      <c r="BZ1506" s="83"/>
      <c r="CO1506" s="83"/>
      <c r="DD1506" s="83"/>
      <c r="DS1506" s="83"/>
      <c r="EH1506" s="83"/>
      <c r="EW1506" s="83"/>
      <c r="FL1506" s="83"/>
    </row>
    <row r="1507" spans="1:168" x14ac:dyDescent="0.35">
      <c r="A1507" s="83">
        <v>43360.726712962962</v>
      </c>
      <c r="B1507" s="84" t="s">
        <v>62</v>
      </c>
      <c r="C1507" s="85" t="s">
        <v>573</v>
      </c>
      <c r="R1507" s="83">
        <v>43360.726712962962</v>
      </c>
      <c r="S1507" s="89" t="s">
        <v>62</v>
      </c>
      <c r="AG1507" s="83"/>
      <c r="AV1507" s="83"/>
      <c r="BK1507" s="83"/>
      <c r="BZ1507" s="83"/>
      <c r="CO1507" s="83"/>
      <c r="DD1507" s="83"/>
      <c r="DS1507" s="83"/>
      <c r="EH1507" s="83"/>
      <c r="EW1507" s="83"/>
      <c r="FL1507" s="83"/>
    </row>
    <row r="1508" spans="1:168" x14ac:dyDescent="0.35">
      <c r="A1508" s="83">
        <v>43360.726712962962</v>
      </c>
      <c r="B1508" s="84" t="s">
        <v>62</v>
      </c>
      <c r="C1508" s="85" t="s">
        <v>138</v>
      </c>
      <c r="R1508" s="83">
        <v>43360.726712962962</v>
      </c>
      <c r="S1508" s="89" t="s">
        <v>62</v>
      </c>
      <c r="AG1508" s="83"/>
      <c r="AV1508" s="83"/>
      <c r="BK1508" s="83"/>
      <c r="BZ1508" s="83"/>
      <c r="CO1508" s="83"/>
      <c r="DD1508" s="83"/>
      <c r="DS1508" s="83"/>
      <c r="EH1508" s="83"/>
      <c r="EW1508" s="83"/>
      <c r="FL1508" s="83"/>
    </row>
    <row r="1509" spans="1:168" x14ac:dyDescent="0.35">
      <c r="A1509" s="83">
        <v>43360.726724537039</v>
      </c>
      <c r="B1509" s="84" t="s">
        <v>62</v>
      </c>
      <c r="C1509" s="85" t="s">
        <v>182</v>
      </c>
      <c r="R1509" s="83">
        <v>43360.726724537039</v>
      </c>
      <c r="S1509" s="89" t="s">
        <v>62</v>
      </c>
      <c r="AG1509" s="83"/>
      <c r="AV1509" s="83"/>
      <c r="BK1509" s="83"/>
      <c r="BZ1509" s="83"/>
      <c r="CO1509" s="83"/>
      <c r="DD1509" s="83"/>
      <c r="DS1509" s="83"/>
      <c r="EH1509" s="83"/>
      <c r="EW1509" s="83"/>
      <c r="FL1509" s="83"/>
    </row>
    <row r="1510" spans="1:168" x14ac:dyDescent="0.35">
      <c r="A1510" s="83">
        <v>43360.726736111108</v>
      </c>
      <c r="B1510" s="84" t="s">
        <v>62</v>
      </c>
      <c r="C1510" s="85" t="s">
        <v>183</v>
      </c>
      <c r="R1510" s="83">
        <v>43360.726736111108</v>
      </c>
      <c r="S1510" s="89" t="s">
        <v>62</v>
      </c>
      <c r="AG1510" s="83"/>
      <c r="AV1510" s="83"/>
      <c r="BK1510" s="83"/>
      <c r="BZ1510" s="83"/>
      <c r="CO1510" s="83"/>
      <c r="DD1510" s="83"/>
      <c r="DS1510" s="83"/>
      <c r="EH1510" s="83"/>
      <c r="EW1510" s="83"/>
      <c r="FL1510" s="83"/>
    </row>
    <row r="1511" spans="1:168" x14ac:dyDescent="0.35">
      <c r="A1511" s="83">
        <v>43360.726736111108</v>
      </c>
      <c r="B1511" s="84" t="s">
        <v>26</v>
      </c>
      <c r="C1511" s="85" t="s">
        <v>47</v>
      </c>
      <c r="I1511" s="86">
        <v>11980.71875</v>
      </c>
      <c r="J1511" s="87">
        <v>12018.7744140625</v>
      </c>
      <c r="K1511" s="87">
        <v>12001.71875</v>
      </c>
      <c r="L1511" s="87">
        <v>12039.8408203125</v>
      </c>
      <c r="M1511" s="87">
        <v>1.0159842967987101</v>
      </c>
      <c r="N1511" s="87">
        <v>0.45073050260543801</v>
      </c>
      <c r="O1511" s="87">
        <v>8.3554315567016602</v>
      </c>
      <c r="P1511" s="88">
        <v>1.5884306430816699</v>
      </c>
      <c r="R1511" s="83">
        <v>43360.726736111108</v>
      </c>
      <c r="S1511" s="89" t="s">
        <v>26</v>
      </c>
      <c r="T1511" s="90">
        <v>0.45353052020072898</v>
      </c>
      <c r="U1511" s="84">
        <v>5137.22021484375</v>
      </c>
      <c r="V1511" s="84">
        <v>402.62982177734398</v>
      </c>
      <c r="W1511" s="84">
        <v>5139.671875</v>
      </c>
      <c r="X1511" s="84">
        <v>4733.7294921875</v>
      </c>
      <c r="Y1511" s="84">
        <v>13.153291702270501</v>
      </c>
      <c r="Z1511" s="84">
        <v>320.45544433593699</v>
      </c>
      <c r="AA1511" s="84">
        <v>528.45538330078102</v>
      </c>
      <c r="AB1511" s="84">
        <v>426.45544433593801</v>
      </c>
      <c r="AG1511" s="83"/>
      <c r="AV1511" s="83"/>
      <c r="BK1511" s="83"/>
      <c r="BZ1511" s="83"/>
      <c r="CO1511" s="83"/>
      <c r="DD1511" s="83"/>
      <c r="DS1511" s="83"/>
      <c r="EH1511" s="83"/>
      <c r="EW1511" s="83"/>
      <c r="FL1511" s="83"/>
    </row>
    <row r="1512" spans="1:168" x14ac:dyDescent="0.35">
      <c r="A1512" s="83">
        <v>43360.726736111108</v>
      </c>
      <c r="B1512" s="84" t="s">
        <v>26</v>
      </c>
      <c r="C1512" s="85" t="s">
        <v>184</v>
      </c>
      <c r="R1512" s="83">
        <v>43360.726736111108</v>
      </c>
      <c r="S1512" s="89" t="s">
        <v>26</v>
      </c>
      <c r="AG1512" s="83"/>
      <c r="AV1512" s="83"/>
      <c r="BK1512" s="83"/>
      <c r="BZ1512" s="83"/>
      <c r="CO1512" s="83"/>
      <c r="DD1512" s="83"/>
      <c r="DS1512" s="83"/>
      <c r="EH1512" s="83"/>
      <c r="EW1512" s="83"/>
      <c r="FL1512" s="83"/>
    </row>
    <row r="1513" spans="1:168" x14ac:dyDescent="0.35">
      <c r="A1513" s="83">
        <v>43360.726736111108</v>
      </c>
      <c r="B1513" s="84" t="s">
        <v>26</v>
      </c>
      <c r="C1513" s="85" t="s">
        <v>186</v>
      </c>
      <c r="R1513" s="83">
        <v>43360.726736111108</v>
      </c>
      <c r="S1513" s="89" t="s">
        <v>26</v>
      </c>
      <c r="AG1513" s="83"/>
      <c r="AV1513" s="83"/>
      <c r="BK1513" s="83"/>
      <c r="BZ1513" s="83"/>
      <c r="CO1513" s="83"/>
      <c r="DD1513" s="83"/>
      <c r="DS1513" s="83"/>
      <c r="EH1513" s="83"/>
      <c r="EW1513" s="83"/>
      <c r="FL1513" s="83"/>
    </row>
    <row r="1514" spans="1:168" x14ac:dyDescent="0.35">
      <c r="A1514" s="83">
        <v>43360.726736111108</v>
      </c>
      <c r="B1514" s="84" t="s">
        <v>26</v>
      </c>
      <c r="C1514" s="85" t="s">
        <v>185</v>
      </c>
      <c r="R1514" s="83">
        <v>43360.726736111108</v>
      </c>
      <c r="S1514" s="89" t="s">
        <v>26</v>
      </c>
      <c r="AG1514" s="83"/>
      <c r="AV1514" s="83"/>
      <c r="BK1514" s="83"/>
      <c r="BZ1514" s="83"/>
      <c r="CO1514" s="83"/>
      <c r="DD1514" s="83"/>
      <c r="DS1514" s="83"/>
      <c r="EH1514" s="83"/>
      <c r="EW1514" s="83"/>
      <c r="FL1514" s="83"/>
    </row>
    <row r="1515" spans="1:168" x14ac:dyDescent="0.35">
      <c r="A1515" s="83">
        <v>43360.726736111108</v>
      </c>
      <c r="B1515" s="84" t="s">
        <v>26</v>
      </c>
      <c r="C1515" s="85" t="s">
        <v>187</v>
      </c>
      <c r="R1515" s="83">
        <v>43360.726736111108</v>
      </c>
      <c r="S1515" s="89" t="s">
        <v>26</v>
      </c>
      <c r="AG1515" s="83"/>
      <c r="AV1515" s="83"/>
      <c r="BK1515" s="83"/>
      <c r="BZ1515" s="83"/>
      <c r="CO1515" s="83"/>
      <c r="DD1515" s="83"/>
      <c r="DS1515" s="83"/>
      <c r="EH1515" s="83"/>
      <c r="EW1515" s="83"/>
      <c r="FL1515" s="83"/>
    </row>
    <row r="1516" spans="1:168" x14ac:dyDescent="0.35">
      <c r="A1516" s="83">
        <v>43360.726747685185</v>
      </c>
      <c r="B1516" s="84" t="s">
        <v>49</v>
      </c>
      <c r="C1516" s="85" t="s">
        <v>188</v>
      </c>
      <c r="R1516" s="83">
        <v>43360.726747685185</v>
      </c>
      <c r="S1516" s="89" t="s">
        <v>49</v>
      </c>
      <c r="AG1516" s="83"/>
      <c r="AV1516" s="83"/>
      <c r="BK1516" s="83"/>
      <c r="BZ1516" s="83"/>
      <c r="CO1516" s="83"/>
      <c r="DD1516" s="83"/>
      <c r="DS1516" s="83"/>
      <c r="EH1516" s="83"/>
      <c r="EW1516" s="83"/>
      <c r="FL1516" s="83"/>
    </row>
    <row r="1517" spans="1:168" x14ac:dyDescent="0.35">
      <c r="A1517" s="83">
        <v>43360.726759259262</v>
      </c>
      <c r="B1517" s="84" t="s">
        <v>26</v>
      </c>
      <c r="C1517" s="85" t="s">
        <v>189</v>
      </c>
      <c r="R1517" s="83">
        <v>43360.726759259262</v>
      </c>
      <c r="S1517" s="89" t="s">
        <v>26</v>
      </c>
      <c r="AG1517" s="83"/>
      <c r="AV1517" s="83"/>
      <c r="BK1517" s="83"/>
      <c r="BZ1517" s="83"/>
      <c r="CO1517" s="83"/>
      <c r="DD1517" s="83"/>
      <c r="DS1517" s="83"/>
      <c r="EH1517" s="83"/>
      <c r="EW1517" s="83"/>
      <c r="FL1517" s="83"/>
    </row>
    <row r="1518" spans="1:168" x14ac:dyDescent="0.35">
      <c r="A1518" s="83">
        <v>43360.726759259262</v>
      </c>
      <c r="B1518" s="84" t="s">
        <v>26</v>
      </c>
      <c r="C1518" s="85" t="s">
        <v>191</v>
      </c>
      <c r="R1518" s="83">
        <v>43360.726759259262</v>
      </c>
      <c r="S1518" s="89" t="s">
        <v>26</v>
      </c>
      <c r="AG1518" s="83"/>
      <c r="AV1518" s="83"/>
      <c r="BK1518" s="83"/>
      <c r="BZ1518" s="83"/>
      <c r="CO1518" s="83"/>
      <c r="DD1518" s="83"/>
      <c r="DS1518" s="83"/>
      <c r="EH1518" s="83"/>
      <c r="EW1518" s="83"/>
      <c r="FL1518" s="83"/>
    </row>
    <row r="1519" spans="1:168" x14ac:dyDescent="0.35">
      <c r="A1519" s="83">
        <v>43360.726759259262</v>
      </c>
      <c r="B1519" s="84" t="s">
        <v>26</v>
      </c>
      <c r="C1519" s="85" t="s">
        <v>428</v>
      </c>
      <c r="R1519" s="83">
        <v>43360.726759259262</v>
      </c>
      <c r="S1519" s="89" t="s">
        <v>26</v>
      </c>
      <c r="AG1519" s="83"/>
      <c r="AV1519" s="83"/>
      <c r="BK1519" s="83"/>
      <c r="BZ1519" s="83"/>
      <c r="CO1519" s="83"/>
      <c r="DD1519" s="83"/>
      <c r="DS1519" s="83"/>
      <c r="EH1519" s="83"/>
      <c r="EW1519" s="83"/>
      <c r="FL1519" s="83"/>
    </row>
    <row r="1520" spans="1:168" x14ac:dyDescent="0.35">
      <c r="A1520" s="83">
        <v>43360.726759259262</v>
      </c>
      <c r="B1520" s="84" t="s">
        <v>26</v>
      </c>
      <c r="C1520" s="85" t="s">
        <v>190</v>
      </c>
      <c r="R1520" s="83">
        <v>43360.726759259262</v>
      </c>
      <c r="S1520" s="89" t="s">
        <v>26</v>
      </c>
      <c r="AG1520" s="83"/>
      <c r="AV1520" s="83"/>
      <c r="BK1520" s="83"/>
      <c r="BZ1520" s="83"/>
      <c r="CO1520" s="83"/>
      <c r="DD1520" s="83"/>
      <c r="DS1520" s="83"/>
      <c r="EH1520" s="83"/>
      <c r="EW1520" s="83"/>
      <c r="FL1520" s="83"/>
    </row>
    <row r="1521" spans="1:168" x14ac:dyDescent="0.35">
      <c r="A1521" s="83">
        <v>43360.726770833331</v>
      </c>
      <c r="B1521" s="84" t="s">
        <v>26</v>
      </c>
      <c r="C1521" s="85" t="s">
        <v>409</v>
      </c>
      <c r="R1521" s="83">
        <v>43360.726770833331</v>
      </c>
      <c r="S1521" s="89" t="s">
        <v>26</v>
      </c>
      <c r="AG1521" s="83"/>
      <c r="AV1521" s="83"/>
      <c r="BK1521" s="83"/>
      <c r="BZ1521" s="83"/>
      <c r="CO1521" s="83"/>
      <c r="DD1521" s="83"/>
      <c r="DS1521" s="83"/>
      <c r="EH1521" s="83"/>
      <c r="EW1521" s="83"/>
      <c r="FL1521" s="83"/>
    </row>
    <row r="1522" spans="1:168" x14ac:dyDescent="0.35">
      <c r="A1522" s="83">
        <v>43360.726770833331</v>
      </c>
      <c r="B1522" s="84" t="s">
        <v>26</v>
      </c>
      <c r="C1522" s="85" t="s">
        <v>574</v>
      </c>
      <c r="R1522" s="83">
        <v>43360.726770833331</v>
      </c>
      <c r="S1522" s="89" t="s">
        <v>26</v>
      </c>
      <c r="AG1522" s="83"/>
      <c r="AV1522" s="83"/>
      <c r="BK1522" s="83"/>
      <c r="BZ1522" s="83"/>
      <c r="CO1522" s="83"/>
      <c r="DD1522" s="83"/>
      <c r="DS1522" s="83"/>
      <c r="EH1522" s="83"/>
      <c r="EW1522" s="83"/>
      <c r="FL1522" s="83"/>
    </row>
    <row r="1523" spans="1:168" x14ac:dyDescent="0.35">
      <c r="A1523" s="83">
        <v>43360.726770833331</v>
      </c>
      <c r="B1523" s="84" t="s">
        <v>26</v>
      </c>
      <c r="C1523" s="85" t="s">
        <v>417</v>
      </c>
      <c r="R1523" s="83">
        <v>43360.726770833331</v>
      </c>
      <c r="S1523" s="89" t="s">
        <v>26</v>
      </c>
      <c r="AG1523" s="83"/>
      <c r="AV1523" s="83"/>
      <c r="BK1523" s="83"/>
      <c r="BZ1523" s="83"/>
      <c r="CO1523" s="83"/>
      <c r="DD1523" s="83"/>
      <c r="DS1523" s="83"/>
      <c r="EH1523" s="83"/>
      <c r="EW1523" s="83"/>
      <c r="FL1523" s="83"/>
    </row>
    <row r="1524" spans="1:168" x14ac:dyDescent="0.35">
      <c r="A1524" s="83">
        <v>43360.726770833331</v>
      </c>
      <c r="B1524" s="84" t="s">
        <v>26</v>
      </c>
      <c r="C1524" s="85" t="s">
        <v>441</v>
      </c>
      <c r="R1524" s="83">
        <v>43360.726770833331</v>
      </c>
      <c r="S1524" s="89" t="s">
        <v>26</v>
      </c>
      <c r="AG1524" s="83"/>
      <c r="AV1524" s="83"/>
      <c r="BK1524" s="83"/>
      <c r="BZ1524" s="83"/>
      <c r="CO1524" s="83"/>
      <c r="DD1524" s="83"/>
      <c r="DS1524" s="83"/>
      <c r="EH1524" s="83"/>
      <c r="EW1524" s="83"/>
      <c r="FL1524" s="83"/>
    </row>
    <row r="1525" spans="1:168" x14ac:dyDescent="0.35">
      <c r="A1525" s="83">
        <v>43360.726770833331</v>
      </c>
      <c r="B1525" s="84" t="s">
        <v>26</v>
      </c>
      <c r="C1525" s="85" t="s">
        <v>445</v>
      </c>
      <c r="R1525" s="83">
        <v>43360.726770833331</v>
      </c>
      <c r="S1525" s="89" t="s">
        <v>26</v>
      </c>
      <c r="AG1525" s="83"/>
      <c r="AV1525" s="83"/>
      <c r="BK1525" s="83"/>
      <c r="BZ1525" s="83"/>
      <c r="CO1525" s="83"/>
      <c r="DD1525" s="83"/>
      <c r="DS1525" s="83"/>
      <c r="EH1525" s="83"/>
      <c r="EW1525" s="83"/>
      <c r="FL1525" s="83"/>
    </row>
    <row r="1526" spans="1:168" x14ac:dyDescent="0.35">
      <c r="A1526" s="83">
        <v>43360.726770833331</v>
      </c>
      <c r="B1526" s="84" t="s">
        <v>26</v>
      </c>
      <c r="C1526" s="85" t="s">
        <v>443</v>
      </c>
      <c r="R1526" s="83">
        <v>43360.726770833331</v>
      </c>
      <c r="S1526" s="89" t="s">
        <v>26</v>
      </c>
      <c r="AG1526" s="83"/>
      <c r="AV1526" s="83"/>
      <c r="BK1526" s="83"/>
      <c r="BZ1526" s="83"/>
      <c r="CO1526" s="83"/>
      <c r="DD1526" s="83"/>
      <c r="DS1526" s="83"/>
      <c r="EH1526" s="83"/>
      <c r="EW1526" s="83"/>
      <c r="FL1526" s="83"/>
    </row>
    <row r="1527" spans="1:168" x14ac:dyDescent="0.35">
      <c r="A1527" s="83">
        <v>43360.726770833331</v>
      </c>
      <c r="B1527" s="84" t="s">
        <v>26</v>
      </c>
      <c r="C1527" s="85" t="s">
        <v>429</v>
      </c>
      <c r="R1527" s="83">
        <v>43360.726770833331</v>
      </c>
      <c r="S1527" s="89" t="s">
        <v>26</v>
      </c>
      <c r="AG1527" s="83"/>
      <c r="AV1527" s="83"/>
      <c r="BK1527" s="83"/>
      <c r="BZ1527" s="83"/>
      <c r="CO1527" s="83"/>
      <c r="DD1527" s="83"/>
      <c r="DS1527" s="83"/>
      <c r="EH1527" s="83"/>
      <c r="EW1527" s="83"/>
      <c r="FL1527" s="83"/>
    </row>
    <row r="1528" spans="1:168" x14ac:dyDescent="0.35">
      <c r="A1528" s="83">
        <v>43360.726770833331</v>
      </c>
      <c r="B1528" s="84" t="s">
        <v>26</v>
      </c>
      <c r="C1528" s="85" t="s">
        <v>430</v>
      </c>
      <c r="R1528" s="83">
        <v>43360.726770833331</v>
      </c>
      <c r="S1528" s="89" t="s">
        <v>26</v>
      </c>
      <c r="AG1528" s="83"/>
      <c r="AV1528" s="83"/>
      <c r="BK1528" s="83"/>
      <c r="BZ1528" s="83"/>
      <c r="CO1528" s="83"/>
      <c r="DD1528" s="83"/>
      <c r="DS1528" s="83"/>
      <c r="EH1528" s="83"/>
      <c r="EW1528" s="83"/>
      <c r="FL1528" s="83"/>
    </row>
    <row r="1529" spans="1:168" x14ac:dyDescent="0.35">
      <c r="A1529" s="83">
        <v>43360.726770833331</v>
      </c>
      <c r="B1529" s="84" t="s">
        <v>26</v>
      </c>
      <c r="C1529" s="85" t="s">
        <v>442</v>
      </c>
      <c r="R1529" s="83">
        <v>43360.726770833331</v>
      </c>
      <c r="S1529" s="89" t="s">
        <v>26</v>
      </c>
      <c r="AG1529" s="83"/>
      <c r="AV1529" s="83"/>
      <c r="BK1529" s="83"/>
      <c r="BZ1529" s="83"/>
      <c r="CO1529" s="83"/>
      <c r="DD1529" s="83"/>
      <c r="DS1529" s="83"/>
      <c r="EH1529" s="83"/>
      <c r="EW1529" s="83"/>
      <c r="FL1529" s="83"/>
    </row>
    <row r="1530" spans="1:168" x14ac:dyDescent="0.35">
      <c r="A1530" s="83">
        <v>43360.726770833331</v>
      </c>
      <c r="B1530" s="84" t="s">
        <v>26</v>
      </c>
      <c r="C1530" s="85" t="s">
        <v>444</v>
      </c>
      <c r="R1530" s="83">
        <v>43360.726770833331</v>
      </c>
      <c r="S1530" s="89" t="s">
        <v>26</v>
      </c>
      <c r="AG1530" s="83"/>
      <c r="AV1530" s="83"/>
      <c r="BK1530" s="83"/>
      <c r="BZ1530" s="83"/>
      <c r="CO1530" s="83"/>
      <c r="DD1530" s="83"/>
      <c r="DS1530" s="83"/>
      <c r="EH1530" s="83"/>
      <c r="EW1530" s="83"/>
      <c r="FL1530" s="83"/>
    </row>
    <row r="1531" spans="1:168" x14ac:dyDescent="0.35">
      <c r="A1531" s="83">
        <v>43360.726782407408</v>
      </c>
      <c r="B1531" s="84" t="s">
        <v>26</v>
      </c>
      <c r="C1531" s="85" t="s">
        <v>419</v>
      </c>
      <c r="R1531" s="83">
        <v>43360.726782407408</v>
      </c>
      <c r="S1531" s="89" t="s">
        <v>26</v>
      </c>
      <c r="AG1531" s="83"/>
      <c r="AV1531" s="83"/>
      <c r="BK1531" s="83"/>
      <c r="BZ1531" s="83"/>
      <c r="CO1531" s="83"/>
      <c r="DD1531" s="83"/>
      <c r="DS1531" s="83"/>
      <c r="EH1531" s="83"/>
      <c r="EW1531" s="83"/>
      <c r="FL1531" s="83"/>
    </row>
    <row r="1532" spans="1:168" x14ac:dyDescent="0.35">
      <c r="A1532" s="83">
        <v>43360.726782407408</v>
      </c>
      <c r="B1532" s="84" t="s">
        <v>26</v>
      </c>
      <c r="C1532" s="85" t="s">
        <v>447</v>
      </c>
      <c r="R1532" s="83">
        <v>43360.726782407408</v>
      </c>
      <c r="S1532" s="89" t="s">
        <v>26</v>
      </c>
      <c r="AG1532" s="83"/>
      <c r="AV1532" s="83"/>
      <c r="BK1532" s="83"/>
      <c r="BZ1532" s="83"/>
      <c r="CO1532" s="83"/>
      <c r="DD1532" s="83"/>
      <c r="DS1532" s="83"/>
      <c r="EH1532" s="83"/>
      <c r="EW1532" s="83"/>
      <c r="FL1532" s="83"/>
    </row>
    <row r="1533" spans="1:168" x14ac:dyDescent="0.35">
      <c r="A1533" s="83">
        <v>43360.726782407408</v>
      </c>
      <c r="B1533" s="84" t="s">
        <v>26</v>
      </c>
      <c r="C1533" s="85" t="s">
        <v>421</v>
      </c>
      <c r="R1533" s="83">
        <v>43360.726782407408</v>
      </c>
      <c r="S1533" s="89" t="s">
        <v>26</v>
      </c>
      <c r="AG1533" s="83"/>
      <c r="AV1533" s="83"/>
      <c r="BK1533" s="83"/>
      <c r="BZ1533" s="83"/>
      <c r="CO1533" s="83"/>
      <c r="DD1533" s="83"/>
      <c r="DS1533" s="83"/>
      <c r="EH1533" s="83"/>
      <c r="EW1533" s="83"/>
      <c r="FL1533" s="83"/>
    </row>
    <row r="1534" spans="1:168" x14ac:dyDescent="0.35">
      <c r="A1534" s="83">
        <v>43360.726782407408</v>
      </c>
      <c r="B1534" s="84" t="s">
        <v>26</v>
      </c>
      <c r="C1534" s="85" t="s">
        <v>446</v>
      </c>
      <c r="R1534" s="83">
        <v>43360.726782407408</v>
      </c>
      <c r="S1534" s="89" t="s">
        <v>26</v>
      </c>
      <c r="AG1534" s="83"/>
      <c r="AV1534" s="83"/>
      <c r="BK1534" s="83"/>
      <c r="BZ1534" s="83"/>
      <c r="CO1534" s="83"/>
      <c r="DD1534" s="83"/>
      <c r="DS1534" s="83"/>
      <c r="EH1534" s="83"/>
      <c r="EW1534" s="83"/>
      <c r="FL1534" s="83"/>
    </row>
    <row r="1535" spans="1:168" x14ac:dyDescent="0.35">
      <c r="A1535" s="83">
        <v>43360.726782407408</v>
      </c>
      <c r="B1535" s="84" t="s">
        <v>26</v>
      </c>
      <c r="C1535" s="85" t="s">
        <v>448</v>
      </c>
      <c r="R1535" s="83">
        <v>43360.726782407408</v>
      </c>
      <c r="S1535" s="89" t="s">
        <v>26</v>
      </c>
      <c r="AG1535" s="83"/>
      <c r="AV1535" s="83"/>
      <c r="BK1535" s="83"/>
      <c r="BZ1535" s="83"/>
      <c r="CO1535" s="83"/>
      <c r="DD1535" s="83"/>
      <c r="DS1535" s="83"/>
      <c r="EH1535" s="83"/>
      <c r="EW1535" s="83"/>
      <c r="FL1535" s="83"/>
    </row>
    <row r="1536" spans="1:168" x14ac:dyDescent="0.35">
      <c r="A1536" s="83">
        <v>43360.726875</v>
      </c>
      <c r="B1536" s="84" t="s">
        <v>26</v>
      </c>
      <c r="C1536" s="85" t="s">
        <v>192</v>
      </c>
      <c r="R1536" s="83">
        <v>43360.726875</v>
      </c>
      <c r="S1536" s="89" t="s">
        <v>26</v>
      </c>
      <c r="AG1536" s="83"/>
      <c r="AV1536" s="83"/>
      <c r="BK1536" s="83"/>
      <c r="BZ1536" s="83"/>
      <c r="CO1536" s="83"/>
      <c r="DD1536" s="83"/>
      <c r="DS1536" s="83"/>
      <c r="EH1536" s="83"/>
      <c r="EW1536" s="83"/>
      <c r="FL1536" s="83"/>
    </row>
    <row r="1537" spans="1:168" x14ac:dyDescent="0.35">
      <c r="A1537" s="83">
        <v>43360.726886574077</v>
      </c>
      <c r="B1537" s="84" t="s">
        <v>55</v>
      </c>
      <c r="C1537" s="85" t="s">
        <v>56</v>
      </c>
      <c r="R1537" s="83">
        <v>43360.726886574077</v>
      </c>
      <c r="S1537" s="89" t="s">
        <v>55</v>
      </c>
      <c r="AG1537" s="83"/>
      <c r="AV1537" s="83"/>
      <c r="BK1537" s="83"/>
      <c r="BZ1537" s="83"/>
      <c r="CO1537" s="83"/>
      <c r="DD1537" s="83"/>
      <c r="DS1537" s="83"/>
      <c r="EH1537" s="83"/>
      <c r="EW1537" s="83"/>
      <c r="FL1537" s="83"/>
    </row>
    <row r="1538" spans="1:168" x14ac:dyDescent="0.35">
      <c r="A1538" s="83">
        <v>43360.726898148147</v>
      </c>
      <c r="B1538" s="84" t="s">
        <v>55</v>
      </c>
      <c r="C1538" s="85" t="s">
        <v>57</v>
      </c>
      <c r="R1538" s="83">
        <v>43360.726898148147</v>
      </c>
      <c r="S1538" s="89" t="s">
        <v>55</v>
      </c>
      <c r="AG1538" s="83"/>
      <c r="AV1538" s="83"/>
      <c r="BK1538" s="83"/>
      <c r="BZ1538" s="83"/>
      <c r="CO1538" s="83"/>
      <c r="DD1538" s="83"/>
      <c r="DS1538" s="83"/>
      <c r="EH1538" s="83"/>
      <c r="EW1538" s="83"/>
      <c r="FL1538" s="83"/>
    </row>
    <row r="1539" spans="1:168" x14ac:dyDescent="0.35">
      <c r="A1539" s="83">
        <v>43360.726909722223</v>
      </c>
      <c r="B1539" s="84" t="s">
        <v>55</v>
      </c>
      <c r="C1539" s="85" t="s">
        <v>58</v>
      </c>
      <c r="R1539" s="83">
        <v>43360.726909722223</v>
      </c>
      <c r="S1539" s="89" t="s">
        <v>55</v>
      </c>
      <c r="AG1539" s="83"/>
      <c r="AV1539" s="83"/>
      <c r="BK1539" s="83"/>
      <c r="BZ1539" s="83"/>
      <c r="CO1539" s="83"/>
      <c r="DD1539" s="83"/>
      <c r="DS1539" s="83"/>
      <c r="EH1539" s="83"/>
      <c r="EW1539" s="83"/>
      <c r="FL1539" s="83"/>
    </row>
    <row r="1540" spans="1:168" x14ac:dyDescent="0.35">
      <c r="A1540" s="83">
        <v>43360.726921296293</v>
      </c>
      <c r="B1540" s="84" t="s">
        <v>26</v>
      </c>
      <c r="C1540" s="85" t="s">
        <v>59</v>
      </c>
      <c r="R1540" s="83">
        <v>43360.726921296293</v>
      </c>
      <c r="S1540" s="89" t="s">
        <v>26</v>
      </c>
      <c r="AG1540" s="83"/>
      <c r="AV1540" s="83"/>
      <c r="BK1540" s="83"/>
      <c r="BZ1540" s="83"/>
      <c r="CO1540" s="83"/>
      <c r="DD1540" s="83"/>
      <c r="DS1540" s="83"/>
      <c r="EH1540" s="83"/>
      <c r="EW1540" s="83"/>
      <c r="FL1540" s="83"/>
    </row>
    <row r="1541" spans="1:168" x14ac:dyDescent="0.35">
      <c r="A1541" s="83">
        <v>43360.72693287037</v>
      </c>
      <c r="B1541" s="84" t="s">
        <v>193</v>
      </c>
      <c r="C1541" s="85" t="s">
        <v>194</v>
      </c>
      <c r="I1541" s="86">
        <v>12490.80078125</v>
      </c>
      <c r="J1541" s="87">
        <v>12529.091796875</v>
      </c>
      <c r="K1541" s="87">
        <v>5981.80712890625</v>
      </c>
      <c r="L1541" s="87">
        <v>6000.1474609375</v>
      </c>
      <c r="M1541" s="87">
        <v>1.0160105228424099</v>
      </c>
      <c r="N1541" s="87">
        <v>0.505235195159912</v>
      </c>
      <c r="O1541" s="87">
        <v>8.4099369049072301</v>
      </c>
      <c r="P1541" s="88">
        <v>1.6429351568221999</v>
      </c>
      <c r="R1541" s="83">
        <v>43360.72693287037</v>
      </c>
      <c r="S1541" s="89" t="s">
        <v>193</v>
      </c>
      <c r="T1541" s="90">
        <v>0.50803512334823597</v>
      </c>
      <c r="U1541" s="84">
        <v>6770.22998046875</v>
      </c>
      <c r="V1541" s="84">
        <v>403.71807861328102</v>
      </c>
      <c r="W1541" s="84">
        <v>6772.32666015625</v>
      </c>
      <c r="X1541" s="84">
        <v>6366.4501953125</v>
      </c>
      <c r="Y1541" s="84">
        <v>13.2369117736816</v>
      </c>
      <c r="Z1541" s="84">
        <v>320.50991821289102</v>
      </c>
      <c r="AA1541" s="84">
        <v>528.50988769531205</v>
      </c>
      <c r="AB1541" s="84">
        <v>426.50991821289102</v>
      </c>
      <c r="AG1541" s="83"/>
      <c r="AV1541" s="83"/>
      <c r="BK1541" s="83"/>
      <c r="BZ1541" s="83"/>
      <c r="CO1541" s="83"/>
      <c r="DD1541" s="83"/>
      <c r="DS1541" s="83"/>
      <c r="EH1541" s="83"/>
      <c r="EW1541" s="83"/>
      <c r="FL1541" s="83"/>
    </row>
    <row r="1542" spans="1:168" x14ac:dyDescent="0.35">
      <c r="A1542" s="83">
        <v>43360.726956018516</v>
      </c>
      <c r="B1542" s="84" t="s">
        <v>62</v>
      </c>
      <c r="C1542" s="85" t="s">
        <v>575</v>
      </c>
      <c r="R1542" s="83">
        <v>43360.726956018516</v>
      </c>
      <c r="S1542" s="89" t="s">
        <v>62</v>
      </c>
      <c r="AG1542" s="83"/>
      <c r="AV1542" s="83"/>
      <c r="BK1542" s="83"/>
      <c r="BZ1542" s="83"/>
      <c r="CO1542" s="83"/>
      <c r="DD1542" s="83"/>
      <c r="DS1542" s="83"/>
      <c r="EH1542" s="83"/>
      <c r="EW1542" s="83"/>
      <c r="FL1542" s="83"/>
    </row>
    <row r="1543" spans="1:168" x14ac:dyDescent="0.35">
      <c r="A1543" s="83">
        <v>43360.726956018516</v>
      </c>
      <c r="B1543" s="84" t="s">
        <v>62</v>
      </c>
      <c r="C1543" s="85" t="s">
        <v>576</v>
      </c>
      <c r="R1543" s="83">
        <v>43360.726956018516</v>
      </c>
      <c r="S1543" s="89" t="s">
        <v>62</v>
      </c>
      <c r="AG1543" s="83"/>
      <c r="AV1543" s="83"/>
      <c r="BK1543" s="83"/>
      <c r="BZ1543" s="83"/>
      <c r="CO1543" s="83"/>
      <c r="DD1543" s="83"/>
      <c r="DS1543" s="83"/>
      <c r="EH1543" s="83"/>
      <c r="EW1543" s="83"/>
      <c r="FL1543" s="83"/>
    </row>
    <row r="1544" spans="1:168" x14ac:dyDescent="0.35">
      <c r="A1544" s="83">
        <v>43360.726956018516</v>
      </c>
      <c r="B1544" s="84" t="s">
        <v>62</v>
      </c>
      <c r="C1544" s="85" t="s">
        <v>438</v>
      </c>
      <c r="R1544" s="83">
        <v>43360.726956018516</v>
      </c>
      <c r="S1544" s="89" t="s">
        <v>62</v>
      </c>
      <c r="AG1544" s="83"/>
      <c r="AV1544" s="83"/>
      <c r="BK1544" s="83"/>
      <c r="BZ1544" s="83"/>
      <c r="CO1544" s="83"/>
      <c r="DD1544" s="83"/>
      <c r="DS1544" s="83"/>
      <c r="EH1544" s="83"/>
      <c r="EW1544" s="83"/>
      <c r="FL1544" s="83"/>
    </row>
    <row r="1545" spans="1:168" x14ac:dyDescent="0.35">
      <c r="A1545" s="83">
        <v>43360.726956018516</v>
      </c>
      <c r="B1545" s="84" t="s">
        <v>26</v>
      </c>
      <c r="C1545" s="85" t="s">
        <v>71</v>
      </c>
      <c r="R1545" s="83">
        <v>43360.726956018516</v>
      </c>
      <c r="S1545" s="89" t="s">
        <v>26</v>
      </c>
      <c r="AG1545" s="83"/>
      <c r="AV1545" s="83"/>
      <c r="BK1545" s="83"/>
      <c r="BZ1545" s="83"/>
      <c r="CO1545" s="83"/>
      <c r="DD1545" s="83"/>
      <c r="DS1545" s="83"/>
      <c r="EH1545" s="83"/>
      <c r="EW1545" s="83"/>
      <c r="FL1545" s="83"/>
    </row>
    <row r="1546" spans="1:168" x14ac:dyDescent="0.35">
      <c r="A1546" s="83">
        <v>43360.726956018516</v>
      </c>
      <c r="B1546" s="84" t="s">
        <v>62</v>
      </c>
      <c r="C1546" s="85" t="s">
        <v>577</v>
      </c>
      <c r="R1546" s="83">
        <v>43360.726956018516</v>
      </c>
      <c r="S1546" s="89" t="s">
        <v>62</v>
      </c>
      <c r="AG1546" s="83"/>
      <c r="AV1546" s="83"/>
      <c r="BK1546" s="83"/>
      <c r="BZ1546" s="83"/>
      <c r="CO1546" s="83"/>
      <c r="DD1546" s="83"/>
      <c r="DS1546" s="83"/>
      <c r="EH1546" s="83"/>
      <c r="EW1546" s="83"/>
      <c r="FL1546" s="83"/>
    </row>
    <row r="1547" spans="1:168" x14ac:dyDescent="0.35">
      <c r="A1547" s="83">
        <v>43360.726956018516</v>
      </c>
      <c r="B1547" s="84" t="s">
        <v>62</v>
      </c>
      <c r="C1547" s="85" t="s">
        <v>578</v>
      </c>
      <c r="R1547" s="83">
        <v>43360.726956018516</v>
      </c>
      <c r="S1547" s="89" t="s">
        <v>62</v>
      </c>
      <c r="AG1547" s="83"/>
      <c r="AV1547" s="83"/>
      <c r="BK1547" s="83"/>
      <c r="BZ1547" s="83"/>
      <c r="CO1547" s="83"/>
      <c r="DD1547" s="83"/>
      <c r="DS1547" s="83"/>
      <c r="EH1547" s="83"/>
      <c r="EW1547" s="83"/>
      <c r="FL1547" s="83"/>
    </row>
    <row r="1548" spans="1:168" x14ac:dyDescent="0.35">
      <c r="A1548" s="83">
        <v>43360.726956018516</v>
      </c>
      <c r="B1548" s="84" t="s">
        <v>62</v>
      </c>
      <c r="C1548" s="85" t="s">
        <v>196</v>
      </c>
      <c r="R1548" s="83">
        <v>43360.726956018516</v>
      </c>
      <c r="S1548" s="89" t="s">
        <v>62</v>
      </c>
      <c r="AG1548" s="83"/>
      <c r="AV1548" s="83"/>
      <c r="BK1548" s="83"/>
      <c r="BZ1548" s="83"/>
      <c r="CO1548" s="83"/>
      <c r="DD1548" s="83"/>
      <c r="DS1548" s="83"/>
      <c r="EH1548" s="83"/>
      <c r="EW1548" s="83"/>
      <c r="FL1548" s="83"/>
    </row>
    <row r="1549" spans="1:168" x14ac:dyDescent="0.35">
      <c r="A1549" s="83">
        <v>43360.726956018516</v>
      </c>
      <c r="B1549" s="84" t="s">
        <v>62</v>
      </c>
      <c r="C1549" s="85" t="s">
        <v>579</v>
      </c>
      <c r="R1549" s="83">
        <v>43360.726956018516</v>
      </c>
      <c r="S1549" s="89" t="s">
        <v>62</v>
      </c>
      <c r="AG1549" s="83"/>
      <c r="AV1549" s="83"/>
      <c r="BK1549" s="83"/>
      <c r="BZ1549" s="83"/>
      <c r="CO1549" s="83"/>
      <c r="DD1549" s="83"/>
      <c r="DS1549" s="83"/>
      <c r="EH1549" s="83"/>
      <c r="EW1549" s="83"/>
      <c r="FL1549" s="83"/>
    </row>
    <row r="1550" spans="1:168" x14ac:dyDescent="0.35">
      <c r="A1550" s="83">
        <v>43360.726956018516</v>
      </c>
      <c r="B1550" s="84" t="s">
        <v>62</v>
      </c>
      <c r="C1550" s="85" t="s">
        <v>63</v>
      </c>
      <c r="R1550" s="83">
        <v>43360.726956018516</v>
      </c>
      <c r="S1550" s="89" t="s">
        <v>62</v>
      </c>
      <c r="AG1550" s="83"/>
      <c r="AV1550" s="83"/>
      <c r="BK1550" s="83"/>
      <c r="BZ1550" s="83"/>
      <c r="CO1550" s="83"/>
      <c r="DD1550" s="83"/>
      <c r="DS1550" s="83"/>
      <c r="EH1550" s="83"/>
      <c r="EW1550" s="83"/>
      <c r="FL1550" s="83"/>
    </row>
    <row r="1551" spans="1:168" x14ac:dyDescent="0.35">
      <c r="A1551" s="83">
        <v>43360.726979166669</v>
      </c>
      <c r="B1551" s="84" t="s">
        <v>26</v>
      </c>
      <c r="C1551" s="85" t="s">
        <v>47</v>
      </c>
      <c r="I1551" s="86">
        <v>12490.7646484375</v>
      </c>
      <c r="J1551" s="87">
        <v>12528.263671875</v>
      </c>
      <c r="K1551" s="87">
        <v>5981.76416015625</v>
      </c>
      <c r="L1551" s="87">
        <v>5999.72314453125</v>
      </c>
      <c r="M1551" s="87">
        <v>1.0160325765609699</v>
      </c>
      <c r="N1551" s="87">
        <v>0.47223624587058999</v>
      </c>
      <c r="O1551" s="87">
        <v>8.3769369125366193</v>
      </c>
      <c r="P1551" s="88">
        <v>1.60993599891663</v>
      </c>
      <c r="R1551" s="83">
        <v>43360.726979166669</v>
      </c>
      <c r="S1551" s="89" t="s">
        <v>26</v>
      </c>
      <c r="T1551" s="90">
        <v>0.47503623366355902</v>
      </c>
      <c r="U1551" s="84">
        <v>6773.392578125</v>
      </c>
      <c r="V1551" s="84">
        <v>404.56585693359398</v>
      </c>
      <c r="W1551" s="84">
        <v>6771.8994140625</v>
      </c>
      <c r="X1551" s="84">
        <v>6367.9111328125</v>
      </c>
      <c r="Y1551" s="84">
        <v>13.234210014343301</v>
      </c>
      <c r="Z1551" s="84">
        <v>320.47692871093801</v>
      </c>
      <c r="AA1551" s="84">
        <v>528.47698974609398</v>
      </c>
      <c r="AB1551" s="84">
        <v>426.47692871093699</v>
      </c>
      <c r="AG1551" s="83"/>
      <c r="AV1551" s="83"/>
      <c r="BK1551" s="83"/>
      <c r="BZ1551" s="83"/>
      <c r="CO1551" s="83"/>
      <c r="DD1551" s="83"/>
      <c r="DS1551" s="83"/>
      <c r="EH1551" s="83"/>
      <c r="EW1551" s="83"/>
      <c r="FL1551" s="83"/>
    </row>
    <row r="1552" spans="1:168" x14ac:dyDescent="0.35">
      <c r="A1552" s="83">
        <v>43360.726979166669</v>
      </c>
      <c r="B1552" s="84" t="s">
        <v>62</v>
      </c>
      <c r="C1552" s="85" t="s">
        <v>200</v>
      </c>
      <c r="R1552" s="83">
        <v>43360.726979166669</v>
      </c>
      <c r="S1552" s="89" t="s">
        <v>62</v>
      </c>
      <c r="AG1552" s="83"/>
      <c r="AV1552" s="83"/>
      <c r="BK1552" s="83"/>
      <c r="BZ1552" s="83"/>
      <c r="CO1552" s="83"/>
      <c r="DD1552" s="83"/>
      <c r="DS1552" s="83"/>
      <c r="EH1552" s="83"/>
      <c r="EW1552" s="83"/>
      <c r="FL1552" s="83"/>
    </row>
    <row r="1553" spans="1:168" x14ac:dyDescent="0.35">
      <c r="A1553" s="83">
        <v>43360.726979166669</v>
      </c>
      <c r="B1553" s="84" t="s">
        <v>26</v>
      </c>
      <c r="C1553" s="85" t="s">
        <v>203</v>
      </c>
      <c r="R1553" s="83">
        <v>43360.726979166669</v>
      </c>
      <c r="S1553" s="89" t="s">
        <v>26</v>
      </c>
      <c r="AG1553" s="83"/>
      <c r="AV1553" s="83"/>
      <c r="BK1553" s="83"/>
      <c r="BZ1553" s="83"/>
      <c r="CO1553" s="83"/>
      <c r="DD1553" s="83"/>
      <c r="DS1553" s="83"/>
      <c r="EH1553" s="83"/>
      <c r="EW1553" s="83"/>
      <c r="FL1553" s="83"/>
    </row>
    <row r="1554" spans="1:168" x14ac:dyDescent="0.35">
      <c r="A1554" s="83">
        <v>43360.726979166669</v>
      </c>
      <c r="B1554" s="84" t="s">
        <v>26</v>
      </c>
      <c r="C1554" s="85" t="s">
        <v>201</v>
      </c>
      <c r="R1554" s="83">
        <v>43360.726979166669</v>
      </c>
      <c r="S1554" s="89" t="s">
        <v>26</v>
      </c>
      <c r="AG1554" s="83"/>
      <c r="AV1554" s="83"/>
      <c r="BK1554" s="83"/>
      <c r="BZ1554" s="83"/>
      <c r="CO1554" s="83"/>
      <c r="DD1554" s="83"/>
      <c r="DS1554" s="83"/>
      <c r="EH1554" s="83"/>
      <c r="EW1554" s="83"/>
      <c r="FL1554" s="83"/>
    </row>
    <row r="1555" spans="1:168" x14ac:dyDescent="0.35">
      <c r="A1555" s="83">
        <v>43360.726979166669</v>
      </c>
      <c r="B1555" s="84" t="s">
        <v>26</v>
      </c>
      <c r="C1555" s="85" t="s">
        <v>75</v>
      </c>
      <c r="R1555" s="83">
        <v>43360.726979166669</v>
      </c>
      <c r="S1555" s="89" t="s">
        <v>26</v>
      </c>
      <c r="AG1555" s="83"/>
      <c r="AV1555" s="83"/>
      <c r="BK1555" s="83"/>
      <c r="BZ1555" s="83"/>
      <c r="CO1555" s="83"/>
      <c r="DD1555" s="83"/>
      <c r="DS1555" s="83"/>
      <c r="EH1555" s="83"/>
      <c r="EW1555" s="83"/>
      <c r="FL1555" s="83"/>
    </row>
    <row r="1556" spans="1:168" x14ac:dyDescent="0.35">
      <c r="A1556" s="83">
        <v>43360.726979166669</v>
      </c>
      <c r="B1556" s="84" t="s">
        <v>26</v>
      </c>
      <c r="C1556" s="85" t="s">
        <v>202</v>
      </c>
      <c r="R1556" s="83">
        <v>43360.726979166669</v>
      </c>
      <c r="S1556" s="89" t="s">
        <v>26</v>
      </c>
      <c r="AG1556" s="83"/>
      <c r="AV1556" s="83"/>
      <c r="BK1556" s="83"/>
      <c r="BZ1556" s="83"/>
      <c r="CO1556" s="83"/>
      <c r="DD1556" s="83"/>
      <c r="DS1556" s="83"/>
      <c r="EH1556" s="83"/>
      <c r="EW1556" s="83"/>
      <c r="FL1556" s="83"/>
    </row>
    <row r="1557" spans="1:168" x14ac:dyDescent="0.35">
      <c r="A1557" s="83">
        <v>43360.726990740739</v>
      </c>
      <c r="B1557" s="84" t="s">
        <v>49</v>
      </c>
      <c r="C1557" s="85" t="s">
        <v>204</v>
      </c>
      <c r="R1557" s="83">
        <v>43360.726990740739</v>
      </c>
      <c r="S1557" s="89" t="s">
        <v>49</v>
      </c>
      <c r="AG1557" s="83"/>
      <c r="AV1557" s="83"/>
      <c r="BK1557" s="83"/>
      <c r="BZ1557" s="83"/>
      <c r="CO1557" s="83"/>
      <c r="DD1557" s="83"/>
      <c r="DS1557" s="83"/>
      <c r="EH1557" s="83"/>
      <c r="EW1557" s="83"/>
      <c r="FL1557" s="83"/>
    </row>
    <row r="1558" spans="1:168" x14ac:dyDescent="0.35">
      <c r="A1558" s="83">
        <v>43360.727002314816</v>
      </c>
      <c r="B1558" s="84" t="s">
        <v>26</v>
      </c>
      <c r="C1558" s="85" t="s">
        <v>580</v>
      </c>
      <c r="R1558" s="83">
        <v>43360.727002314816</v>
      </c>
      <c r="S1558" s="89" t="s">
        <v>26</v>
      </c>
      <c r="AG1558" s="83"/>
      <c r="AV1558" s="83"/>
      <c r="BK1558" s="83"/>
      <c r="BZ1558" s="83"/>
      <c r="CO1558" s="83"/>
      <c r="DD1558" s="83"/>
      <c r="DS1558" s="83"/>
      <c r="EH1558" s="83"/>
      <c r="EW1558" s="83"/>
      <c r="FL1558" s="83"/>
    </row>
    <row r="1559" spans="1:168" x14ac:dyDescent="0.35">
      <c r="A1559" s="83">
        <v>43360.727002314816</v>
      </c>
      <c r="B1559" s="84" t="s">
        <v>26</v>
      </c>
      <c r="C1559" s="85" t="s">
        <v>409</v>
      </c>
      <c r="R1559" s="83">
        <v>43360.727002314816</v>
      </c>
      <c r="S1559" s="89" t="s">
        <v>26</v>
      </c>
      <c r="AG1559" s="83"/>
      <c r="AV1559" s="83"/>
      <c r="BK1559" s="83"/>
      <c r="BZ1559" s="83"/>
      <c r="CO1559" s="83"/>
      <c r="DD1559" s="83"/>
      <c r="DS1559" s="83"/>
      <c r="EH1559" s="83"/>
      <c r="EW1559" s="83"/>
      <c r="FL1559" s="83"/>
    </row>
    <row r="1560" spans="1:168" x14ac:dyDescent="0.35">
      <c r="A1560" s="83">
        <v>43360.727002314816</v>
      </c>
      <c r="B1560" s="84" t="s">
        <v>26</v>
      </c>
      <c r="C1560" s="85" t="s">
        <v>428</v>
      </c>
      <c r="R1560" s="83">
        <v>43360.727002314816</v>
      </c>
      <c r="S1560" s="89" t="s">
        <v>26</v>
      </c>
      <c r="AG1560" s="83"/>
      <c r="AV1560" s="83"/>
      <c r="BK1560" s="83"/>
      <c r="BZ1560" s="83"/>
      <c r="CO1560" s="83"/>
      <c r="DD1560" s="83"/>
      <c r="DS1560" s="83"/>
      <c r="EH1560" s="83"/>
      <c r="EW1560" s="83"/>
      <c r="FL1560" s="83"/>
    </row>
    <row r="1561" spans="1:168" x14ac:dyDescent="0.35">
      <c r="A1561" s="83">
        <v>43360.727002314816</v>
      </c>
      <c r="B1561" s="84" t="s">
        <v>26</v>
      </c>
      <c r="C1561" s="85" t="s">
        <v>206</v>
      </c>
      <c r="R1561" s="83">
        <v>43360.727002314816</v>
      </c>
      <c r="S1561" s="89" t="s">
        <v>26</v>
      </c>
      <c r="AG1561" s="83"/>
      <c r="AV1561" s="83"/>
      <c r="BK1561" s="83"/>
      <c r="BZ1561" s="83"/>
      <c r="CO1561" s="83"/>
      <c r="DD1561" s="83"/>
      <c r="DS1561" s="83"/>
      <c r="EH1561" s="83"/>
      <c r="EW1561" s="83"/>
      <c r="FL1561" s="83"/>
    </row>
    <row r="1562" spans="1:168" x14ac:dyDescent="0.35">
      <c r="A1562" s="83">
        <v>43360.727002314816</v>
      </c>
      <c r="B1562" s="84" t="s">
        <v>26</v>
      </c>
      <c r="C1562" s="85" t="s">
        <v>207</v>
      </c>
      <c r="R1562" s="83">
        <v>43360.727002314816</v>
      </c>
      <c r="S1562" s="89" t="s">
        <v>26</v>
      </c>
      <c r="AG1562" s="83"/>
      <c r="AV1562" s="83"/>
      <c r="BK1562" s="83"/>
      <c r="BZ1562" s="83"/>
      <c r="CO1562" s="83"/>
      <c r="DD1562" s="83"/>
      <c r="DS1562" s="83"/>
      <c r="EH1562" s="83"/>
      <c r="EW1562" s="83"/>
      <c r="FL1562" s="83"/>
    </row>
    <row r="1563" spans="1:168" x14ac:dyDescent="0.35">
      <c r="A1563" s="83">
        <v>43360.727002314816</v>
      </c>
      <c r="B1563" s="84" t="s">
        <v>26</v>
      </c>
      <c r="C1563" s="85" t="s">
        <v>205</v>
      </c>
      <c r="R1563" s="83">
        <v>43360.727002314816</v>
      </c>
      <c r="S1563" s="89" t="s">
        <v>26</v>
      </c>
      <c r="AG1563" s="83"/>
      <c r="AV1563" s="83"/>
      <c r="BK1563" s="83"/>
      <c r="BZ1563" s="83"/>
      <c r="CO1563" s="83"/>
      <c r="DD1563" s="83"/>
      <c r="DS1563" s="83"/>
      <c r="EH1563" s="83"/>
      <c r="EW1563" s="83"/>
      <c r="FL1563" s="83"/>
    </row>
    <row r="1564" spans="1:168" x14ac:dyDescent="0.35">
      <c r="A1564" s="83">
        <v>43360.727013888885</v>
      </c>
      <c r="B1564" s="84" t="s">
        <v>26</v>
      </c>
      <c r="C1564" s="85" t="s">
        <v>445</v>
      </c>
      <c r="R1564" s="83">
        <v>43360.727013888885</v>
      </c>
      <c r="S1564" s="89" t="s">
        <v>26</v>
      </c>
      <c r="AG1564" s="83"/>
      <c r="AV1564" s="83"/>
      <c r="BK1564" s="83"/>
      <c r="BZ1564" s="83"/>
      <c r="CO1564" s="83"/>
      <c r="DD1564" s="83"/>
      <c r="DS1564" s="83"/>
      <c r="EH1564" s="83"/>
      <c r="EW1564" s="83"/>
      <c r="FL1564" s="83"/>
    </row>
    <row r="1565" spans="1:168" x14ac:dyDescent="0.35">
      <c r="A1565" s="83">
        <v>43360.727013888885</v>
      </c>
      <c r="B1565" s="84" t="s">
        <v>26</v>
      </c>
      <c r="C1565" s="85" t="s">
        <v>441</v>
      </c>
      <c r="R1565" s="83">
        <v>43360.727013888885</v>
      </c>
      <c r="S1565" s="89" t="s">
        <v>26</v>
      </c>
      <c r="AG1565" s="83"/>
      <c r="AV1565" s="83"/>
      <c r="BK1565" s="83"/>
      <c r="BZ1565" s="83"/>
      <c r="CO1565" s="83"/>
      <c r="DD1565" s="83"/>
      <c r="DS1565" s="83"/>
      <c r="EH1565" s="83"/>
      <c r="EW1565" s="83"/>
      <c r="FL1565" s="83"/>
    </row>
    <row r="1566" spans="1:168" x14ac:dyDescent="0.35">
      <c r="A1566" s="83">
        <v>43360.727013888885</v>
      </c>
      <c r="B1566" s="84" t="s">
        <v>26</v>
      </c>
      <c r="C1566" s="85" t="s">
        <v>417</v>
      </c>
      <c r="R1566" s="83">
        <v>43360.727013888885</v>
      </c>
      <c r="S1566" s="89" t="s">
        <v>26</v>
      </c>
      <c r="AG1566" s="83"/>
      <c r="AV1566" s="83"/>
      <c r="BK1566" s="83"/>
      <c r="BZ1566" s="83"/>
      <c r="CO1566" s="83"/>
      <c r="DD1566" s="83"/>
      <c r="DS1566" s="83"/>
      <c r="EH1566" s="83"/>
      <c r="EW1566" s="83"/>
      <c r="FL1566" s="83"/>
    </row>
    <row r="1567" spans="1:168" x14ac:dyDescent="0.35">
      <c r="A1567" s="83">
        <v>43360.727013888885</v>
      </c>
      <c r="B1567" s="84" t="s">
        <v>26</v>
      </c>
      <c r="C1567" s="85" t="s">
        <v>442</v>
      </c>
      <c r="R1567" s="83">
        <v>43360.727013888885</v>
      </c>
      <c r="S1567" s="89" t="s">
        <v>26</v>
      </c>
      <c r="AG1567" s="83"/>
      <c r="AV1567" s="83"/>
      <c r="BK1567" s="83"/>
      <c r="BZ1567" s="83"/>
      <c r="CO1567" s="83"/>
      <c r="DD1567" s="83"/>
      <c r="DS1567" s="83"/>
      <c r="EH1567" s="83"/>
      <c r="EW1567" s="83"/>
      <c r="FL1567" s="83"/>
    </row>
    <row r="1568" spans="1:168" x14ac:dyDescent="0.35">
      <c r="A1568" s="83">
        <v>43360.727013888885</v>
      </c>
      <c r="B1568" s="84" t="s">
        <v>26</v>
      </c>
      <c r="C1568" s="85" t="s">
        <v>447</v>
      </c>
      <c r="R1568" s="83">
        <v>43360.727013888885</v>
      </c>
      <c r="S1568" s="89" t="s">
        <v>26</v>
      </c>
      <c r="AG1568" s="83"/>
      <c r="AV1568" s="83"/>
      <c r="BK1568" s="83"/>
      <c r="BZ1568" s="83"/>
      <c r="CO1568" s="83"/>
      <c r="DD1568" s="83"/>
      <c r="DS1568" s="83"/>
      <c r="EH1568" s="83"/>
      <c r="EW1568" s="83"/>
      <c r="FL1568" s="83"/>
    </row>
    <row r="1569" spans="1:168" x14ac:dyDescent="0.35">
      <c r="A1569" s="83">
        <v>43360.727013888885</v>
      </c>
      <c r="B1569" s="84" t="s">
        <v>26</v>
      </c>
      <c r="C1569" s="85" t="s">
        <v>419</v>
      </c>
      <c r="R1569" s="83">
        <v>43360.727013888885</v>
      </c>
      <c r="S1569" s="89" t="s">
        <v>26</v>
      </c>
      <c r="AG1569" s="83"/>
      <c r="AV1569" s="83"/>
      <c r="BK1569" s="83"/>
      <c r="BZ1569" s="83"/>
      <c r="CO1569" s="83"/>
      <c r="DD1569" s="83"/>
      <c r="DS1569" s="83"/>
      <c r="EH1569" s="83"/>
      <c r="EW1569" s="83"/>
      <c r="FL1569" s="83"/>
    </row>
    <row r="1570" spans="1:168" x14ac:dyDescent="0.35">
      <c r="A1570" s="83">
        <v>43360.727013888885</v>
      </c>
      <c r="B1570" s="84" t="s">
        <v>26</v>
      </c>
      <c r="C1570" s="85" t="s">
        <v>429</v>
      </c>
      <c r="R1570" s="83">
        <v>43360.727013888885</v>
      </c>
      <c r="S1570" s="89" t="s">
        <v>26</v>
      </c>
      <c r="AG1570" s="83"/>
      <c r="AV1570" s="83"/>
      <c r="BK1570" s="83"/>
      <c r="BZ1570" s="83"/>
      <c r="CO1570" s="83"/>
      <c r="DD1570" s="83"/>
      <c r="DS1570" s="83"/>
      <c r="EH1570" s="83"/>
      <c r="EW1570" s="83"/>
      <c r="FL1570" s="83"/>
    </row>
    <row r="1571" spans="1:168" x14ac:dyDescent="0.35">
      <c r="A1571" s="83">
        <v>43360.727013888885</v>
      </c>
      <c r="B1571" s="84" t="s">
        <v>26</v>
      </c>
      <c r="C1571" s="85" t="s">
        <v>430</v>
      </c>
      <c r="R1571" s="83">
        <v>43360.727013888885</v>
      </c>
      <c r="S1571" s="89" t="s">
        <v>26</v>
      </c>
      <c r="AG1571" s="83"/>
      <c r="AV1571" s="83"/>
      <c r="BK1571" s="83"/>
      <c r="BZ1571" s="83"/>
      <c r="CO1571" s="83"/>
      <c r="DD1571" s="83"/>
      <c r="DS1571" s="83"/>
      <c r="EH1571" s="83"/>
      <c r="EW1571" s="83"/>
      <c r="FL1571" s="83"/>
    </row>
    <row r="1572" spans="1:168" x14ac:dyDescent="0.35">
      <c r="A1572" s="83">
        <v>43360.727013888885</v>
      </c>
      <c r="B1572" s="84" t="s">
        <v>26</v>
      </c>
      <c r="C1572" s="85" t="s">
        <v>443</v>
      </c>
      <c r="R1572" s="83">
        <v>43360.727013888885</v>
      </c>
      <c r="S1572" s="89" t="s">
        <v>26</v>
      </c>
      <c r="AG1572" s="83"/>
      <c r="AV1572" s="83"/>
      <c r="BK1572" s="83"/>
      <c r="BZ1572" s="83"/>
      <c r="CO1572" s="83"/>
      <c r="DD1572" s="83"/>
      <c r="DS1572" s="83"/>
      <c r="EH1572" s="83"/>
      <c r="EW1572" s="83"/>
      <c r="FL1572" s="83"/>
    </row>
    <row r="1573" spans="1:168" x14ac:dyDescent="0.35">
      <c r="A1573" s="83">
        <v>43360.727013888885</v>
      </c>
      <c r="B1573" s="84" t="s">
        <v>26</v>
      </c>
      <c r="C1573" s="85" t="s">
        <v>444</v>
      </c>
      <c r="R1573" s="83">
        <v>43360.727013888885</v>
      </c>
      <c r="S1573" s="89" t="s">
        <v>26</v>
      </c>
      <c r="AG1573" s="83"/>
      <c r="AV1573" s="83"/>
      <c r="BK1573" s="83"/>
      <c r="BZ1573" s="83"/>
      <c r="CO1573" s="83"/>
      <c r="DD1573" s="83"/>
      <c r="DS1573" s="83"/>
      <c r="EH1573" s="83"/>
      <c r="EW1573" s="83"/>
      <c r="FL1573" s="83"/>
    </row>
    <row r="1574" spans="1:168" x14ac:dyDescent="0.35">
      <c r="A1574" s="83">
        <v>43360.727025462962</v>
      </c>
      <c r="B1574" s="84" t="s">
        <v>26</v>
      </c>
      <c r="C1574" s="85" t="s">
        <v>446</v>
      </c>
      <c r="R1574" s="83">
        <v>43360.727025462962</v>
      </c>
      <c r="S1574" s="89" t="s">
        <v>26</v>
      </c>
      <c r="AG1574" s="83"/>
      <c r="AV1574" s="83"/>
      <c r="BK1574" s="83"/>
      <c r="BZ1574" s="83"/>
      <c r="CO1574" s="83"/>
      <c r="DD1574" s="83"/>
      <c r="DS1574" s="83"/>
      <c r="EH1574" s="83"/>
      <c r="EW1574" s="83"/>
      <c r="FL1574" s="83"/>
    </row>
    <row r="1575" spans="1:168" x14ac:dyDescent="0.35">
      <c r="A1575" s="83">
        <v>43360.727025462962</v>
      </c>
      <c r="B1575" s="84" t="s">
        <v>26</v>
      </c>
      <c r="C1575" s="85" t="s">
        <v>421</v>
      </c>
      <c r="R1575" s="83">
        <v>43360.727025462962</v>
      </c>
      <c r="S1575" s="89" t="s">
        <v>26</v>
      </c>
      <c r="AG1575" s="83"/>
      <c r="AV1575" s="83"/>
      <c r="BK1575" s="83"/>
      <c r="BZ1575" s="83"/>
      <c r="CO1575" s="83"/>
      <c r="DD1575" s="83"/>
      <c r="DS1575" s="83"/>
      <c r="EH1575" s="83"/>
      <c r="EW1575" s="83"/>
      <c r="FL1575" s="83"/>
    </row>
    <row r="1576" spans="1:168" x14ac:dyDescent="0.35">
      <c r="A1576" s="83">
        <v>43360.727025462962</v>
      </c>
      <c r="B1576" s="84" t="s">
        <v>26</v>
      </c>
      <c r="C1576" s="85" t="s">
        <v>448</v>
      </c>
      <c r="R1576" s="83">
        <v>43360.727025462962</v>
      </c>
      <c r="S1576" s="89" t="s">
        <v>26</v>
      </c>
      <c r="AG1576" s="83"/>
      <c r="AV1576" s="83"/>
      <c r="BK1576" s="83"/>
      <c r="BZ1576" s="83"/>
      <c r="CO1576" s="83"/>
      <c r="DD1576" s="83"/>
      <c r="DS1576" s="83"/>
      <c r="EH1576" s="83"/>
      <c r="EW1576" s="83"/>
      <c r="FL1576" s="83"/>
    </row>
    <row r="1577" spans="1:168" x14ac:dyDescent="0.35">
      <c r="A1577" s="83">
        <v>43360.727118055554</v>
      </c>
      <c r="B1577" s="84" t="s">
        <v>55</v>
      </c>
      <c r="C1577" s="85" t="s">
        <v>82</v>
      </c>
      <c r="R1577" s="83">
        <v>43360.727118055554</v>
      </c>
      <c r="S1577" s="89" t="s">
        <v>55</v>
      </c>
      <c r="AG1577" s="83"/>
      <c r="AV1577" s="83"/>
      <c r="BK1577" s="83"/>
      <c r="BZ1577" s="83"/>
      <c r="CO1577" s="83"/>
      <c r="DD1577" s="83"/>
      <c r="DS1577" s="83"/>
      <c r="EH1577" s="83"/>
      <c r="EW1577" s="83"/>
      <c r="FL1577" s="83"/>
    </row>
    <row r="1578" spans="1:168" x14ac:dyDescent="0.35">
      <c r="A1578" s="83">
        <v>43360.727118055554</v>
      </c>
      <c r="B1578" s="84" t="s">
        <v>26</v>
      </c>
      <c r="C1578" s="85" t="s">
        <v>208</v>
      </c>
      <c r="R1578" s="83">
        <v>43360.727118055554</v>
      </c>
      <c r="S1578" s="89" t="s">
        <v>26</v>
      </c>
      <c r="AG1578" s="83"/>
      <c r="AV1578" s="83"/>
      <c r="BK1578" s="83"/>
      <c r="BZ1578" s="83"/>
      <c r="CO1578" s="83"/>
      <c r="DD1578" s="83"/>
      <c r="DS1578" s="83"/>
      <c r="EH1578" s="83"/>
      <c r="EW1578" s="83"/>
      <c r="FL1578" s="83"/>
    </row>
    <row r="1579" spans="1:168" x14ac:dyDescent="0.35">
      <c r="A1579" s="83">
        <v>43360.727129629631</v>
      </c>
      <c r="B1579" s="84" t="s">
        <v>55</v>
      </c>
      <c r="C1579" s="85" t="s">
        <v>58</v>
      </c>
      <c r="R1579" s="83">
        <v>43360.727129629631</v>
      </c>
      <c r="S1579" s="89" t="s">
        <v>55</v>
      </c>
      <c r="AG1579" s="83"/>
      <c r="AV1579" s="83"/>
      <c r="BK1579" s="83"/>
      <c r="BZ1579" s="83"/>
      <c r="CO1579" s="83"/>
      <c r="DD1579" s="83"/>
      <c r="DS1579" s="83"/>
      <c r="EH1579" s="83"/>
      <c r="EW1579" s="83"/>
      <c r="FL1579" s="83"/>
    </row>
    <row r="1580" spans="1:168" x14ac:dyDescent="0.35">
      <c r="A1580" s="83">
        <v>43360.727152777778</v>
      </c>
      <c r="B1580" s="84" t="s">
        <v>26</v>
      </c>
      <c r="C1580" s="85" t="s">
        <v>59</v>
      </c>
      <c r="R1580" s="83">
        <v>43360.727152777778</v>
      </c>
      <c r="S1580" s="89" t="s">
        <v>26</v>
      </c>
      <c r="AG1580" s="83"/>
      <c r="AV1580" s="83"/>
      <c r="BK1580" s="83"/>
      <c r="BZ1580" s="83"/>
      <c r="CO1580" s="83"/>
      <c r="DD1580" s="83"/>
      <c r="DS1580" s="83"/>
      <c r="EH1580" s="83"/>
      <c r="EW1580" s="83"/>
      <c r="FL1580" s="83"/>
    </row>
    <row r="1581" spans="1:168" x14ac:dyDescent="0.35">
      <c r="A1581" s="83">
        <v>43360.727164351854</v>
      </c>
      <c r="B1581" s="84" t="s">
        <v>209</v>
      </c>
      <c r="C1581" s="85" t="s">
        <v>210</v>
      </c>
      <c r="I1581" s="86">
        <v>12505.87890625</v>
      </c>
      <c r="J1581" s="87">
        <v>12543.5576171875</v>
      </c>
      <c r="K1581" s="87">
        <v>8401.8720703125</v>
      </c>
      <c r="L1581" s="87">
        <v>8427.185546875</v>
      </c>
      <c r="M1581" s="87">
        <v>1.0160613059997601</v>
      </c>
      <c r="N1581" s="87">
        <v>0.519450843334198</v>
      </c>
      <c r="O1581" s="87">
        <v>8.4241523742675799</v>
      </c>
      <c r="P1581" s="88">
        <v>1.6571508646011399</v>
      </c>
      <c r="R1581" s="83">
        <v>43360.727164351854</v>
      </c>
      <c r="S1581" s="89" t="s">
        <v>209</v>
      </c>
      <c r="T1581" s="90">
        <v>0.52225089073181197</v>
      </c>
      <c r="U1581" s="84">
        <v>7767.01708984375</v>
      </c>
      <c r="V1581" s="84">
        <v>404.25457763671898</v>
      </c>
      <c r="W1581" s="84">
        <v>7769.1748046875</v>
      </c>
      <c r="X1581" s="84">
        <v>7362.56884765625</v>
      </c>
      <c r="Y1581" s="84">
        <v>13.274757385253899</v>
      </c>
      <c r="Z1581" s="84">
        <v>320.524169921875</v>
      </c>
      <c r="AA1581" s="84">
        <v>528.52404785156295</v>
      </c>
      <c r="AB1581" s="84">
        <v>426.524169921875</v>
      </c>
      <c r="AG1581" s="83"/>
      <c r="AV1581" s="83"/>
      <c r="BK1581" s="83"/>
      <c r="BZ1581" s="83"/>
      <c r="CO1581" s="83"/>
      <c r="DD1581" s="83"/>
      <c r="DS1581" s="83"/>
      <c r="EH1581" s="83"/>
      <c r="EW1581" s="83"/>
      <c r="FL1581" s="83"/>
    </row>
    <row r="1582" spans="1:168" x14ac:dyDescent="0.35">
      <c r="A1582" s="83">
        <v>43360.727175925924</v>
      </c>
      <c r="B1582" s="84" t="s">
        <v>62</v>
      </c>
      <c r="C1582" s="85" t="s">
        <v>216</v>
      </c>
      <c r="R1582" s="83">
        <v>43360.727175925924</v>
      </c>
      <c r="S1582" s="89" t="s">
        <v>62</v>
      </c>
      <c r="AG1582" s="83"/>
      <c r="AV1582" s="83"/>
      <c r="BK1582" s="83"/>
      <c r="BZ1582" s="83"/>
      <c r="CO1582" s="83"/>
      <c r="DD1582" s="83"/>
      <c r="DS1582" s="83"/>
      <c r="EH1582" s="83"/>
      <c r="EW1582" s="83"/>
      <c r="FL1582" s="83"/>
    </row>
    <row r="1583" spans="1:168" x14ac:dyDescent="0.35">
      <c r="A1583" s="83">
        <v>43360.727175925924</v>
      </c>
      <c r="B1583" s="84" t="s">
        <v>62</v>
      </c>
      <c r="C1583" s="85" t="s">
        <v>581</v>
      </c>
      <c r="R1583" s="83">
        <v>43360.727175925924</v>
      </c>
      <c r="S1583" s="89" t="s">
        <v>62</v>
      </c>
      <c r="AG1583" s="83"/>
      <c r="AV1583" s="83"/>
      <c r="BK1583" s="83"/>
      <c r="BZ1583" s="83"/>
      <c r="CO1583" s="83"/>
      <c r="DD1583" s="83"/>
      <c r="DS1583" s="83"/>
      <c r="EH1583" s="83"/>
      <c r="EW1583" s="83"/>
      <c r="FL1583" s="83"/>
    </row>
    <row r="1584" spans="1:168" x14ac:dyDescent="0.35">
      <c r="A1584" s="83">
        <v>43360.727175925924</v>
      </c>
      <c r="B1584" s="84" t="s">
        <v>62</v>
      </c>
      <c r="C1584" s="85" t="s">
        <v>212</v>
      </c>
      <c r="R1584" s="83">
        <v>43360.727175925924</v>
      </c>
      <c r="S1584" s="89" t="s">
        <v>62</v>
      </c>
      <c r="AG1584" s="83"/>
      <c r="AV1584" s="83"/>
      <c r="BK1584" s="83"/>
      <c r="BZ1584" s="83"/>
      <c r="CO1584" s="83"/>
      <c r="DD1584" s="83"/>
      <c r="DS1584" s="83"/>
      <c r="EH1584" s="83"/>
      <c r="EW1584" s="83"/>
      <c r="FL1584" s="83"/>
    </row>
    <row r="1585" spans="1:168" x14ac:dyDescent="0.35">
      <c r="A1585" s="83">
        <v>43360.727175925924</v>
      </c>
      <c r="B1585" s="84" t="s">
        <v>62</v>
      </c>
      <c r="C1585" s="85" t="s">
        <v>582</v>
      </c>
      <c r="R1585" s="83">
        <v>43360.727175925924</v>
      </c>
      <c r="S1585" s="89" t="s">
        <v>62</v>
      </c>
      <c r="AG1585" s="83"/>
      <c r="AV1585" s="83"/>
      <c r="BK1585" s="83"/>
      <c r="BZ1585" s="83"/>
      <c r="CO1585" s="83"/>
      <c r="DD1585" s="83"/>
      <c r="DS1585" s="83"/>
      <c r="EH1585" s="83"/>
      <c r="EW1585" s="83"/>
      <c r="FL1585" s="83"/>
    </row>
    <row r="1586" spans="1:168" x14ac:dyDescent="0.35">
      <c r="A1586" s="83">
        <v>43360.727175925924</v>
      </c>
      <c r="B1586" s="84" t="s">
        <v>62</v>
      </c>
      <c r="C1586" s="85" t="s">
        <v>583</v>
      </c>
      <c r="R1586" s="83">
        <v>43360.727175925924</v>
      </c>
      <c r="S1586" s="89" t="s">
        <v>62</v>
      </c>
      <c r="AG1586" s="83"/>
      <c r="AV1586" s="83"/>
      <c r="BK1586" s="83"/>
      <c r="BZ1586" s="83"/>
      <c r="CO1586" s="83"/>
      <c r="DD1586" s="83"/>
      <c r="DS1586" s="83"/>
      <c r="EH1586" s="83"/>
      <c r="EW1586" s="83"/>
      <c r="FL1586" s="83"/>
    </row>
    <row r="1587" spans="1:168" x14ac:dyDescent="0.35">
      <c r="A1587" s="83">
        <v>43360.727175925924</v>
      </c>
      <c r="B1587" s="84" t="s">
        <v>62</v>
      </c>
      <c r="C1587" s="85" t="s">
        <v>63</v>
      </c>
      <c r="R1587" s="83">
        <v>43360.727175925924</v>
      </c>
      <c r="S1587" s="89" t="s">
        <v>62</v>
      </c>
      <c r="AG1587" s="83"/>
      <c r="AV1587" s="83"/>
      <c r="BK1587" s="83"/>
      <c r="BZ1587" s="83"/>
      <c r="CO1587" s="83"/>
      <c r="DD1587" s="83"/>
      <c r="DS1587" s="83"/>
      <c r="EH1587" s="83"/>
      <c r="EW1587" s="83"/>
      <c r="FL1587" s="83"/>
    </row>
    <row r="1588" spans="1:168" x14ac:dyDescent="0.35">
      <c r="A1588" s="83">
        <v>43360.727187500001</v>
      </c>
      <c r="B1588" s="84" t="s">
        <v>62</v>
      </c>
      <c r="C1588" s="85" t="s">
        <v>484</v>
      </c>
      <c r="R1588" s="83">
        <v>43360.727187500001</v>
      </c>
      <c r="S1588" s="89" t="s">
        <v>62</v>
      </c>
      <c r="AG1588" s="83"/>
      <c r="AV1588" s="83"/>
      <c r="BK1588" s="83"/>
      <c r="BZ1588" s="83"/>
      <c r="CO1588" s="83"/>
      <c r="DD1588" s="83"/>
      <c r="DS1588" s="83"/>
      <c r="EH1588" s="83"/>
      <c r="EW1588" s="83"/>
      <c r="FL1588" s="83"/>
    </row>
    <row r="1589" spans="1:168" x14ac:dyDescent="0.35">
      <c r="A1589" s="83">
        <v>43360.727187500001</v>
      </c>
      <c r="B1589" s="84" t="s">
        <v>26</v>
      </c>
      <c r="C1589" s="85" t="s">
        <v>71</v>
      </c>
      <c r="R1589" s="83">
        <v>43360.727187500001</v>
      </c>
      <c r="S1589" s="89" t="s">
        <v>26</v>
      </c>
      <c r="AG1589" s="83"/>
      <c r="AV1589" s="83"/>
      <c r="BK1589" s="83"/>
      <c r="BZ1589" s="83"/>
      <c r="CO1589" s="83"/>
      <c r="DD1589" s="83"/>
      <c r="DS1589" s="83"/>
      <c r="EH1589" s="83"/>
      <c r="EW1589" s="83"/>
      <c r="FL1589" s="83"/>
    </row>
    <row r="1590" spans="1:168" x14ac:dyDescent="0.35">
      <c r="A1590" s="83">
        <v>43360.727187500001</v>
      </c>
      <c r="B1590" s="84" t="s">
        <v>62</v>
      </c>
      <c r="C1590" s="85" t="s">
        <v>438</v>
      </c>
      <c r="R1590" s="83">
        <v>43360.727187500001</v>
      </c>
      <c r="S1590" s="89" t="s">
        <v>62</v>
      </c>
      <c r="AG1590" s="83"/>
      <c r="AV1590" s="83"/>
      <c r="BK1590" s="83"/>
      <c r="BZ1590" s="83"/>
      <c r="CO1590" s="83"/>
      <c r="DD1590" s="83"/>
      <c r="DS1590" s="83"/>
      <c r="EH1590" s="83"/>
      <c r="EW1590" s="83"/>
      <c r="FL1590" s="83"/>
    </row>
    <row r="1591" spans="1:168" x14ac:dyDescent="0.35">
      <c r="A1591" s="83">
        <v>43360.727199074077</v>
      </c>
      <c r="B1591" s="84" t="s">
        <v>62</v>
      </c>
      <c r="C1591" s="85" t="s">
        <v>217</v>
      </c>
      <c r="R1591" s="83">
        <v>43360.727199074077</v>
      </c>
      <c r="S1591" s="89" t="s">
        <v>62</v>
      </c>
      <c r="AG1591" s="83"/>
      <c r="AV1591" s="83"/>
      <c r="BK1591" s="83"/>
      <c r="BZ1591" s="83"/>
      <c r="CO1591" s="83"/>
      <c r="DD1591" s="83"/>
      <c r="DS1591" s="83"/>
      <c r="EH1591" s="83"/>
      <c r="EW1591" s="83"/>
      <c r="FL1591" s="83"/>
    </row>
    <row r="1592" spans="1:168" x14ac:dyDescent="0.35">
      <c r="A1592" s="83">
        <v>43360.727199074077</v>
      </c>
      <c r="B1592" s="84" t="s">
        <v>26</v>
      </c>
      <c r="C1592" s="85" t="s">
        <v>218</v>
      </c>
      <c r="R1592" s="83">
        <v>43360.727199074077</v>
      </c>
      <c r="S1592" s="89" t="s">
        <v>26</v>
      </c>
      <c r="AG1592" s="83"/>
      <c r="AV1592" s="83"/>
      <c r="BK1592" s="83"/>
      <c r="BZ1592" s="83"/>
      <c r="CO1592" s="83"/>
      <c r="DD1592" s="83"/>
      <c r="DS1592" s="83"/>
      <c r="EH1592" s="83"/>
      <c r="EW1592" s="83"/>
      <c r="FL1592" s="83"/>
    </row>
    <row r="1593" spans="1:168" x14ac:dyDescent="0.35">
      <c r="A1593" s="83">
        <v>43360.727199074077</v>
      </c>
      <c r="B1593" s="84" t="s">
        <v>26</v>
      </c>
      <c r="C1593" s="85" t="s">
        <v>219</v>
      </c>
      <c r="R1593" s="83">
        <v>43360.727199074077</v>
      </c>
      <c r="S1593" s="89" t="s">
        <v>26</v>
      </c>
      <c r="AG1593" s="83"/>
      <c r="AV1593" s="83"/>
      <c r="BK1593" s="83"/>
      <c r="BZ1593" s="83"/>
      <c r="CO1593" s="83"/>
      <c r="DD1593" s="83"/>
      <c r="DS1593" s="83"/>
      <c r="EH1593" s="83"/>
      <c r="EW1593" s="83"/>
      <c r="FL1593" s="83"/>
    </row>
    <row r="1594" spans="1:168" x14ac:dyDescent="0.35">
      <c r="A1594" s="83">
        <v>43360.727199074077</v>
      </c>
      <c r="B1594" s="84" t="s">
        <v>26</v>
      </c>
      <c r="C1594" s="85" t="s">
        <v>202</v>
      </c>
      <c r="R1594" s="83">
        <v>43360.727199074077</v>
      </c>
      <c r="S1594" s="89" t="s">
        <v>26</v>
      </c>
      <c r="AG1594" s="83"/>
      <c r="AV1594" s="83"/>
      <c r="BK1594" s="83"/>
      <c r="BZ1594" s="83"/>
      <c r="CO1594" s="83"/>
      <c r="DD1594" s="83"/>
      <c r="DS1594" s="83"/>
      <c r="EH1594" s="83"/>
      <c r="EW1594" s="83"/>
      <c r="FL1594" s="83"/>
    </row>
    <row r="1595" spans="1:168" x14ac:dyDescent="0.35">
      <c r="A1595" s="83">
        <v>43360.727210648147</v>
      </c>
      <c r="B1595" s="84" t="s">
        <v>26</v>
      </c>
      <c r="C1595" s="85" t="s">
        <v>92</v>
      </c>
      <c r="R1595" s="83">
        <v>43360.727210648147</v>
      </c>
      <c r="S1595" s="89" t="s">
        <v>26</v>
      </c>
      <c r="AG1595" s="83"/>
      <c r="AV1595" s="83"/>
      <c r="BK1595" s="83"/>
      <c r="BZ1595" s="83"/>
      <c r="CO1595" s="83"/>
      <c r="DD1595" s="83"/>
      <c r="DS1595" s="83"/>
      <c r="EH1595" s="83"/>
      <c r="EW1595" s="83"/>
      <c r="FL1595" s="83"/>
    </row>
    <row r="1596" spans="1:168" x14ac:dyDescent="0.35">
      <c r="A1596" s="83">
        <v>43360.727210648147</v>
      </c>
      <c r="B1596" s="84" t="s">
        <v>49</v>
      </c>
      <c r="C1596" s="85" t="s">
        <v>220</v>
      </c>
      <c r="R1596" s="83">
        <v>43360.727210648147</v>
      </c>
      <c r="S1596" s="89" t="s">
        <v>49</v>
      </c>
      <c r="AG1596" s="83"/>
      <c r="AV1596" s="83"/>
      <c r="BK1596" s="83"/>
      <c r="BZ1596" s="83"/>
      <c r="CO1596" s="83"/>
      <c r="DD1596" s="83"/>
      <c r="DS1596" s="83"/>
      <c r="EH1596" s="83"/>
      <c r="EW1596" s="83"/>
      <c r="FL1596" s="83"/>
    </row>
    <row r="1597" spans="1:168" x14ac:dyDescent="0.35">
      <c r="A1597" s="83">
        <v>43360.727210648147</v>
      </c>
      <c r="B1597" s="84" t="s">
        <v>26</v>
      </c>
      <c r="C1597" s="85" t="s">
        <v>47</v>
      </c>
      <c r="I1597" s="86">
        <v>12505.7119140625</v>
      </c>
      <c r="J1597" s="87">
        <v>12546.626953125</v>
      </c>
      <c r="K1597" s="87">
        <v>8401.7119140625</v>
      </c>
      <c r="L1597" s="87">
        <v>8429.2138671875</v>
      </c>
      <c r="M1597" s="87">
        <v>1.0160391330719001</v>
      </c>
      <c r="N1597" s="87">
        <v>0.46651360392570501</v>
      </c>
      <c r="O1597" s="87">
        <v>8.37121486663818</v>
      </c>
      <c r="P1597" s="88">
        <v>1.60421359539032</v>
      </c>
      <c r="R1597" s="83">
        <v>43360.727210648147</v>
      </c>
      <c r="S1597" s="89" t="s">
        <v>26</v>
      </c>
      <c r="T1597" s="90">
        <v>0.46931362152099598</v>
      </c>
      <c r="U1597" s="84">
        <v>7762.41162109375</v>
      </c>
      <c r="V1597" s="84">
        <v>401.40640258789102</v>
      </c>
      <c r="W1597" s="84">
        <v>7771.0400390625</v>
      </c>
      <c r="X1597" s="84">
        <v>7361.1650390625</v>
      </c>
      <c r="Y1597" s="84">
        <v>13.085201263427701</v>
      </c>
      <c r="Z1597" s="84">
        <v>320.47125244140602</v>
      </c>
      <c r="AA1597" s="84">
        <v>528.47119140625</v>
      </c>
      <c r="AB1597" s="84">
        <v>426.47125244140602</v>
      </c>
      <c r="AG1597" s="83"/>
      <c r="AV1597" s="83"/>
      <c r="BK1597" s="83"/>
      <c r="BZ1597" s="83"/>
      <c r="CO1597" s="83"/>
      <c r="DD1597" s="83"/>
      <c r="DS1597" s="83"/>
      <c r="EH1597" s="83"/>
      <c r="EW1597" s="83"/>
      <c r="FL1597" s="83"/>
    </row>
    <row r="1598" spans="1:168" x14ac:dyDescent="0.35">
      <c r="A1598" s="83">
        <v>43360.727222222224</v>
      </c>
      <c r="B1598" s="84" t="s">
        <v>26</v>
      </c>
      <c r="C1598" s="85" t="s">
        <v>221</v>
      </c>
      <c r="R1598" s="83">
        <v>43360.727222222224</v>
      </c>
      <c r="S1598" s="89" t="s">
        <v>26</v>
      </c>
      <c r="AG1598" s="83"/>
      <c r="AV1598" s="83"/>
      <c r="BK1598" s="83"/>
      <c r="BZ1598" s="83"/>
      <c r="CO1598" s="83"/>
      <c r="DD1598" s="83"/>
      <c r="DS1598" s="83"/>
      <c r="EH1598" s="83"/>
      <c r="EW1598" s="83"/>
      <c r="FL1598" s="83"/>
    </row>
    <row r="1599" spans="1:168" x14ac:dyDescent="0.35">
      <c r="A1599" s="83">
        <v>43360.727222222224</v>
      </c>
      <c r="B1599" s="84" t="s">
        <v>26</v>
      </c>
      <c r="C1599" s="85" t="s">
        <v>223</v>
      </c>
      <c r="R1599" s="83">
        <v>43360.727222222224</v>
      </c>
      <c r="S1599" s="89" t="s">
        <v>26</v>
      </c>
      <c r="AG1599" s="83"/>
      <c r="AV1599" s="83"/>
      <c r="BK1599" s="83"/>
      <c r="BZ1599" s="83"/>
      <c r="CO1599" s="83"/>
      <c r="DD1599" s="83"/>
      <c r="DS1599" s="83"/>
      <c r="EH1599" s="83"/>
      <c r="EW1599" s="83"/>
      <c r="FL1599" s="83"/>
    </row>
    <row r="1600" spans="1:168" x14ac:dyDescent="0.35">
      <c r="A1600" s="83">
        <v>43360.727233796293</v>
      </c>
      <c r="B1600" s="84" t="s">
        <v>26</v>
      </c>
      <c r="C1600" s="85" t="s">
        <v>222</v>
      </c>
      <c r="R1600" s="83">
        <v>43360.727233796293</v>
      </c>
      <c r="S1600" s="89" t="s">
        <v>26</v>
      </c>
      <c r="AG1600" s="83"/>
      <c r="AV1600" s="83"/>
      <c r="BK1600" s="83"/>
      <c r="BZ1600" s="83"/>
      <c r="CO1600" s="83"/>
      <c r="DD1600" s="83"/>
      <c r="DS1600" s="83"/>
      <c r="EH1600" s="83"/>
      <c r="EW1600" s="83"/>
      <c r="FL1600" s="83"/>
    </row>
    <row r="1601" spans="1:168" x14ac:dyDescent="0.35">
      <c r="A1601" s="83">
        <v>43360.727233796293</v>
      </c>
      <c r="B1601" s="84" t="s">
        <v>26</v>
      </c>
      <c r="C1601" s="85" t="s">
        <v>428</v>
      </c>
      <c r="R1601" s="83">
        <v>43360.727233796293</v>
      </c>
      <c r="S1601" s="89" t="s">
        <v>26</v>
      </c>
      <c r="AG1601" s="83"/>
      <c r="AV1601" s="83"/>
      <c r="BK1601" s="83"/>
      <c r="BZ1601" s="83"/>
      <c r="CO1601" s="83"/>
      <c r="DD1601" s="83"/>
      <c r="DS1601" s="83"/>
      <c r="EH1601" s="83"/>
      <c r="EW1601" s="83"/>
      <c r="FL1601" s="83"/>
    </row>
    <row r="1602" spans="1:168" x14ac:dyDescent="0.35">
      <c r="A1602" s="83">
        <v>43360.727233796293</v>
      </c>
      <c r="B1602" s="84" t="s">
        <v>26</v>
      </c>
      <c r="C1602" s="85" t="s">
        <v>409</v>
      </c>
      <c r="R1602" s="83">
        <v>43360.727233796293</v>
      </c>
      <c r="S1602" s="89" t="s">
        <v>26</v>
      </c>
      <c r="AG1602" s="83"/>
      <c r="AV1602" s="83"/>
      <c r="BK1602" s="83"/>
      <c r="BZ1602" s="83"/>
      <c r="CO1602" s="83"/>
      <c r="DD1602" s="83"/>
      <c r="DS1602" s="83"/>
      <c r="EH1602" s="83"/>
      <c r="EW1602" s="83"/>
      <c r="FL1602" s="83"/>
    </row>
    <row r="1603" spans="1:168" x14ac:dyDescent="0.35">
      <c r="A1603" s="83">
        <v>43360.727233796293</v>
      </c>
      <c r="B1603" s="84" t="s">
        <v>26</v>
      </c>
      <c r="C1603" s="85" t="s">
        <v>584</v>
      </c>
      <c r="R1603" s="83">
        <v>43360.727233796293</v>
      </c>
      <c r="S1603" s="89" t="s">
        <v>26</v>
      </c>
      <c r="AG1603" s="83"/>
      <c r="AV1603" s="83"/>
      <c r="BK1603" s="83"/>
      <c r="BZ1603" s="83"/>
      <c r="CO1603" s="83"/>
      <c r="DD1603" s="83"/>
      <c r="DS1603" s="83"/>
      <c r="EH1603" s="83"/>
      <c r="EW1603" s="83"/>
      <c r="FL1603" s="83"/>
    </row>
    <row r="1604" spans="1:168" x14ac:dyDescent="0.35">
      <c r="A1604" s="83">
        <v>43360.727233796293</v>
      </c>
      <c r="B1604" s="84" t="s">
        <v>26</v>
      </c>
      <c r="C1604" s="85" t="s">
        <v>417</v>
      </c>
      <c r="R1604" s="83">
        <v>43360.727233796293</v>
      </c>
      <c r="S1604" s="89" t="s">
        <v>26</v>
      </c>
      <c r="AG1604" s="83"/>
      <c r="AV1604" s="83"/>
      <c r="BK1604" s="83"/>
      <c r="BZ1604" s="83"/>
      <c r="CO1604" s="83"/>
      <c r="DD1604" s="83"/>
      <c r="DS1604" s="83"/>
      <c r="EH1604" s="83"/>
      <c r="EW1604" s="83"/>
      <c r="FL1604" s="83"/>
    </row>
    <row r="1605" spans="1:168" x14ac:dyDescent="0.35">
      <c r="A1605" s="83">
        <v>43360.727233796293</v>
      </c>
      <c r="B1605" s="84" t="s">
        <v>26</v>
      </c>
      <c r="C1605" s="85" t="s">
        <v>441</v>
      </c>
      <c r="R1605" s="83">
        <v>43360.727233796293</v>
      </c>
      <c r="S1605" s="89" t="s">
        <v>26</v>
      </c>
      <c r="AG1605" s="83"/>
      <c r="AV1605" s="83"/>
      <c r="BK1605" s="83"/>
      <c r="BZ1605" s="83"/>
      <c r="CO1605" s="83"/>
      <c r="DD1605" s="83"/>
      <c r="DS1605" s="83"/>
      <c r="EH1605" s="83"/>
      <c r="EW1605" s="83"/>
      <c r="FL1605" s="83"/>
    </row>
    <row r="1606" spans="1:168" x14ac:dyDescent="0.35">
      <c r="A1606" s="83">
        <v>43360.727233796293</v>
      </c>
      <c r="B1606" s="84" t="s">
        <v>26</v>
      </c>
      <c r="C1606" s="85" t="s">
        <v>445</v>
      </c>
      <c r="R1606" s="83">
        <v>43360.727233796293</v>
      </c>
      <c r="S1606" s="89" t="s">
        <v>26</v>
      </c>
      <c r="AG1606" s="83"/>
      <c r="AV1606" s="83"/>
      <c r="BK1606" s="83"/>
      <c r="BZ1606" s="83"/>
      <c r="CO1606" s="83"/>
      <c r="DD1606" s="83"/>
      <c r="DS1606" s="83"/>
      <c r="EH1606" s="83"/>
      <c r="EW1606" s="83"/>
      <c r="FL1606" s="83"/>
    </row>
    <row r="1607" spans="1:168" x14ac:dyDescent="0.35">
      <c r="A1607" s="83">
        <v>43360.727233796293</v>
      </c>
      <c r="B1607" s="84" t="s">
        <v>26</v>
      </c>
      <c r="C1607" s="85" t="s">
        <v>443</v>
      </c>
      <c r="R1607" s="83">
        <v>43360.727233796293</v>
      </c>
      <c r="S1607" s="89" t="s">
        <v>26</v>
      </c>
      <c r="AG1607" s="83"/>
      <c r="AV1607" s="83"/>
      <c r="BK1607" s="83"/>
      <c r="BZ1607" s="83"/>
      <c r="CO1607" s="83"/>
      <c r="DD1607" s="83"/>
      <c r="DS1607" s="83"/>
      <c r="EH1607" s="83"/>
      <c r="EW1607" s="83"/>
      <c r="FL1607" s="83"/>
    </row>
    <row r="1608" spans="1:168" x14ac:dyDescent="0.35">
      <c r="A1608" s="83">
        <v>43360.727233796293</v>
      </c>
      <c r="B1608" s="84" t="s">
        <v>26</v>
      </c>
      <c r="C1608" s="85" t="s">
        <v>429</v>
      </c>
      <c r="R1608" s="83">
        <v>43360.727233796293</v>
      </c>
      <c r="S1608" s="89" t="s">
        <v>26</v>
      </c>
      <c r="AG1608" s="83"/>
      <c r="AV1608" s="83"/>
      <c r="BK1608" s="83"/>
      <c r="BZ1608" s="83"/>
      <c r="CO1608" s="83"/>
      <c r="DD1608" s="83"/>
      <c r="DS1608" s="83"/>
      <c r="EH1608" s="83"/>
      <c r="EW1608" s="83"/>
      <c r="FL1608" s="83"/>
    </row>
    <row r="1609" spans="1:168" x14ac:dyDescent="0.35">
      <c r="A1609" s="83">
        <v>43360.727233796293</v>
      </c>
      <c r="B1609" s="84" t="s">
        <v>26</v>
      </c>
      <c r="C1609" s="85" t="s">
        <v>430</v>
      </c>
      <c r="R1609" s="83">
        <v>43360.727233796293</v>
      </c>
      <c r="S1609" s="89" t="s">
        <v>26</v>
      </c>
      <c r="AG1609" s="83"/>
      <c r="AV1609" s="83"/>
      <c r="BK1609" s="83"/>
      <c r="BZ1609" s="83"/>
      <c r="CO1609" s="83"/>
      <c r="DD1609" s="83"/>
      <c r="DS1609" s="83"/>
      <c r="EH1609" s="83"/>
      <c r="EW1609" s="83"/>
      <c r="FL1609" s="83"/>
    </row>
    <row r="1610" spans="1:168" x14ac:dyDescent="0.35">
      <c r="A1610" s="83">
        <v>43360.72724537037</v>
      </c>
      <c r="B1610" s="84" t="s">
        <v>26</v>
      </c>
      <c r="C1610" s="85" t="s">
        <v>442</v>
      </c>
      <c r="R1610" s="83">
        <v>43360.72724537037</v>
      </c>
      <c r="S1610" s="89" t="s">
        <v>26</v>
      </c>
      <c r="AG1610" s="83"/>
      <c r="AV1610" s="83"/>
      <c r="BK1610" s="83"/>
      <c r="BZ1610" s="83"/>
      <c r="CO1610" s="83"/>
      <c r="DD1610" s="83"/>
      <c r="DS1610" s="83"/>
      <c r="EH1610" s="83"/>
      <c r="EW1610" s="83"/>
      <c r="FL1610" s="83"/>
    </row>
    <row r="1611" spans="1:168" x14ac:dyDescent="0.35">
      <c r="A1611" s="83">
        <v>43360.72724537037</v>
      </c>
      <c r="B1611" s="84" t="s">
        <v>26</v>
      </c>
      <c r="C1611" s="85" t="s">
        <v>444</v>
      </c>
      <c r="R1611" s="83">
        <v>43360.72724537037</v>
      </c>
      <c r="S1611" s="89" t="s">
        <v>26</v>
      </c>
      <c r="AG1611" s="83"/>
      <c r="AV1611" s="83"/>
      <c r="BK1611" s="83"/>
      <c r="BZ1611" s="83"/>
      <c r="CO1611" s="83"/>
      <c r="DD1611" s="83"/>
      <c r="DS1611" s="83"/>
      <c r="EH1611" s="83"/>
      <c r="EW1611" s="83"/>
      <c r="FL1611" s="83"/>
    </row>
    <row r="1612" spans="1:168" x14ac:dyDescent="0.35">
      <c r="A1612" s="83">
        <v>43360.72724537037</v>
      </c>
      <c r="B1612" s="84" t="s">
        <v>26</v>
      </c>
      <c r="C1612" s="85" t="s">
        <v>419</v>
      </c>
      <c r="R1612" s="83">
        <v>43360.72724537037</v>
      </c>
      <c r="S1612" s="89" t="s">
        <v>26</v>
      </c>
      <c r="AG1612" s="83"/>
      <c r="AV1612" s="83"/>
      <c r="BK1612" s="83"/>
      <c r="BZ1612" s="83"/>
      <c r="CO1612" s="83"/>
      <c r="DD1612" s="83"/>
      <c r="DS1612" s="83"/>
      <c r="EH1612" s="83"/>
      <c r="EW1612" s="83"/>
      <c r="FL1612" s="83"/>
    </row>
    <row r="1613" spans="1:168" x14ac:dyDescent="0.35">
      <c r="A1613" s="83">
        <v>43360.72724537037</v>
      </c>
      <c r="B1613" s="84" t="s">
        <v>26</v>
      </c>
      <c r="C1613" s="85" t="s">
        <v>448</v>
      </c>
      <c r="R1613" s="83">
        <v>43360.72724537037</v>
      </c>
      <c r="S1613" s="89" t="s">
        <v>26</v>
      </c>
      <c r="AG1613" s="83"/>
      <c r="AV1613" s="83"/>
      <c r="BK1613" s="83"/>
      <c r="BZ1613" s="83"/>
      <c r="CO1613" s="83"/>
      <c r="DD1613" s="83"/>
      <c r="DS1613" s="83"/>
      <c r="EH1613" s="83"/>
      <c r="EW1613" s="83"/>
      <c r="FL1613" s="83"/>
    </row>
    <row r="1614" spans="1:168" x14ac:dyDescent="0.35">
      <c r="A1614" s="83">
        <v>43360.72724537037</v>
      </c>
      <c r="B1614" s="84" t="s">
        <v>26</v>
      </c>
      <c r="C1614" s="85" t="s">
        <v>421</v>
      </c>
      <c r="R1614" s="83">
        <v>43360.72724537037</v>
      </c>
      <c r="S1614" s="89" t="s">
        <v>26</v>
      </c>
      <c r="AG1614" s="83"/>
      <c r="AV1614" s="83"/>
      <c r="BK1614" s="83"/>
      <c r="BZ1614" s="83"/>
      <c r="CO1614" s="83"/>
      <c r="DD1614" s="83"/>
      <c r="DS1614" s="83"/>
      <c r="EH1614" s="83"/>
      <c r="EW1614" s="83"/>
      <c r="FL1614" s="83"/>
    </row>
    <row r="1615" spans="1:168" x14ac:dyDescent="0.35">
      <c r="A1615" s="83">
        <v>43360.72724537037</v>
      </c>
      <c r="B1615" s="84" t="s">
        <v>26</v>
      </c>
      <c r="C1615" s="85" t="s">
        <v>446</v>
      </c>
      <c r="R1615" s="83">
        <v>43360.72724537037</v>
      </c>
      <c r="S1615" s="89" t="s">
        <v>26</v>
      </c>
      <c r="AG1615" s="83"/>
      <c r="AV1615" s="83"/>
      <c r="BK1615" s="83"/>
      <c r="BZ1615" s="83"/>
      <c r="CO1615" s="83"/>
      <c r="DD1615" s="83"/>
      <c r="DS1615" s="83"/>
      <c r="EH1615" s="83"/>
      <c r="EW1615" s="83"/>
      <c r="FL1615" s="83"/>
    </row>
    <row r="1616" spans="1:168" x14ac:dyDescent="0.35">
      <c r="A1616" s="83">
        <v>43360.72724537037</v>
      </c>
      <c r="B1616" s="84" t="s">
        <v>26</v>
      </c>
      <c r="C1616" s="85" t="s">
        <v>447</v>
      </c>
      <c r="R1616" s="83">
        <v>43360.72724537037</v>
      </c>
      <c r="S1616" s="89" t="s">
        <v>26</v>
      </c>
      <c r="AG1616" s="83"/>
      <c r="AV1616" s="83"/>
      <c r="BK1616" s="83"/>
      <c r="BZ1616" s="83"/>
      <c r="CO1616" s="83"/>
      <c r="DD1616" s="83"/>
      <c r="DS1616" s="83"/>
      <c r="EH1616" s="83"/>
      <c r="EW1616" s="83"/>
      <c r="FL1616" s="83"/>
    </row>
    <row r="1617" spans="1:168" x14ac:dyDescent="0.35">
      <c r="A1617" s="83">
        <v>43360.727349537039</v>
      </c>
      <c r="B1617" s="84" t="s">
        <v>55</v>
      </c>
      <c r="C1617" s="85" t="s">
        <v>82</v>
      </c>
      <c r="R1617" s="83">
        <v>43360.727349537039</v>
      </c>
      <c r="S1617" s="89" t="s">
        <v>55</v>
      </c>
      <c r="AG1617" s="83"/>
      <c r="AV1617" s="83"/>
      <c r="BK1617" s="83"/>
      <c r="BZ1617" s="83"/>
      <c r="CO1617" s="83"/>
      <c r="DD1617" s="83"/>
      <c r="DS1617" s="83"/>
      <c r="EH1617" s="83"/>
      <c r="EW1617" s="83"/>
      <c r="FL1617" s="83"/>
    </row>
    <row r="1618" spans="1:168" x14ac:dyDescent="0.35">
      <c r="A1618" s="83">
        <v>43360.727349537039</v>
      </c>
      <c r="B1618" s="84" t="s">
        <v>26</v>
      </c>
      <c r="C1618" s="85" t="s">
        <v>224</v>
      </c>
      <c r="R1618" s="83">
        <v>43360.727349537039</v>
      </c>
      <c r="S1618" s="89" t="s">
        <v>26</v>
      </c>
      <c r="AG1618" s="83"/>
      <c r="AV1618" s="83"/>
      <c r="BK1618" s="83"/>
      <c r="BZ1618" s="83"/>
      <c r="CO1618" s="83"/>
      <c r="DD1618" s="83"/>
      <c r="DS1618" s="83"/>
      <c r="EH1618" s="83"/>
      <c r="EW1618" s="83"/>
      <c r="FL1618" s="83"/>
    </row>
    <row r="1619" spans="1:168" x14ac:dyDescent="0.35">
      <c r="A1619" s="83">
        <v>43360.727361111109</v>
      </c>
      <c r="B1619" s="84" t="s">
        <v>55</v>
      </c>
      <c r="C1619" s="85" t="s">
        <v>58</v>
      </c>
      <c r="R1619" s="83">
        <v>43360.727361111109</v>
      </c>
      <c r="S1619" s="89" t="s">
        <v>55</v>
      </c>
      <c r="AG1619" s="83"/>
      <c r="AV1619" s="83"/>
      <c r="BK1619" s="83"/>
      <c r="BZ1619" s="83"/>
      <c r="CO1619" s="83"/>
      <c r="DD1619" s="83"/>
      <c r="DS1619" s="83"/>
      <c r="EH1619" s="83"/>
      <c r="EW1619" s="83"/>
      <c r="FL1619" s="83"/>
    </row>
    <row r="1620" spans="1:168" x14ac:dyDescent="0.35">
      <c r="A1620" s="83">
        <v>43360.727372685185</v>
      </c>
      <c r="B1620" s="84" t="s">
        <v>26</v>
      </c>
      <c r="C1620" s="85" t="s">
        <v>59</v>
      </c>
      <c r="R1620" s="83">
        <v>43360.727372685185</v>
      </c>
      <c r="S1620" s="89" t="s">
        <v>26</v>
      </c>
      <c r="AG1620" s="83"/>
      <c r="AV1620" s="83"/>
      <c r="BK1620" s="83"/>
      <c r="BZ1620" s="83"/>
      <c r="CO1620" s="83"/>
      <c r="DD1620" s="83"/>
      <c r="DS1620" s="83"/>
      <c r="EH1620" s="83"/>
      <c r="EW1620" s="83"/>
      <c r="FL1620" s="83"/>
    </row>
    <row r="1621" spans="1:168" x14ac:dyDescent="0.35">
      <c r="A1621" s="83">
        <v>43360.727384259262</v>
      </c>
      <c r="B1621" s="84" t="s">
        <v>225</v>
      </c>
      <c r="C1621" s="85" t="s">
        <v>226</v>
      </c>
      <c r="I1621" s="86">
        <v>12510.779296875</v>
      </c>
      <c r="J1621" s="87">
        <v>12549.9228515625</v>
      </c>
      <c r="K1621" s="87">
        <v>10801.771484375</v>
      </c>
      <c r="L1621" s="87">
        <v>10835.5673828125</v>
      </c>
      <c r="M1621" s="87">
        <v>1.01597881317139</v>
      </c>
      <c r="N1621" s="87">
        <v>0.50132018327713002</v>
      </c>
      <c r="O1621" s="87">
        <v>8.4060192108154297</v>
      </c>
      <c r="P1621" s="88">
        <v>1.63902020454407</v>
      </c>
      <c r="R1621" s="83">
        <v>43360.727384259262</v>
      </c>
      <c r="S1621" s="89" t="s">
        <v>225</v>
      </c>
      <c r="T1621" s="90">
        <v>0.50412023067474399</v>
      </c>
      <c r="U1621" s="84">
        <v>7689.37255859375</v>
      </c>
      <c r="V1621" s="84">
        <v>403.007568359375</v>
      </c>
      <c r="W1621" s="84">
        <v>7692.52587890625</v>
      </c>
      <c r="X1621" s="84">
        <v>7285.9560546875</v>
      </c>
      <c r="Y1621" s="84">
        <v>13.2351942062378</v>
      </c>
      <c r="Z1621" s="84">
        <v>320.50604248046898</v>
      </c>
      <c r="AA1621" s="84">
        <v>528.50598144531205</v>
      </c>
      <c r="AB1621" s="84">
        <v>426.50604248046898</v>
      </c>
      <c r="AG1621" s="83"/>
      <c r="AV1621" s="83"/>
      <c r="BK1621" s="83"/>
      <c r="BZ1621" s="83"/>
      <c r="CO1621" s="83"/>
      <c r="DD1621" s="83"/>
      <c r="DS1621" s="83"/>
      <c r="EH1621" s="83"/>
      <c r="EW1621" s="83"/>
      <c r="FL1621" s="83"/>
    </row>
    <row r="1622" spans="1:168" x14ac:dyDescent="0.35">
      <c r="A1622" s="83">
        <v>43360.727407407408</v>
      </c>
      <c r="B1622" s="84" t="s">
        <v>62</v>
      </c>
      <c r="C1622" s="85" t="s">
        <v>63</v>
      </c>
      <c r="R1622" s="83">
        <v>43360.727407407408</v>
      </c>
      <c r="S1622" s="89" t="s">
        <v>62</v>
      </c>
      <c r="AG1622" s="83"/>
      <c r="AV1622" s="83"/>
      <c r="BK1622" s="83"/>
      <c r="BZ1622" s="83"/>
      <c r="CO1622" s="83"/>
      <c r="DD1622" s="83"/>
      <c r="DS1622" s="83"/>
      <c r="EH1622" s="83"/>
      <c r="EW1622" s="83"/>
      <c r="FL1622" s="83"/>
    </row>
    <row r="1623" spans="1:168" x14ac:dyDescent="0.35">
      <c r="A1623" s="83">
        <v>43360.727407407408</v>
      </c>
      <c r="B1623" s="84" t="s">
        <v>62</v>
      </c>
      <c r="C1623" s="85" t="s">
        <v>585</v>
      </c>
      <c r="R1623" s="83">
        <v>43360.727407407408</v>
      </c>
      <c r="S1623" s="89" t="s">
        <v>62</v>
      </c>
      <c r="AG1623" s="83"/>
      <c r="AV1623" s="83"/>
      <c r="BK1623" s="83"/>
      <c r="BZ1623" s="83"/>
      <c r="CO1623" s="83"/>
      <c r="DD1623" s="83"/>
      <c r="DS1623" s="83"/>
      <c r="EH1623" s="83"/>
      <c r="EW1623" s="83"/>
      <c r="FL1623" s="83"/>
    </row>
    <row r="1624" spans="1:168" x14ac:dyDescent="0.35">
      <c r="A1624" s="83">
        <v>43360.727407407408</v>
      </c>
      <c r="B1624" s="84" t="s">
        <v>62</v>
      </c>
      <c r="C1624" s="85" t="s">
        <v>586</v>
      </c>
      <c r="R1624" s="83">
        <v>43360.727407407408</v>
      </c>
      <c r="S1624" s="89" t="s">
        <v>62</v>
      </c>
      <c r="AG1624" s="83"/>
      <c r="AV1624" s="83"/>
      <c r="BK1624" s="83"/>
      <c r="BZ1624" s="83"/>
      <c r="CO1624" s="83"/>
      <c r="DD1624" s="83"/>
      <c r="DS1624" s="83"/>
      <c r="EH1624" s="83"/>
      <c r="EW1624" s="83"/>
      <c r="FL1624" s="83"/>
    </row>
    <row r="1625" spans="1:168" x14ac:dyDescent="0.35">
      <c r="A1625" s="83">
        <v>43360.727407407408</v>
      </c>
      <c r="B1625" s="84" t="s">
        <v>62</v>
      </c>
      <c r="C1625" s="85" t="s">
        <v>587</v>
      </c>
      <c r="R1625" s="83">
        <v>43360.727407407408</v>
      </c>
      <c r="S1625" s="89" t="s">
        <v>62</v>
      </c>
      <c r="AG1625" s="83"/>
      <c r="AV1625" s="83"/>
      <c r="BK1625" s="83"/>
      <c r="BZ1625" s="83"/>
      <c r="CO1625" s="83"/>
      <c r="DD1625" s="83"/>
      <c r="DS1625" s="83"/>
      <c r="EH1625" s="83"/>
      <c r="EW1625" s="83"/>
      <c r="FL1625" s="83"/>
    </row>
    <row r="1626" spans="1:168" x14ac:dyDescent="0.35">
      <c r="A1626" s="83">
        <v>43360.727407407408</v>
      </c>
      <c r="B1626" s="84" t="s">
        <v>26</v>
      </c>
      <c r="C1626" s="85" t="s">
        <v>71</v>
      </c>
      <c r="R1626" s="83">
        <v>43360.727407407408</v>
      </c>
      <c r="S1626" s="89" t="s">
        <v>26</v>
      </c>
      <c r="AG1626" s="83"/>
      <c r="AV1626" s="83"/>
      <c r="BK1626" s="83"/>
      <c r="BZ1626" s="83"/>
      <c r="CO1626" s="83"/>
      <c r="DD1626" s="83"/>
      <c r="DS1626" s="83"/>
      <c r="EH1626" s="83"/>
      <c r="EW1626" s="83"/>
      <c r="FL1626" s="83"/>
    </row>
    <row r="1627" spans="1:168" x14ac:dyDescent="0.35">
      <c r="A1627" s="83">
        <v>43360.727407407408</v>
      </c>
      <c r="B1627" s="84" t="s">
        <v>62</v>
      </c>
      <c r="C1627" s="85" t="s">
        <v>588</v>
      </c>
      <c r="R1627" s="83">
        <v>43360.727407407408</v>
      </c>
      <c r="S1627" s="89" t="s">
        <v>62</v>
      </c>
      <c r="AG1627" s="83"/>
      <c r="AV1627" s="83"/>
      <c r="BK1627" s="83"/>
      <c r="BZ1627" s="83"/>
      <c r="CO1627" s="83"/>
      <c r="DD1627" s="83"/>
      <c r="DS1627" s="83"/>
      <c r="EH1627" s="83"/>
      <c r="EW1627" s="83"/>
      <c r="FL1627" s="83"/>
    </row>
    <row r="1628" spans="1:168" x14ac:dyDescent="0.35">
      <c r="A1628" s="83">
        <v>43360.727407407408</v>
      </c>
      <c r="B1628" s="84" t="s">
        <v>62</v>
      </c>
      <c r="C1628" s="85" t="s">
        <v>490</v>
      </c>
      <c r="R1628" s="83">
        <v>43360.727407407408</v>
      </c>
      <c r="S1628" s="89" t="s">
        <v>62</v>
      </c>
      <c r="AG1628" s="83"/>
      <c r="AV1628" s="83"/>
      <c r="BK1628" s="83"/>
      <c r="BZ1628" s="83"/>
      <c r="CO1628" s="83"/>
      <c r="DD1628" s="83"/>
      <c r="DS1628" s="83"/>
      <c r="EH1628" s="83"/>
      <c r="EW1628" s="83"/>
      <c r="FL1628" s="83"/>
    </row>
    <row r="1629" spans="1:168" x14ac:dyDescent="0.35">
      <c r="A1629" s="83">
        <v>43360.727407407408</v>
      </c>
      <c r="B1629" s="84" t="s">
        <v>62</v>
      </c>
      <c r="C1629" s="85" t="s">
        <v>483</v>
      </c>
      <c r="R1629" s="83">
        <v>43360.727407407408</v>
      </c>
      <c r="S1629" s="89" t="s">
        <v>62</v>
      </c>
      <c r="AG1629" s="83"/>
      <c r="AV1629" s="83"/>
      <c r="BK1629" s="83"/>
      <c r="BZ1629" s="83"/>
      <c r="CO1629" s="83"/>
      <c r="DD1629" s="83"/>
      <c r="DS1629" s="83"/>
      <c r="EH1629" s="83"/>
      <c r="EW1629" s="83"/>
      <c r="FL1629" s="83"/>
    </row>
    <row r="1630" spans="1:168" x14ac:dyDescent="0.35">
      <c r="A1630" s="83">
        <v>43360.727407407408</v>
      </c>
      <c r="B1630" s="84" t="s">
        <v>62</v>
      </c>
      <c r="C1630" s="85" t="s">
        <v>589</v>
      </c>
      <c r="R1630" s="83">
        <v>43360.727407407408</v>
      </c>
      <c r="S1630" s="89" t="s">
        <v>62</v>
      </c>
      <c r="AG1630" s="83"/>
      <c r="AV1630" s="83"/>
      <c r="BK1630" s="83"/>
      <c r="BZ1630" s="83"/>
      <c r="CO1630" s="83"/>
      <c r="DD1630" s="83"/>
      <c r="DS1630" s="83"/>
      <c r="EH1630" s="83"/>
      <c r="EW1630" s="83"/>
      <c r="FL1630" s="83"/>
    </row>
    <row r="1631" spans="1:168" x14ac:dyDescent="0.35">
      <c r="A1631" s="83">
        <v>43360.727418981478</v>
      </c>
      <c r="B1631" s="84" t="s">
        <v>62</v>
      </c>
      <c r="C1631" s="85" t="s">
        <v>234</v>
      </c>
      <c r="R1631" s="83">
        <v>43360.727418981478</v>
      </c>
      <c r="S1631" s="89" t="s">
        <v>62</v>
      </c>
      <c r="AG1631" s="83"/>
      <c r="AV1631" s="83"/>
      <c r="BK1631" s="83"/>
      <c r="BZ1631" s="83"/>
      <c r="CO1631" s="83"/>
      <c r="DD1631" s="83"/>
      <c r="DS1631" s="83"/>
      <c r="EH1631" s="83"/>
      <c r="EW1631" s="83"/>
      <c r="FL1631" s="83"/>
    </row>
    <row r="1632" spans="1:168" x14ac:dyDescent="0.35">
      <c r="A1632" s="83">
        <v>43360.727430555555</v>
      </c>
      <c r="B1632" s="84" t="s">
        <v>26</v>
      </c>
      <c r="C1632" s="85" t="s">
        <v>233</v>
      </c>
      <c r="R1632" s="83">
        <v>43360.727430555555</v>
      </c>
      <c r="S1632" s="89" t="s">
        <v>26</v>
      </c>
      <c r="AG1632" s="83"/>
      <c r="AV1632" s="83"/>
      <c r="BK1632" s="83"/>
      <c r="BZ1632" s="83"/>
      <c r="CO1632" s="83"/>
      <c r="DD1632" s="83"/>
      <c r="DS1632" s="83"/>
      <c r="EH1632" s="83"/>
      <c r="EW1632" s="83"/>
      <c r="FL1632" s="83"/>
    </row>
    <row r="1633" spans="1:168" x14ac:dyDescent="0.35">
      <c r="A1633" s="83">
        <v>43360.727430555555</v>
      </c>
      <c r="B1633" s="84" t="s">
        <v>26</v>
      </c>
      <c r="C1633" s="85" t="s">
        <v>236</v>
      </c>
      <c r="R1633" s="83">
        <v>43360.727430555555</v>
      </c>
      <c r="S1633" s="89" t="s">
        <v>26</v>
      </c>
      <c r="AG1633" s="83"/>
      <c r="AV1633" s="83"/>
      <c r="BK1633" s="83"/>
      <c r="BZ1633" s="83"/>
      <c r="CO1633" s="83"/>
      <c r="DD1633" s="83"/>
      <c r="DS1633" s="83"/>
      <c r="EH1633" s="83"/>
      <c r="EW1633" s="83"/>
      <c r="FL1633" s="83"/>
    </row>
    <row r="1634" spans="1:168" x14ac:dyDescent="0.35">
      <c r="A1634" s="83">
        <v>43360.727430555555</v>
      </c>
      <c r="B1634" s="84" t="s">
        <v>49</v>
      </c>
      <c r="C1634" s="85" t="s">
        <v>235</v>
      </c>
      <c r="R1634" s="83">
        <v>43360.727430555555</v>
      </c>
      <c r="S1634" s="89" t="s">
        <v>49</v>
      </c>
      <c r="AG1634" s="83"/>
      <c r="AV1634" s="83"/>
      <c r="BK1634" s="83"/>
      <c r="BZ1634" s="83"/>
      <c r="CO1634" s="83"/>
      <c r="DD1634" s="83"/>
      <c r="DS1634" s="83"/>
      <c r="EH1634" s="83"/>
      <c r="EW1634" s="83"/>
      <c r="FL1634" s="83"/>
    </row>
    <row r="1635" spans="1:168" x14ac:dyDescent="0.35">
      <c r="A1635" s="83">
        <v>43360.727430555555</v>
      </c>
      <c r="B1635" s="84" t="s">
        <v>26</v>
      </c>
      <c r="C1635" s="85" t="s">
        <v>47</v>
      </c>
      <c r="I1635" s="86">
        <v>12510.8046875</v>
      </c>
      <c r="J1635" s="87">
        <v>12544.0888671875</v>
      </c>
      <c r="K1635" s="87">
        <v>10801.8037109375</v>
      </c>
      <c r="L1635" s="87">
        <v>10830.53125</v>
      </c>
      <c r="M1635" s="87">
        <v>1.01595318317413</v>
      </c>
      <c r="N1635" s="87">
        <v>0.48892596364021301</v>
      </c>
      <c r="O1635" s="87">
        <v>8.3936262130737305</v>
      </c>
      <c r="P1635" s="88">
        <v>1.62662577629089</v>
      </c>
      <c r="R1635" s="83">
        <v>43360.727430555555</v>
      </c>
      <c r="S1635" s="89" t="s">
        <v>26</v>
      </c>
      <c r="T1635" s="90">
        <v>0.49172598123550398</v>
      </c>
      <c r="U1635" s="84">
        <v>7687.0078125</v>
      </c>
      <c r="V1635" s="84">
        <v>407.27252197265602</v>
      </c>
      <c r="W1635" s="84">
        <v>7687.0888671875</v>
      </c>
      <c r="X1635" s="84">
        <v>7284.1484375</v>
      </c>
      <c r="Y1635" s="84">
        <v>13.4634809494019</v>
      </c>
      <c r="Z1635" s="84">
        <v>320.49365234375</v>
      </c>
      <c r="AA1635" s="84">
        <v>528.49353027343795</v>
      </c>
      <c r="AB1635" s="84">
        <v>426.49365234375</v>
      </c>
      <c r="AG1635" s="83"/>
      <c r="AV1635" s="83"/>
      <c r="BK1635" s="83"/>
      <c r="BZ1635" s="83"/>
      <c r="CO1635" s="83"/>
      <c r="DD1635" s="83"/>
      <c r="DS1635" s="83"/>
      <c r="EH1635" s="83"/>
      <c r="EW1635" s="83"/>
      <c r="FL1635" s="83"/>
    </row>
    <row r="1636" spans="1:168" x14ac:dyDescent="0.35">
      <c r="A1636" s="83">
        <v>43360.727430555555</v>
      </c>
      <c r="B1636" s="84" t="s">
        <v>26</v>
      </c>
      <c r="C1636" s="85" t="s">
        <v>111</v>
      </c>
      <c r="R1636" s="83">
        <v>43360.727430555555</v>
      </c>
      <c r="S1636" s="89" t="s">
        <v>26</v>
      </c>
      <c r="AG1636" s="83"/>
      <c r="AV1636" s="83"/>
      <c r="BK1636" s="83"/>
      <c r="BZ1636" s="83"/>
      <c r="CO1636" s="83"/>
      <c r="DD1636" s="83"/>
      <c r="DS1636" s="83"/>
      <c r="EH1636" s="83"/>
      <c r="EW1636" s="83"/>
      <c r="FL1636" s="83"/>
    </row>
    <row r="1637" spans="1:168" x14ac:dyDescent="0.35">
      <c r="A1637" s="83">
        <v>43360.727430555555</v>
      </c>
      <c r="B1637" s="84" t="s">
        <v>26</v>
      </c>
      <c r="C1637" s="85" t="s">
        <v>202</v>
      </c>
      <c r="R1637" s="83">
        <v>43360.727430555555</v>
      </c>
      <c r="S1637" s="89" t="s">
        <v>26</v>
      </c>
      <c r="AG1637" s="83"/>
      <c r="AV1637" s="83"/>
      <c r="BK1637" s="83"/>
      <c r="BZ1637" s="83"/>
      <c r="CO1637" s="83"/>
      <c r="DD1637" s="83"/>
      <c r="DS1637" s="83"/>
      <c r="EH1637" s="83"/>
      <c r="EW1637" s="83"/>
      <c r="FL1637" s="83"/>
    </row>
    <row r="1638" spans="1:168" x14ac:dyDescent="0.35">
      <c r="A1638" s="83">
        <v>43360.727453703701</v>
      </c>
      <c r="B1638" s="84" t="s">
        <v>26</v>
      </c>
      <c r="C1638" s="85" t="s">
        <v>237</v>
      </c>
      <c r="R1638" s="83">
        <v>43360.727453703701</v>
      </c>
      <c r="S1638" s="89" t="s">
        <v>26</v>
      </c>
      <c r="AG1638" s="83"/>
      <c r="AV1638" s="83"/>
      <c r="BK1638" s="83"/>
      <c r="BZ1638" s="83"/>
      <c r="CO1638" s="83"/>
      <c r="DD1638" s="83"/>
      <c r="DS1638" s="83"/>
      <c r="EH1638" s="83"/>
      <c r="EW1638" s="83"/>
      <c r="FL1638" s="83"/>
    </row>
    <row r="1639" spans="1:168" x14ac:dyDescent="0.35">
      <c r="A1639" s="83">
        <v>43360.727453703701</v>
      </c>
      <c r="B1639" s="84" t="s">
        <v>26</v>
      </c>
      <c r="C1639" s="85" t="s">
        <v>239</v>
      </c>
      <c r="R1639" s="83">
        <v>43360.727453703701</v>
      </c>
      <c r="S1639" s="89" t="s">
        <v>26</v>
      </c>
      <c r="AG1639" s="83"/>
      <c r="AV1639" s="83"/>
      <c r="BK1639" s="83"/>
      <c r="BZ1639" s="83"/>
      <c r="CO1639" s="83"/>
      <c r="DD1639" s="83"/>
      <c r="DS1639" s="83"/>
      <c r="EH1639" s="83"/>
      <c r="EW1639" s="83"/>
      <c r="FL1639" s="83"/>
    </row>
    <row r="1640" spans="1:168" x14ac:dyDescent="0.35">
      <c r="A1640" s="83">
        <v>43360.727453703701</v>
      </c>
      <c r="B1640" s="84" t="s">
        <v>26</v>
      </c>
      <c r="C1640" s="85" t="s">
        <v>238</v>
      </c>
      <c r="R1640" s="83">
        <v>43360.727453703701</v>
      </c>
      <c r="S1640" s="89" t="s">
        <v>26</v>
      </c>
      <c r="AG1640" s="83"/>
      <c r="AV1640" s="83"/>
      <c r="BK1640" s="83"/>
      <c r="BZ1640" s="83"/>
      <c r="CO1640" s="83"/>
      <c r="DD1640" s="83"/>
      <c r="DS1640" s="83"/>
      <c r="EH1640" s="83"/>
      <c r="EW1640" s="83"/>
      <c r="FL1640" s="83"/>
    </row>
    <row r="1641" spans="1:168" x14ac:dyDescent="0.35">
      <c r="A1641" s="83">
        <v>43360.727453703701</v>
      </c>
      <c r="B1641" s="84" t="s">
        <v>26</v>
      </c>
      <c r="C1641" s="85" t="s">
        <v>428</v>
      </c>
      <c r="R1641" s="83">
        <v>43360.727453703701</v>
      </c>
      <c r="S1641" s="89" t="s">
        <v>26</v>
      </c>
      <c r="AG1641" s="83"/>
      <c r="AV1641" s="83"/>
      <c r="BK1641" s="83"/>
      <c r="BZ1641" s="83"/>
      <c r="CO1641" s="83"/>
      <c r="DD1641" s="83"/>
      <c r="DS1641" s="83"/>
      <c r="EH1641" s="83"/>
      <c r="EW1641" s="83"/>
      <c r="FL1641" s="83"/>
    </row>
    <row r="1642" spans="1:168" x14ac:dyDescent="0.35">
      <c r="A1642" s="83">
        <v>43360.727453703701</v>
      </c>
      <c r="B1642" s="84" t="s">
        <v>26</v>
      </c>
      <c r="C1642" s="85" t="s">
        <v>445</v>
      </c>
      <c r="R1642" s="83">
        <v>43360.727453703701</v>
      </c>
      <c r="S1642" s="89" t="s">
        <v>26</v>
      </c>
      <c r="AG1642" s="83"/>
      <c r="AV1642" s="83"/>
      <c r="BK1642" s="83"/>
      <c r="BZ1642" s="83"/>
      <c r="CO1642" s="83"/>
      <c r="DD1642" s="83"/>
      <c r="DS1642" s="83"/>
      <c r="EH1642" s="83"/>
      <c r="EW1642" s="83"/>
      <c r="FL1642" s="83"/>
    </row>
    <row r="1643" spans="1:168" x14ac:dyDescent="0.35">
      <c r="A1643" s="83">
        <v>43360.727453703701</v>
      </c>
      <c r="B1643" s="84" t="s">
        <v>26</v>
      </c>
      <c r="C1643" s="85" t="s">
        <v>590</v>
      </c>
      <c r="R1643" s="83">
        <v>43360.727453703701</v>
      </c>
      <c r="S1643" s="89" t="s">
        <v>26</v>
      </c>
      <c r="AG1643" s="83"/>
      <c r="AV1643" s="83"/>
      <c r="BK1643" s="83"/>
      <c r="BZ1643" s="83"/>
      <c r="CO1643" s="83"/>
      <c r="DD1643" s="83"/>
      <c r="DS1643" s="83"/>
      <c r="EH1643" s="83"/>
      <c r="EW1643" s="83"/>
      <c r="FL1643" s="83"/>
    </row>
    <row r="1644" spans="1:168" x14ac:dyDescent="0.35">
      <c r="A1644" s="83">
        <v>43360.727453703701</v>
      </c>
      <c r="B1644" s="84" t="s">
        <v>26</v>
      </c>
      <c r="C1644" s="85" t="s">
        <v>417</v>
      </c>
      <c r="R1644" s="83">
        <v>43360.727453703701</v>
      </c>
      <c r="S1644" s="89" t="s">
        <v>26</v>
      </c>
      <c r="AG1644" s="83"/>
      <c r="AV1644" s="83"/>
      <c r="BK1644" s="83"/>
      <c r="BZ1644" s="83"/>
      <c r="CO1644" s="83"/>
      <c r="DD1644" s="83"/>
      <c r="DS1644" s="83"/>
      <c r="EH1644" s="83"/>
      <c r="EW1644" s="83"/>
      <c r="FL1644" s="83"/>
    </row>
    <row r="1645" spans="1:168" x14ac:dyDescent="0.35">
      <c r="A1645" s="83">
        <v>43360.727453703701</v>
      </c>
      <c r="B1645" s="84" t="s">
        <v>26</v>
      </c>
      <c r="C1645" s="85" t="s">
        <v>441</v>
      </c>
      <c r="R1645" s="83">
        <v>43360.727453703701</v>
      </c>
      <c r="S1645" s="89" t="s">
        <v>26</v>
      </c>
      <c r="AG1645" s="83"/>
      <c r="AV1645" s="83"/>
      <c r="BK1645" s="83"/>
      <c r="BZ1645" s="83"/>
      <c r="CO1645" s="83"/>
      <c r="DD1645" s="83"/>
      <c r="DS1645" s="83"/>
      <c r="EH1645" s="83"/>
      <c r="EW1645" s="83"/>
      <c r="FL1645" s="83"/>
    </row>
    <row r="1646" spans="1:168" x14ac:dyDescent="0.35">
      <c r="A1646" s="83">
        <v>43360.727453703701</v>
      </c>
      <c r="B1646" s="84" t="s">
        <v>26</v>
      </c>
      <c r="C1646" s="85" t="s">
        <v>409</v>
      </c>
      <c r="R1646" s="83">
        <v>43360.727453703701</v>
      </c>
      <c r="S1646" s="89" t="s">
        <v>26</v>
      </c>
      <c r="AG1646" s="83"/>
      <c r="AV1646" s="83"/>
      <c r="BK1646" s="83"/>
      <c r="BZ1646" s="83"/>
      <c r="CO1646" s="83"/>
      <c r="DD1646" s="83"/>
      <c r="DS1646" s="83"/>
      <c r="EH1646" s="83"/>
      <c r="EW1646" s="83"/>
      <c r="FL1646" s="83"/>
    </row>
    <row r="1647" spans="1:168" x14ac:dyDescent="0.35">
      <c r="A1647" s="83">
        <v>43360.727465277778</v>
      </c>
      <c r="B1647" s="84" t="s">
        <v>26</v>
      </c>
      <c r="C1647" s="85" t="s">
        <v>443</v>
      </c>
      <c r="R1647" s="83">
        <v>43360.727465277778</v>
      </c>
      <c r="S1647" s="89" t="s">
        <v>26</v>
      </c>
      <c r="AG1647" s="83"/>
      <c r="AV1647" s="83"/>
      <c r="BK1647" s="83"/>
      <c r="BZ1647" s="83"/>
      <c r="CO1647" s="83"/>
      <c r="DD1647" s="83"/>
      <c r="DS1647" s="83"/>
      <c r="EH1647" s="83"/>
      <c r="EW1647" s="83"/>
      <c r="FL1647" s="83"/>
    </row>
    <row r="1648" spans="1:168" x14ac:dyDescent="0.35">
      <c r="A1648" s="83">
        <v>43360.727465277778</v>
      </c>
      <c r="B1648" s="84" t="s">
        <v>26</v>
      </c>
      <c r="C1648" s="85" t="s">
        <v>429</v>
      </c>
      <c r="R1648" s="83">
        <v>43360.727465277778</v>
      </c>
      <c r="S1648" s="89" t="s">
        <v>26</v>
      </c>
      <c r="AG1648" s="83"/>
      <c r="AV1648" s="83"/>
      <c r="BK1648" s="83"/>
      <c r="BZ1648" s="83"/>
      <c r="CO1648" s="83"/>
      <c r="DD1648" s="83"/>
      <c r="DS1648" s="83"/>
      <c r="EH1648" s="83"/>
      <c r="EW1648" s="83"/>
      <c r="FL1648" s="83"/>
    </row>
    <row r="1649" spans="1:168" x14ac:dyDescent="0.35">
      <c r="A1649" s="83">
        <v>43360.727465277778</v>
      </c>
      <c r="B1649" s="84" t="s">
        <v>26</v>
      </c>
      <c r="C1649" s="85" t="s">
        <v>430</v>
      </c>
      <c r="R1649" s="83">
        <v>43360.727465277778</v>
      </c>
      <c r="S1649" s="89" t="s">
        <v>26</v>
      </c>
      <c r="AG1649" s="83"/>
      <c r="AV1649" s="83"/>
      <c r="BK1649" s="83"/>
      <c r="BZ1649" s="83"/>
      <c r="CO1649" s="83"/>
      <c r="DD1649" s="83"/>
      <c r="DS1649" s="83"/>
      <c r="EH1649" s="83"/>
      <c r="EW1649" s="83"/>
      <c r="FL1649" s="83"/>
    </row>
    <row r="1650" spans="1:168" x14ac:dyDescent="0.35">
      <c r="A1650" s="83">
        <v>43360.727465277778</v>
      </c>
      <c r="B1650" s="84" t="s">
        <v>26</v>
      </c>
      <c r="C1650" s="85" t="s">
        <v>442</v>
      </c>
      <c r="R1650" s="83">
        <v>43360.727465277778</v>
      </c>
      <c r="S1650" s="89" t="s">
        <v>26</v>
      </c>
      <c r="AG1650" s="83"/>
      <c r="AV1650" s="83"/>
      <c r="BK1650" s="83"/>
      <c r="BZ1650" s="83"/>
      <c r="CO1650" s="83"/>
      <c r="DD1650" s="83"/>
      <c r="DS1650" s="83"/>
      <c r="EH1650" s="83"/>
      <c r="EW1650" s="83"/>
      <c r="FL1650" s="83"/>
    </row>
    <row r="1651" spans="1:168" x14ac:dyDescent="0.35">
      <c r="A1651" s="83">
        <v>43360.727465277778</v>
      </c>
      <c r="B1651" s="84" t="s">
        <v>26</v>
      </c>
      <c r="C1651" s="85" t="s">
        <v>448</v>
      </c>
      <c r="R1651" s="83">
        <v>43360.727465277778</v>
      </c>
      <c r="S1651" s="89" t="s">
        <v>26</v>
      </c>
      <c r="AG1651" s="83"/>
      <c r="AV1651" s="83"/>
      <c r="BK1651" s="83"/>
      <c r="BZ1651" s="83"/>
      <c r="CO1651" s="83"/>
      <c r="DD1651" s="83"/>
      <c r="DS1651" s="83"/>
      <c r="EH1651" s="83"/>
      <c r="EW1651" s="83"/>
      <c r="FL1651" s="83"/>
    </row>
    <row r="1652" spans="1:168" x14ac:dyDescent="0.35">
      <c r="A1652" s="83">
        <v>43360.727465277778</v>
      </c>
      <c r="B1652" s="84" t="s">
        <v>26</v>
      </c>
      <c r="C1652" s="85" t="s">
        <v>419</v>
      </c>
      <c r="R1652" s="83">
        <v>43360.727465277778</v>
      </c>
      <c r="S1652" s="89" t="s">
        <v>26</v>
      </c>
      <c r="AG1652" s="83"/>
      <c r="AV1652" s="83"/>
      <c r="BK1652" s="83"/>
      <c r="BZ1652" s="83"/>
      <c r="CO1652" s="83"/>
      <c r="DD1652" s="83"/>
      <c r="DS1652" s="83"/>
      <c r="EH1652" s="83"/>
      <c r="EW1652" s="83"/>
      <c r="FL1652" s="83"/>
    </row>
    <row r="1653" spans="1:168" x14ac:dyDescent="0.35">
      <c r="A1653" s="83">
        <v>43360.727465277778</v>
      </c>
      <c r="B1653" s="84" t="s">
        <v>26</v>
      </c>
      <c r="C1653" s="85" t="s">
        <v>447</v>
      </c>
      <c r="R1653" s="83">
        <v>43360.727465277778</v>
      </c>
      <c r="S1653" s="89" t="s">
        <v>26</v>
      </c>
      <c r="AG1653" s="83"/>
      <c r="AV1653" s="83"/>
      <c r="BK1653" s="83"/>
      <c r="BZ1653" s="83"/>
      <c r="CO1653" s="83"/>
      <c r="DD1653" s="83"/>
      <c r="DS1653" s="83"/>
      <c r="EH1653" s="83"/>
      <c r="EW1653" s="83"/>
      <c r="FL1653" s="83"/>
    </row>
    <row r="1654" spans="1:168" x14ac:dyDescent="0.35">
      <c r="A1654" s="83">
        <v>43360.727465277778</v>
      </c>
      <c r="B1654" s="84" t="s">
        <v>26</v>
      </c>
      <c r="C1654" s="85" t="s">
        <v>421</v>
      </c>
      <c r="R1654" s="83">
        <v>43360.727465277778</v>
      </c>
      <c r="S1654" s="89" t="s">
        <v>26</v>
      </c>
      <c r="AG1654" s="83"/>
      <c r="AV1654" s="83"/>
      <c r="BK1654" s="83"/>
      <c r="BZ1654" s="83"/>
      <c r="CO1654" s="83"/>
      <c r="DD1654" s="83"/>
      <c r="DS1654" s="83"/>
      <c r="EH1654" s="83"/>
      <c r="EW1654" s="83"/>
      <c r="FL1654" s="83"/>
    </row>
    <row r="1655" spans="1:168" x14ac:dyDescent="0.35">
      <c r="A1655" s="83">
        <v>43360.727465277778</v>
      </c>
      <c r="B1655" s="84" t="s">
        <v>26</v>
      </c>
      <c r="C1655" s="85" t="s">
        <v>446</v>
      </c>
      <c r="R1655" s="83">
        <v>43360.727465277778</v>
      </c>
      <c r="S1655" s="89" t="s">
        <v>26</v>
      </c>
      <c r="AG1655" s="83"/>
      <c r="AV1655" s="83"/>
      <c r="BK1655" s="83"/>
      <c r="BZ1655" s="83"/>
      <c r="CO1655" s="83"/>
      <c r="DD1655" s="83"/>
      <c r="DS1655" s="83"/>
      <c r="EH1655" s="83"/>
      <c r="EW1655" s="83"/>
      <c r="FL1655" s="83"/>
    </row>
    <row r="1656" spans="1:168" x14ac:dyDescent="0.35">
      <c r="A1656" s="83">
        <v>43360.727465277778</v>
      </c>
      <c r="B1656" s="84" t="s">
        <v>26</v>
      </c>
      <c r="C1656" s="85" t="s">
        <v>444</v>
      </c>
      <c r="R1656" s="83">
        <v>43360.727465277778</v>
      </c>
      <c r="S1656" s="89" t="s">
        <v>26</v>
      </c>
      <c r="AG1656" s="83"/>
      <c r="AV1656" s="83"/>
      <c r="BK1656" s="83"/>
      <c r="BZ1656" s="83"/>
      <c r="CO1656" s="83"/>
      <c r="DD1656" s="83"/>
      <c r="DS1656" s="83"/>
      <c r="EH1656" s="83"/>
      <c r="EW1656" s="83"/>
      <c r="FL1656" s="83"/>
    </row>
    <row r="1657" spans="1:168" x14ac:dyDescent="0.35">
      <c r="A1657" s="83">
        <v>43360.727500000001</v>
      </c>
      <c r="B1657" s="84" t="s">
        <v>26</v>
      </c>
      <c r="C1657" s="85" t="s">
        <v>172</v>
      </c>
      <c r="R1657" s="83">
        <v>43360.727500000001</v>
      </c>
      <c r="S1657" s="89" t="s">
        <v>26</v>
      </c>
      <c r="AG1657" s="83"/>
      <c r="AV1657" s="83"/>
      <c r="BK1657" s="83"/>
      <c r="BZ1657" s="83"/>
      <c r="CO1657" s="83"/>
      <c r="DD1657" s="83"/>
      <c r="DS1657" s="83"/>
      <c r="EH1657" s="83"/>
      <c r="EW1657" s="83"/>
      <c r="FL1657" s="83"/>
    </row>
    <row r="1658" spans="1:168" x14ac:dyDescent="0.35">
      <c r="A1658" s="83">
        <v>43360.727569444447</v>
      </c>
      <c r="B1658" s="84" t="s">
        <v>55</v>
      </c>
      <c r="C1658" s="85" t="s">
        <v>82</v>
      </c>
      <c r="R1658" s="83">
        <v>43360.727569444447</v>
      </c>
      <c r="S1658" s="89" t="s">
        <v>55</v>
      </c>
      <c r="AG1658" s="83"/>
      <c r="AV1658" s="83"/>
      <c r="BK1658" s="83"/>
      <c r="BZ1658" s="83"/>
      <c r="CO1658" s="83"/>
      <c r="DD1658" s="83"/>
      <c r="DS1658" s="83"/>
      <c r="EH1658" s="83"/>
      <c r="EW1658" s="83"/>
      <c r="FL1658" s="83"/>
    </row>
    <row r="1659" spans="1:168" x14ac:dyDescent="0.35">
      <c r="A1659" s="83">
        <v>43360.727569444447</v>
      </c>
      <c r="B1659" s="84" t="s">
        <v>26</v>
      </c>
      <c r="C1659" s="85" t="s">
        <v>240</v>
      </c>
      <c r="R1659" s="83">
        <v>43360.727569444447</v>
      </c>
      <c r="S1659" s="89" t="s">
        <v>26</v>
      </c>
      <c r="AG1659" s="83"/>
      <c r="AV1659" s="83"/>
      <c r="BK1659" s="83"/>
      <c r="BZ1659" s="83"/>
      <c r="CO1659" s="83"/>
      <c r="DD1659" s="83"/>
      <c r="DS1659" s="83"/>
      <c r="EH1659" s="83"/>
      <c r="EW1659" s="83"/>
      <c r="FL1659" s="83"/>
    </row>
    <row r="1660" spans="1:168" x14ac:dyDescent="0.35">
      <c r="A1660" s="83">
        <v>43360.727581018517</v>
      </c>
      <c r="B1660" s="84" t="s">
        <v>55</v>
      </c>
      <c r="C1660" s="85" t="s">
        <v>58</v>
      </c>
      <c r="R1660" s="83">
        <v>43360.727581018517</v>
      </c>
      <c r="S1660" s="89" t="s">
        <v>55</v>
      </c>
      <c r="AG1660" s="83"/>
      <c r="AV1660" s="83"/>
      <c r="BK1660" s="83"/>
      <c r="BZ1660" s="83"/>
      <c r="CO1660" s="83"/>
      <c r="DD1660" s="83"/>
      <c r="DS1660" s="83"/>
      <c r="EH1660" s="83"/>
      <c r="EW1660" s="83"/>
      <c r="FL1660" s="83"/>
    </row>
    <row r="1661" spans="1:168" x14ac:dyDescent="0.35">
      <c r="A1661" s="83">
        <v>43360.727592592593</v>
      </c>
      <c r="B1661" s="84" t="s">
        <v>26</v>
      </c>
      <c r="C1661" s="85" t="s">
        <v>59</v>
      </c>
      <c r="R1661" s="83">
        <v>43360.727592592593</v>
      </c>
      <c r="S1661" s="89" t="s">
        <v>26</v>
      </c>
      <c r="AG1661" s="83"/>
      <c r="AV1661" s="83"/>
      <c r="BK1661" s="83"/>
      <c r="BZ1661" s="83"/>
      <c r="CO1661" s="83"/>
      <c r="DD1661" s="83"/>
      <c r="DS1661" s="83"/>
      <c r="EH1661" s="83"/>
      <c r="EW1661" s="83"/>
      <c r="FL1661" s="83"/>
    </row>
    <row r="1662" spans="1:168" x14ac:dyDescent="0.35">
      <c r="A1662" s="83">
        <v>43360.72760416667</v>
      </c>
      <c r="B1662" s="84" t="s">
        <v>241</v>
      </c>
      <c r="C1662" s="85" t="s">
        <v>242</v>
      </c>
      <c r="I1662" s="86">
        <v>12500.6845703125</v>
      </c>
      <c r="J1662" s="87">
        <v>12538.41015625</v>
      </c>
      <c r="K1662" s="87">
        <v>12051.6796875</v>
      </c>
      <c r="L1662" s="87">
        <v>12088.048828125</v>
      </c>
      <c r="M1662" s="87">
        <v>1.0159108638763401</v>
      </c>
      <c r="N1662" s="87">
        <v>0.41946226358413702</v>
      </c>
      <c r="O1662" s="87">
        <v>8.3241624832153303</v>
      </c>
      <c r="P1662" s="88">
        <v>1.55716228485107</v>
      </c>
      <c r="R1662" s="83">
        <v>43360.72760416667</v>
      </c>
      <c r="S1662" s="89" t="s">
        <v>241</v>
      </c>
      <c r="T1662" s="90">
        <v>0.42226228117942799</v>
      </c>
      <c r="U1662" s="84">
        <v>7330.18994140625</v>
      </c>
      <c r="V1662" s="84">
        <v>404.09451293945301</v>
      </c>
      <c r="W1662" s="84">
        <v>7332.607421875</v>
      </c>
      <c r="X1662" s="84">
        <v>6926.09619140625</v>
      </c>
      <c r="Y1662" s="84">
        <v>13.2762308120728</v>
      </c>
      <c r="Z1662" s="84">
        <v>320.42419433593801</v>
      </c>
      <c r="AA1662" s="84">
        <v>528.42419433593795</v>
      </c>
      <c r="AB1662" s="84">
        <v>426.42419433593699</v>
      </c>
      <c r="AG1662" s="83"/>
      <c r="AV1662" s="83"/>
      <c r="BK1662" s="83"/>
      <c r="BZ1662" s="83"/>
      <c r="CO1662" s="83"/>
      <c r="DD1662" s="83"/>
      <c r="DS1662" s="83"/>
      <c r="EH1662" s="83"/>
      <c r="EW1662" s="83"/>
      <c r="FL1662" s="83"/>
    </row>
    <row r="1663" spans="1:168" x14ac:dyDescent="0.35">
      <c r="A1663" s="83">
        <v>43360.727627314816</v>
      </c>
      <c r="B1663" s="84" t="s">
        <v>62</v>
      </c>
      <c r="C1663" s="85" t="s">
        <v>63</v>
      </c>
      <c r="R1663" s="83">
        <v>43360.727627314816</v>
      </c>
      <c r="S1663" s="89" t="s">
        <v>62</v>
      </c>
      <c r="AG1663" s="83"/>
      <c r="AV1663" s="83"/>
      <c r="BK1663" s="83"/>
      <c r="BZ1663" s="83"/>
      <c r="CO1663" s="83"/>
      <c r="DD1663" s="83"/>
      <c r="DS1663" s="83"/>
      <c r="EH1663" s="83"/>
      <c r="EW1663" s="83"/>
      <c r="FL1663" s="83"/>
    </row>
    <row r="1664" spans="1:168" x14ac:dyDescent="0.35">
      <c r="A1664" s="83">
        <v>43360.727627314816</v>
      </c>
      <c r="B1664" s="84" t="s">
        <v>62</v>
      </c>
      <c r="C1664" s="85" t="s">
        <v>591</v>
      </c>
      <c r="R1664" s="83">
        <v>43360.727627314816</v>
      </c>
      <c r="S1664" s="89" t="s">
        <v>62</v>
      </c>
      <c r="AG1664" s="83"/>
      <c r="AV1664" s="83"/>
      <c r="BK1664" s="83"/>
      <c r="BZ1664" s="83"/>
      <c r="CO1664" s="83"/>
      <c r="DD1664" s="83"/>
      <c r="DS1664" s="83"/>
      <c r="EH1664" s="83"/>
      <c r="EW1664" s="83"/>
      <c r="FL1664" s="83"/>
    </row>
    <row r="1665" spans="1:168" x14ac:dyDescent="0.35">
      <c r="A1665" s="83">
        <v>43360.727627314816</v>
      </c>
      <c r="B1665" s="84" t="s">
        <v>62</v>
      </c>
      <c r="C1665" s="85" t="s">
        <v>138</v>
      </c>
      <c r="R1665" s="83">
        <v>43360.727627314816</v>
      </c>
      <c r="S1665" s="89" t="s">
        <v>62</v>
      </c>
      <c r="AG1665" s="83"/>
      <c r="AV1665" s="83"/>
      <c r="BK1665" s="83"/>
      <c r="BZ1665" s="83"/>
      <c r="CO1665" s="83"/>
      <c r="DD1665" s="83"/>
      <c r="DS1665" s="83"/>
      <c r="EH1665" s="83"/>
      <c r="EW1665" s="83"/>
      <c r="FL1665" s="83"/>
    </row>
    <row r="1666" spans="1:168" x14ac:dyDescent="0.35">
      <c r="A1666" s="83">
        <v>43360.727627314816</v>
      </c>
      <c r="B1666" s="84" t="s">
        <v>62</v>
      </c>
      <c r="C1666" s="85" t="s">
        <v>592</v>
      </c>
      <c r="R1666" s="83">
        <v>43360.727627314816</v>
      </c>
      <c r="S1666" s="89" t="s">
        <v>62</v>
      </c>
      <c r="AG1666" s="83"/>
      <c r="AV1666" s="83"/>
      <c r="BK1666" s="83"/>
      <c r="BZ1666" s="83"/>
      <c r="CO1666" s="83"/>
      <c r="DD1666" s="83"/>
      <c r="DS1666" s="83"/>
      <c r="EH1666" s="83"/>
      <c r="EW1666" s="83"/>
      <c r="FL1666" s="83"/>
    </row>
    <row r="1667" spans="1:168" x14ac:dyDescent="0.35">
      <c r="A1667" s="83">
        <v>43360.727627314816</v>
      </c>
      <c r="B1667" s="84" t="s">
        <v>26</v>
      </c>
      <c r="C1667" s="85" t="s">
        <v>71</v>
      </c>
      <c r="R1667" s="83">
        <v>43360.727627314816</v>
      </c>
      <c r="S1667" s="89" t="s">
        <v>26</v>
      </c>
      <c r="AG1667" s="83"/>
      <c r="AV1667" s="83"/>
      <c r="BK1667" s="83"/>
      <c r="BZ1667" s="83"/>
      <c r="CO1667" s="83"/>
      <c r="DD1667" s="83"/>
      <c r="DS1667" s="83"/>
      <c r="EH1667" s="83"/>
      <c r="EW1667" s="83"/>
      <c r="FL1667" s="83"/>
    </row>
    <row r="1668" spans="1:168" x14ac:dyDescent="0.35">
      <c r="A1668" s="83">
        <v>43360.727627314816</v>
      </c>
      <c r="B1668" s="84" t="s">
        <v>62</v>
      </c>
      <c r="C1668" s="85" t="s">
        <v>593</v>
      </c>
      <c r="R1668" s="83">
        <v>43360.727627314816</v>
      </c>
      <c r="S1668" s="89" t="s">
        <v>62</v>
      </c>
      <c r="AG1668" s="83"/>
      <c r="AV1668" s="83"/>
      <c r="BK1668" s="83"/>
      <c r="BZ1668" s="83"/>
      <c r="CO1668" s="83"/>
      <c r="DD1668" s="83"/>
      <c r="DS1668" s="83"/>
      <c r="EH1668" s="83"/>
      <c r="EW1668" s="83"/>
      <c r="FL1668" s="83"/>
    </row>
    <row r="1669" spans="1:168" x14ac:dyDescent="0.35">
      <c r="A1669" s="83">
        <v>43360.727627314816</v>
      </c>
      <c r="B1669" s="84" t="s">
        <v>62</v>
      </c>
      <c r="C1669" s="85" t="s">
        <v>198</v>
      </c>
      <c r="R1669" s="83">
        <v>43360.727627314816</v>
      </c>
      <c r="S1669" s="89" t="s">
        <v>62</v>
      </c>
      <c r="AG1669" s="83"/>
      <c r="AV1669" s="83"/>
      <c r="BK1669" s="83"/>
      <c r="BZ1669" s="83"/>
      <c r="CO1669" s="83"/>
      <c r="DD1669" s="83"/>
      <c r="DS1669" s="83"/>
      <c r="EH1669" s="83"/>
      <c r="EW1669" s="83"/>
      <c r="FL1669" s="83"/>
    </row>
    <row r="1670" spans="1:168" x14ac:dyDescent="0.35">
      <c r="A1670" s="83">
        <v>43360.727627314816</v>
      </c>
      <c r="B1670" s="84" t="s">
        <v>62</v>
      </c>
      <c r="C1670" s="85" t="s">
        <v>469</v>
      </c>
      <c r="R1670" s="83">
        <v>43360.727627314816</v>
      </c>
      <c r="S1670" s="89" t="s">
        <v>62</v>
      </c>
      <c r="AG1670" s="83"/>
      <c r="AV1670" s="83"/>
      <c r="BK1670" s="83"/>
      <c r="BZ1670" s="83"/>
      <c r="CO1670" s="83"/>
      <c r="DD1670" s="83"/>
      <c r="DS1670" s="83"/>
      <c r="EH1670" s="83"/>
      <c r="EW1670" s="83"/>
      <c r="FL1670" s="83"/>
    </row>
    <row r="1671" spans="1:168" x14ac:dyDescent="0.35">
      <c r="A1671" s="83">
        <v>43360.727627314816</v>
      </c>
      <c r="B1671" s="84" t="s">
        <v>62</v>
      </c>
      <c r="C1671" s="85" t="s">
        <v>247</v>
      </c>
      <c r="R1671" s="83">
        <v>43360.727627314816</v>
      </c>
      <c r="S1671" s="89" t="s">
        <v>62</v>
      </c>
      <c r="AG1671" s="83"/>
      <c r="AV1671" s="83"/>
      <c r="BK1671" s="83"/>
      <c r="BZ1671" s="83"/>
      <c r="CO1671" s="83"/>
      <c r="DD1671" s="83"/>
      <c r="DS1671" s="83"/>
      <c r="EH1671" s="83"/>
      <c r="EW1671" s="83"/>
      <c r="FL1671" s="83"/>
    </row>
    <row r="1672" spans="1:168" x14ac:dyDescent="0.35">
      <c r="A1672" s="83">
        <v>43360.727650462963</v>
      </c>
      <c r="B1672" s="84" t="s">
        <v>62</v>
      </c>
      <c r="C1672" s="85" t="s">
        <v>248</v>
      </c>
      <c r="R1672" s="83">
        <v>43360.727650462963</v>
      </c>
      <c r="S1672" s="89" t="s">
        <v>62</v>
      </c>
      <c r="AG1672" s="83"/>
      <c r="AV1672" s="83"/>
      <c r="BK1672" s="83"/>
      <c r="BZ1672" s="83"/>
      <c r="CO1672" s="83"/>
      <c r="DD1672" s="83"/>
      <c r="DS1672" s="83"/>
      <c r="EH1672" s="83"/>
      <c r="EW1672" s="83"/>
      <c r="FL1672" s="83"/>
    </row>
    <row r="1673" spans="1:168" x14ac:dyDescent="0.35">
      <c r="A1673" s="83">
        <v>43360.727650462963</v>
      </c>
      <c r="B1673" s="84" t="s">
        <v>62</v>
      </c>
      <c r="C1673" s="85" t="s">
        <v>251</v>
      </c>
      <c r="R1673" s="83">
        <v>43360.727650462963</v>
      </c>
      <c r="S1673" s="89" t="s">
        <v>62</v>
      </c>
      <c r="AG1673" s="83"/>
      <c r="AV1673" s="83"/>
      <c r="BK1673" s="83"/>
      <c r="BZ1673" s="83"/>
      <c r="CO1673" s="83"/>
      <c r="DD1673" s="83"/>
      <c r="DS1673" s="83"/>
      <c r="EH1673" s="83"/>
      <c r="EW1673" s="83"/>
      <c r="FL1673" s="83"/>
    </row>
    <row r="1674" spans="1:168" x14ac:dyDescent="0.35">
      <c r="A1674" s="83">
        <v>43360.727650462963</v>
      </c>
      <c r="B1674" s="84" t="s">
        <v>26</v>
      </c>
      <c r="C1674" s="85" t="s">
        <v>128</v>
      </c>
      <c r="R1674" s="83">
        <v>43360.727650462963</v>
      </c>
      <c r="S1674" s="89" t="s">
        <v>26</v>
      </c>
      <c r="AG1674" s="83"/>
      <c r="AV1674" s="83"/>
      <c r="BK1674" s="83"/>
      <c r="BZ1674" s="83"/>
      <c r="CO1674" s="83"/>
      <c r="DD1674" s="83"/>
      <c r="DS1674" s="83"/>
      <c r="EH1674" s="83"/>
      <c r="EW1674" s="83"/>
      <c r="FL1674" s="83"/>
    </row>
    <row r="1675" spans="1:168" x14ac:dyDescent="0.35">
      <c r="A1675" s="83">
        <v>43360.727650462963</v>
      </c>
      <c r="B1675" s="84" t="s">
        <v>26</v>
      </c>
      <c r="C1675" s="85" t="s">
        <v>249</v>
      </c>
      <c r="R1675" s="83">
        <v>43360.727650462963</v>
      </c>
      <c r="S1675" s="89" t="s">
        <v>26</v>
      </c>
      <c r="AG1675" s="83"/>
      <c r="AV1675" s="83"/>
      <c r="BK1675" s="83"/>
      <c r="BZ1675" s="83"/>
      <c r="CO1675" s="83"/>
      <c r="DD1675" s="83"/>
      <c r="DS1675" s="83"/>
      <c r="EH1675" s="83"/>
      <c r="EW1675" s="83"/>
      <c r="FL1675" s="83"/>
    </row>
    <row r="1676" spans="1:168" x14ac:dyDescent="0.35">
      <c r="A1676" s="83">
        <v>43360.727650462963</v>
      </c>
      <c r="B1676" s="84" t="s">
        <v>26</v>
      </c>
      <c r="C1676" s="85" t="s">
        <v>253</v>
      </c>
      <c r="R1676" s="83">
        <v>43360.727650462963</v>
      </c>
      <c r="S1676" s="89" t="s">
        <v>26</v>
      </c>
      <c r="AG1676" s="83"/>
      <c r="AV1676" s="83"/>
      <c r="BK1676" s="83"/>
      <c r="BZ1676" s="83"/>
      <c r="CO1676" s="83"/>
      <c r="DD1676" s="83"/>
      <c r="DS1676" s="83"/>
      <c r="EH1676" s="83"/>
      <c r="EW1676" s="83"/>
      <c r="FL1676" s="83"/>
    </row>
    <row r="1677" spans="1:168" x14ac:dyDescent="0.35">
      <c r="A1677" s="83">
        <v>43360.727650462963</v>
      </c>
      <c r="B1677" s="84" t="s">
        <v>26</v>
      </c>
      <c r="C1677" s="85" t="s">
        <v>250</v>
      </c>
      <c r="R1677" s="83">
        <v>43360.727650462963</v>
      </c>
      <c r="S1677" s="89" t="s">
        <v>26</v>
      </c>
      <c r="AG1677" s="83"/>
      <c r="AV1677" s="83"/>
      <c r="BK1677" s="83"/>
      <c r="BZ1677" s="83"/>
      <c r="CO1677" s="83"/>
      <c r="DD1677" s="83"/>
      <c r="DS1677" s="83"/>
      <c r="EH1677" s="83"/>
      <c r="EW1677" s="83"/>
      <c r="FL1677" s="83"/>
    </row>
    <row r="1678" spans="1:168" x14ac:dyDescent="0.35">
      <c r="A1678" s="83">
        <v>43360.727662037039</v>
      </c>
      <c r="B1678" s="84" t="s">
        <v>49</v>
      </c>
      <c r="C1678" s="85" t="s">
        <v>252</v>
      </c>
      <c r="R1678" s="83">
        <v>43360.727662037039</v>
      </c>
      <c r="S1678" s="89" t="s">
        <v>49</v>
      </c>
      <c r="AG1678" s="83"/>
      <c r="AV1678" s="83"/>
      <c r="BK1678" s="83"/>
      <c r="BZ1678" s="83"/>
      <c r="CO1678" s="83"/>
      <c r="DD1678" s="83"/>
      <c r="DS1678" s="83"/>
      <c r="EH1678" s="83"/>
      <c r="EW1678" s="83"/>
      <c r="FL1678" s="83"/>
    </row>
    <row r="1679" spans="1:168" x14ac:dyDescent="0.35">
      <c r="A1679" s="83">
        <v>43360.727662037039</v>
      </c>
      <c r="B1679" s="84" t="s">
        <v>26</v>
      </c>
      <c r="C1679" s="85" t="s">
        <v>47</v>
      </c>
      <c r="I1679" s="86">
        <v>12500.8251953125</v>
      </c>
      <c r="J1679" s="87">
        <v>12543.138671875</v>
      </c>
      <c r="K1679" s="87">
        <v>12051.8251953125</v>
      </c>
      <c r="L1679" s="87">
        <v>12092.619140625</v>
      </c>
      <c r="M1679" s="87">
        <v>1.01591992378235</v>
      </c>
      <c r="N1679" s="87">
        <v>0.50107848644256603</v>
      </c>
      <c r="O1679" s="87">
        <v>8.4057798385620099</v>
      </c>
      <c r="P1679" s="88">
        <v>1.63877832889557</v>
      </c>
      <c r="R1679" s="83">
        <v>43360.727662037039</v>
      </c>
      <c r="S1679" s="89" t="s">
        <v>26</v>
      </c>
      <c r="T1679" s="90">
        <v>0.503878474235535</v>
      </c>
      <c r="U1679" s="84">
        <v>7325.06396484375</v>
      </c>
      <c r="V1679" s="84">
        <v>401.47735595703102</v>
      </c>
      <c r="W1679" s="84">
        <v>7334.19384765625</v>
      </c>
      <c r="X1679" s="84">
        <v>6925.51611328125</v>
      </c>
      <c r="Y1679" s="84">
        <v>13.2553358078003</v>
      </c>
      <c r="Z1679" s="84">
        <v>320.50576782226602</v>
      </c>
      <c r="AA1679" s="84">
        <v>528.50573730468795</v>
      </c>
      <c r="AB1679" s="84">
        <v>426.50576782226602</v>
      </c>
      <c r="AG1679" s="83"/>
      <c r="AV1679" s="83"/>
      <c r="BK1679" s="83"/>
      <c r="BZ1679" s="83"/>
      <c r="CO1679" s="83"/>
      <c r="DD1679" s="83"/>
      <c r="DS1679" s="83"/>
      <c r="EH1679" s="83"/>
      <c r="EW1679" s="83"/>
      <c r="FL1679" s="83"/>
    </row>
    <row r="1680" spans="1:168" x14ac:dyDescent="0.35">
      <c r="A1680" s="83">
        <v>43360.727673611109</v>
      </c>
      <c r="B1680" s="84" t="s">
        <v>26</v>
      </c>
      <c r="C1680" s="85" t="s">
        <v>255</v>
      </c>
      <c r="R1680" s="83">
        <v>43360.727673611109</v>
      </c>
      <c r="S1680" s="89" t="s">
        <v>26</v>
      </c>
      <c r="AG1680" s="83"/>
      <c r="AV1680" s="83"/>
      <c r="BK1680" s="83"/>
      <c r="BZ1680" s="83"/>
      <c r="CO1680" s="83"/>
      <c r="DD1680" s="83"/>
      <c r="DS1680" s="83"/>
      <c r="EH1680" s="83"/>
      <c r="EW1680" s="83"/>
      <c r="FL1680" s="83"/>
    </row>
    <row r="1681" spans="1:168" x14ac:dyDescent="0.35">
      <c r="A1681" s="83">
        <v>43360.727673611109</v>
      </c>
      <c r="B1681" s="84" t="s">
        <v>26</v>
      </c>
      <c r="C1681" s="85" t="s">
        <v>256</v>
      </c>
      <c r="R1681" s="83">
        <v>43360.727673611109</v>
      </c>
      <c r="S1681" s="89" t="s">
        <v>26</v>
      </c>
      <c r="AG1681" s="83"/>
      <c r="AV1681" s="83"/>
      <c r="BK1681" s="83"/>
      <c r="BZ1681" s="83"/>
      <c r="CO1681" s="83"/>
      <c r="DD1681" s="83"/>
      <c r="DS1681" s="83"/>
      <c r="EH1681" s="83"/>
      <c r="EW1681" s="83"/>
      <c r="FL1681" s="83"/>
    </row>
    <row r="1682" spans="1:168" x14ac:dyDescent="0.35">
      <c r="A1682" s="83">
        <v>43360.727685185186</v>
      </c>
      <c r="B1682" s="84" t="s">
        <v>26</v>
      </c>
      <c r="C1682" s="85" t="s">
        <v>254</v>
      </c>
      <c r="R1682" s="83">
        <v>43360.727685185186</v>
      </c>
      <c r="S1682" s="89" t="s">
        <v>26</v>
      </c>
      <c r="AG1682" s="83"/>
      <c r="AV1682" s="83"/>
      <c r="BK1682" s="83"/>
      <c r="BZ1682" s="83"/>
      <c r="CO1682" s="83"/>
      <c r="DD1682" s="83"/>
      <c r="DS1682" s="83"/>
      <c r="EH1682" s="83"/>
      <c r="EW1682" s="83"/>
      <c r="FL1682" s="83"/>
    </row>
    <row r="1683" spans="1:168" x14ac:dyDescent="0.35">
      <c r="A1683" s="83">
        <v>43360.727685185186</v>
      </c>
      <c r="B1683" s="84" t="s">
        <v>26</v>
      </c>
      <c r="C1683" s="85" t="s">
        <v>428</v>
      </c>
      <c r="R1683" s="83">
        <v>43360.727685185186</v>
      </c>
      <c r="S1683" s="89" t="s">
        <v>26</v>
      </c>
      <c r="AG1683" s="83"/>
      <c r="AV1683" s="83"/>
      <c r="BK1683" s="83"/>
      <c r="BZ1683" s="83"/>
      <c r="CO1683" s="83"/>
      <c r="DD1683" s="83"/>
      <c r="DS1683" s="83"/>
      <c r="EH1683" s="83"/>
      <c r="EW1683" s="83"/>
      <c r="FL1683" s="83"/>
    </row>
    <row r="1684" spans="1:168" x14ac:dyDescent="0.35">
      <c r="A1684" s="83">
        <v>43360.727685185186</v>
      </c>
      <c r="B1684" s="84" t="s">
        <v>26</v>
      </c>
      <c r="C1684" s="85" t="s">
        <v>409</v>
      </c>
      <c r="R1684" s="83">
        <v>43360.727685185186</v>
      </c>
      <c r="S1684" s="89" t="s">
        <v>26</v>
      </c>
      <c r="AG1684" s="83"/>
      <c r="AV1684" s="83"/>
      <c r="BK1684" s="83"/>
      <c r="BZ1684" s="83"/>
      <c r="CO1684" s="83"/>
      <c r="DD1684" s="83"/>
      <c r="DS1684" s="83"/>
      <c r="EH1684" s="83"/>
      <c r="EW1684" s="83"/>
      <c r="FL1684" s="83"/>
    </row>
    <row r="1685" spans="1:168" x14ac:dyDescent="0.35">
      <c r="A1685" s="83">
        <v>43360.727685185186</v>
      </c>
      <c r="B1685" s="84" t="s">
        <v>26</v>
      </c>
      <c r="C1685" s="85" t="s">
        <v>594</v>
      </c>
      <c r="R1685" s="83">
        <v>43360.727685185186</v>
      </c>
      <c r="S1685" s="89" t="s">
        <v>26</v>
      </c>
      <c r="AG1685" s="83"/>
      <c r="AV1685" s="83"/>
      <c r="BK1685" s="83"/>
      <c r="BZ1685" s="83"/>
      <c r="CO1685" s="83"/>
      <c r="DD1685" s="83"/>
      <c r="DS1685" s="83"/>
      <c r="EH1685" s="83"/>
      <c r="EW1685" s="83"/>
      <c r="FL1685" s="83"/>
    </row>
    <row r="1686" spans="1:168" x14ac:dyDescent="0.35">
      <c r="A1686" s="83">
        <v>43360.727685185186</v>
      </c>
      <c r="B1686" s="84" t="s">
        <v>26</v>
      </c>
      <c r="C1686" s="85" t="s">
        <v>430</v>
      </c>
      <c r="R1686" s="83">
        <v>43360.727685185186</v>
      </c>
      <c r="S1686" s="89" t="s">
        <v>26</v>
      </c>
      <c r="AG1686" s="83"/>
      <c r="AV1686" s="83"/>
      <c r="BK1686" s="83"/>
      <c r="BZ1686" s="83"/>
      <c r="CO1686" s="83"/>
      <c r="DD1686" s="83"/>
      <c r="DS1686" s="83"/>
      <c r="EH1686" s="83"/>
      <c r="EW1686" s="83"/>
      <c r="FL1686" s="83"/>
    </row>
    <row r="1687" spans="1:168" x14ac:dyDescent="0.35">
      <c r="A1687" s="83">
        <v>43360.727685185186</v>
      </c>
      <c r="B1687" s="84" t="s">
        <v>26</v>
      </c>
      <c r="C1687" s="85" t="s">
        <v>441</v>
      </c>
      <c r="R1687" s="83">
        <v>43360.727685185186</v>
      </c>
      <c r="S1687" s="89" t="s">
        <v>26</v>
      </c>
      <c r="AG1687" s="83"/>
      <c r="AV1687" s="83"/>
      <c r="BK1687" s="83"/>
      <c r="BZ1687" s="83"/>
      <c r="CO1687" s="83"/>
      <c r="DD1687" s="83"/>
      <c r="DS1687" s="83"/>
      <c r="EH1687" s="83"/>
      <c r="EW1687" s="83"/>
      <c r="FL1687" s="83"/>
    </row>
    <row r="1688" spans="1:168" x14ac:dyDescent="0.35">
      <c r="A1688" s="83">
        <v>43360.727685185186</v>
      </c>
      <c r="B1688" s="84" t="s">
        <v>26</v>
      </c>
      <c r="C1688" s="85" t="s">
        <v>445</v>
      </c>
      <c r="R1688" s="83">
        <v>43360.727685185186</v>
      </c>
      <c r="S1688" s="89" t="s">
        <v>26</v>
      </c>
      <c r="AG1688" s="83"/>
      <c r="AV1688" s="83"/>
      <c r="BK1688" s="83"/>
      <c r="BZ1688" s="83"/>
      <c r="CO1688" s="83"/>
      <c r="DD1688" s="83"/>
      <c r="DS1688" s="83"/>
      <c r="EH1688" s="83"/>
      <c r="EW1688" s="83"/>
      <c r="FL1688" s="83"/>
    </row>
    <row r="1689" spans="1:168" x14ac:dyDescent="0.35">
      <c r="A1689" s="83">
        <v>43360.727685185186</v>
      </c>
      <c r="B1689" s="84" t="s">
        <v>26</v>
      </c>
      <c r="C1689" s="85" t="s">
        <v>443</v>
      </c>
      <c r="R1689" s="83">
        <v>43360.727685185186</v>
      </c>
      <c r="S1689" s="89" t="s">
        <v>26</v>
      </c>
      <c r="AG1689" s="83"/>
      <c r="AV1689" s="83"/>
      <c r="BK1689" s="83"/>
      <c r="BZ1689" s="83"/>
      <c r="CO1689" s="83"/>
      <c r="DD1689" s="83"/>
      <c r="DS1689" s="83"/>
      <c r="EH1689" s="83"/>
      <c r="EW1689" s="83"/>
      <c r="FL1689" s="83"/>
    </row>
    <row r="1690" spans="1:168" x14ac:dyDescent="0.35">
      <c r="A1690" s="83">
        <v>43360.727685185186</v>
      </c>
      <c r="B1690" s="84" t="s">
        <v>26</v>
      </c>
      <c r="C1690" s="85" t="s">
        <v>429</v>
      </c>
      <c r="R1690" s="83">
        <v>43360.727685185186</v>
      </c>
      <c r="S1690" s="89" t="s">
        <v>26</v>
      </c>
      <c r="AG1690" s="83"/>
      <c r="AV1690" s="83"/>
      <c r="BK1690" s="83"/>
      <c r="BZ1690" s="83"/>
      <c r="CO1690" s="83"/>
      <c r="DD1690" s="83"/>
      <c r="DS1690" s="83"/>
      <c r="EH1690" s="83"/>
      <c r="EW1690" s="83"/>
      <c r="FL1690" s="83"/>
    </row>
    <row r="1691" spans="1:168" x14ac:dyDescent="0.35">
      <c r="A1691" s="83">
        <v>43360.727685185186</v>
      </c>
      <c r="B1691" s="84" t="s">
        <v>26</v>
      </c>
      <c r="C1691" s="85" t="s">
        <v>417</v>
      </c>
      <c r="R1691" s="83">
        <v>43360.727685185186</v>
      </c>
      <c r="S1691" s="89" t="s">
        <v>26</v>
      </c>
      <c r="AG1691" s="83"/>
      <c r="AV1691" s="83"/>
      <c r="BK1691" s="83"/>
      <c r="BZ1691" s="83"/>
      <c r="CO1691" s="83"/>
      <c r="DD1691" s="83"/>
      <c r="DS1691" s="83"/>
      <c r="EH1691" s="83"/>
      <c r="EW1691" s="83"/>
      <c r="FL1691" s="83"/>
    </row>
    <row r="1692" spans="1:168" x14ac:dyDescent="0.35">
      <c r="A1692" s="83">
        <v>43360.727696759262</v>
      </c>
      <c r="B1692" s="84" t="s">
        <v>26</v>
      </c>
      <c r="C1692" s="85" t="s">
        <v>421</v>
      </c>
      <c r="R1692" s="83">
        <v>43360.727696759262</v>
      </c>
      <c r="S1692" s="89" t="s">
        <v>26</v>
      </c>
      <c r="AG1692" s="83"/>
      <c r="AV1692" s="83"/>
      <c r="BK1692" s="83"/>
      <c r="BZ1692" s="83"/>
      <c r="CO1692" s="83"/>
      <c r="DD1692" s="83"/>
      <c r="DS1692" s="83"/>
      <c r="EH1692" s="83"/>
      <c r="EW1692" s="83"/>
      <c r="FL1692" s="83"/>
    </row>
    <row r="1693" spans="1:168" x14ac:dyDescent="0.35">
      <c r="A1693" s="83">
        <v>43360.727696759262</v>
      </c>
      <c r="B1693" s="84" t="s">
        <v>26</v>
      </c>
      <c r="C1693" s="85" t="s">
        <v>446</v>
      </c>
      <c r="R1693" s="83">
        <v>43360.727696759262</v>
      </c>
      <c r="S1693" s="89" t="s">
        <v>26</v>
      </c>
      <c r="AG1693" s="83"/>
      <c r="AV1693" s="83"/>
      <c r="BK1693" s="83"/>
      <c r="BZ1693" s="83"/>
      <c r="CO1693" s="83"/>
      <c r="DD1693" s="83"/>
      <c r="DS1693" s="83"/>
      <c r="EH1693" s="83"/>
      <c r="EW1693" s="83"/>
      <c r="FL1693" s="83"/>
    </row>
    <row r="1694" spans="1:168" x14ac:dyDescent="0.35">
      <c r="A1694" s="83">
        <v>43360.727696759262</v>
      </c>
      <c r="B1694" s="84" t="s">
        <v>26</v>
      </c>
      <c r="C1694" s="85" t="s">
        <v>448</v>
      </c>
      <c r="R1694" s="83">
        <v>43360.727696759262</v>
      </c>
      <c r="S1694" s="89" t="s">
        <v>26</v>
      </c>
      <c r="AG1694" s="83"/>
      <c r="AV1694" s="83"/>
      <c r="BK1694" s="83"/>
      <c r="BZ1694" s="83"/>
      <c r="CO1694" s="83"/>
      <c r="DD1694" s="83"/>
      <c r="DS1694" s="83"/>
      <c r="EH1694" s="83"/>
      <c r="EW1694" s="83"/>
      <c r="FL1694" s="83"/>
    </row>
    <row r="1695" spans="1:168" x14ac:dyDescent="0.35">
      <c r="A1695" s="83">
        <v>43360.727696759262</v>
      </c>
      <c r="B1695" s="84" t="s">
        <v>26</v>
      </c>
      <c r="C1695" s="85" t="s">
        <v>447</v>
      </c>
      <c r="R1695" s="83">
        <v>43360.727696759262</v>
      </c>
      <c r="S1695" s="89" t="s">
        <v>26</v>
      </c>
      <c r="AG1695" s="83"/>
      <c r="AV1695" s="83"/>
      <c r="BK1695" s="83"/>
      <c r="BZ1695" s="83"/>
      <c r="CO1695" s="83"/>
      <c r="DD1695" s="83"/>
      <c r="DS1695" s="83"/>
      <c r="EH1695" s="83"/>
      <c r="EW1695" s="83"/>
      <c r="FL1695" s="83"/>
    </row>
    <row r="1696" spans="1:168" x14ac:dyDescent="0.35">
      <c r="A1696" s="83">
        <v>43360.727696759262</v>
      </c>
      <c r="B1696" s="84" t="s">
        <v>26</v>
      </c>
      <c r="C1696" s="85" t="s">
        <v>444</v>
      </c>
      <c r="R1696" s="83">
        <v>43360.727696759262</v>
      </c>
      <c r="S1696" s="89" t="s">
        <v>26</v>
      </c>
      <c r="AG1696" s="83"/>
      <c r="AV1696" s="83"/>
      <c r="BK1696" s="83"/>
      <c r="BZ1696" s="83"/>
      <c r="CO1696" s="83"/>
      <c r="DD1696" s="83"/>
      <c r="DS1696" s="83"/>
      <c r="EH1696" s="83"/>
      <c r="EW1696" s="83"/>
      <c r="FL1696" s="83"/>
    </row>
    <row r="1697" spans="1:168" x14ac:dyDescent="0.35">
      <c r="A1697" s="83">
        <v>43360.727696759262</v>
      </c>
      <c r="B1697" s="84" t="s">
        <v>26</v>
      </c>
      <c r="C1697" s="85" t="s">
        <v>419</v>
      </c>
      <c r="R1697" s="83">
        <v>43360.727696759262</v>
      </c>
      <c r="S1697" s="89" t="s">
        <v>26</v>
      </c>
      <c r="AG1697" s="83"/>
      <c r="AV1697" s="83"/>
      <c r="BK1697" s="83"/>
      <c r="BZ1697" s="83"/>
      <c r="CO1697" s="83"/>
      <c r="DD1697" s="83"/>
      <c r="DS1697" s="83"/>
      <c r="EH1697" s="83"/>
      <c r="EW1697" s="83"/>
      <c r="FL1697" s="83"/>
    </row>
    <row r="1698" spans="1:168" x14ac:dyDescent="0.35">
      <c r="A1698" s="83">
        <v>43360.727696759262</v>
      </c>
      <c r="B1698" s="84" t="s">
        <v>26</v>
      </c>
      <c r="C1698" s="85" t="s">
        <v>442</v>
      </c>
      <c r="R1698" s="83">
        <v>43360.727696759262</v>
      </c>
      <c r="S1698" s="89" t="s">
        <v>26</v>
      </c>
      <c r="AG1698" s="83"/>
      <c r="AV1698" s="83"/>
      <c r="BK1698" s="83"/>
      <c r="BZ1698" s="83"/>
      <c r="CO1698" s="83"/>
      <c r="DD1698" s="83"/>
      <c r="DS1698" s="83"/>
      <c r="EH1698" s="83"/>
      <c r="EW1698" s="83"/>
      <c r="FL1698" s="83"/>
    </row>
    <row r="1699" spans="1:168" x14ac:dyDescent="0.35">
      <c r="A1699" s="83">
        <v>43360.727800925924</v>
      </c>
      <c r="B1699" s="84" t="s">
        <v>55</v>
      </c>
      <c r="C1699" s="85" t="s">
        <v>56</v>
      </c>
      <c r="R1699" s="83">
        <v>43360.727800925924</v>
      </c>
      <c r="S1699" s="89" t="s">
        <v>55</v>
      </c>
      <c r="AG1699" s="83"/>
      <c r="AV1699" s="83"/>
      <c r="BK1699" s="83"/>
      <c r="BZ1699" s="83"/>
      <c r="CO1699" s="83"/>
      <c r="DD1699" s="83"/>
      <c r="DS1699" s="83"/>
      <c r="EH1699" s="83"/>
      <c r="EW1699" s="83"/>
      <c r="FL1699" s="83"/>
    </row>
    <row r="1700" spans="1:168" x14ac:dyDescent="0.35">
      <c r="A1700" s="83">
        <v>43360.727800925924</v>
      </c>
      <c r="B1700" s="84" t="s">
        <v>26</v>
      </c>
      <c r="C1700" s="85" t="s">
        <v>257</v>
      </c>
      <c r="R1700" s="83">
        <v>43360.727800925924</v>
      </c>
      <c r="S1700" s="89" t="s">
        <v>26</v>
      </c>
      <c r="AG1700" s="83"/>
      <c r="AV1700" s="83"/>
      <c r="BK1700" s="83"/>
      <c r="BZ1700" s="83"/>
      <c r="CO1700" s="83"/>
      <c r="DD1700" s="83"/>
      <c r="DS1700" s="83"/>
      <c r="EH1700" s="83"/>
      <c r="EW1700" s="83"/>
      <c r="FL1700" s="83"/>
    </row>
    <row r="1701" spans="1:168" x14ac:dyDescent="0.35">
      <c r="A1701" s="83">
        <v>43360.727812500001</v>
      </c>
      <c r="B1701" s="84" t="s">
        <v>55</v>
      </c>
      <c r="C1701" s="85" t="s">
        <v>57</v>
      </c>
      <c r="R1701" s="83">
        <v>43360.727812500001</v>
      </c>
      <c r="S1701" s="89" t="s">
        <v>55</v>
      </c>
      <c r="AG1701" s="83"/>
      <c r="AV1701" s="83"/>
      <c r="BK1701" s="83"/>
      <c r="BZ1701" s="83"/>
      <c r="CO1701" s="83"/>
      <c r="DD1701" s="83"/>
      <c r="DS1701" s="83"/>
      <c r="EH1701" s="83"/>
      <c r="EW1701" s="83"/>
      <c r="FL1701" s="83"/>
    </row>
    <row r="1702" spans="1:168" x14ac:dyDescent="0.35">
      <c r="A1702" s="83">
        <v>43360.727824074071</v>
      </c>
      <c r="B1702" s="84" t="s">
        <v>55</v>
      </c>
      <c r="C1702" s="85" t="s">
        <v>58</v>
      </c>
      <c r="R1702" s="83">
        <v>43360.727824074071</v>
      </c>
      <c r="S1702" s="89" t="s">
        <v>55</v>
      </c>
      <c r="AG1702" s="83"/>
      <c r="AV1702" s="83"/>
      <c r="BK1702" s="83"/>
      <c r="BZ1702" s="83"/>
      <c r="CO1702" s="83"/>
      <c r="DD1702" s="83"/>
      <c r="DS1702" s="83"/>
      <c r="EH1702" s="83"/>
      <c r="EW1702" s="83"/>
      <c r="FL1702" s="83"/>
    </row>
    <row r="1703" spans="1:168" x14ac:dyDescent="0.35">
      <c r="A1703" s="83">
        <v>43360.727835648147</v>
      </c>
      <c r="B1703" s="84" t="s">
        <v>26</v>
      </c>
      <c r="C1703" s="85" t="s">
        <v>59</v>
      </c>
      <c r="R1703" s="83">
        <v>43360.727835648147</v>
      </c>
      <c r="S1703" s="89" t="s">
        <v>26</v>
      </c>
      <c r="AG1703" s="83"/>
      <c r="AV1703" s="83"/>
      <c r="BK1703" s="83"/>
      <c r="BZ1703" s="83"/>
      <c r="CO1703" s="83"/>
      <c r="DD1703" s="83"/>
      <c r="DS1703" s="83"/>
      <c r="EH1703" s="83"/>
      <c r="EW1703" s="83"/>
      <c r="FL1703" s="83"/>
    </row>
    <row r="1704" spans="1:168" x14ac:dyDescent="0.35">
      <c r="A1704" s="83">
        <v>43360.727847222224</v>
      </c>
      <c r="B1704" s="84" t="s">
        <v>258</v>
      </c>
      <c r="C1704" s="85" t="s">
        <v>259</v>
      </c>
      <c r="I1704" s="86">
        <v>12750.7802734375</v>
      </c>
      <c r="J1704" s="87">
        <v>12789.2392578125</v>
      </c>
      <c r="K1704" s="87">
        <v>7201.78515625</v>
      </c>
      <c r="L1704" s="87">
        <v>7223.50830078125</v>
      </c>
      <c r="M1704" s="87">
        <v>1.0159881114959699</v>
      </c>
      <c r="N1704" s="87">
        <v>0.49060580134391801</v>
      </c>
      <c r="O1704" s="87">
        <v>8.3953046798706108</v>
      </c>
      <c r="P1704" s="88">
        <v>1.62830591201782</v>
      </c>
      <c r="R1704" s="83">
        <v>43360.727847222224</v>
      </c>
      <c r="S1704" s="89" t="s">
        <v>258</v>
      </c>
      <c r="T1704" s="90">
        <v>0.49340578913688699</v>
      </c>
      <c r="U1704" s="84">
        <v>8510.0107421875</v>
      </c>
      <c r="V1704" s="84">
        <v>404.16311645507801</v>
      </c>
      <c r="W1704" s="84">
        <v>8512.5419921875</v>
      </c>
      <c r="X1704" s="84">
        <v>8106.23486328125</v>
      </c>
      <c r="Y1704" s="84">
        <v>13.239500045776399</v>
      </c>
      <c r="Z1704" s="84">
        <v>320.49533081054699</v>
      </c>
      <c r="AA1704" s="84">
        <v>528.49523925781295</v>
      </c>
      <c r="AB1704" s="84">
        <v>426.49533081054699</v>
      </c>
      <c r="AG1704" s="83"/>
      <c r="AV1704" s="83"/>
      <c r="BK1704" s="83"/>
      <c r="BZ1704" s="83"/>
      <c r="CO1704" s="83"/>
      <c r="DD1704" s="83"/>
      <c r="DS1704" s="83"/>
      <c r="EH1704" s="83"/>
      <c r="EW1704" s="83"/>
      <c r="FL1704" s="83"/>
    </row>
    <row r="1705" spans="1:168" x14ac:dyDescent="0.35">
      <c r="A1705" s="83">
        <v>43360.727870370371</v>
      </c>
      <c r="B1705" s="84" t="s">
        <v>62</v>
      </c>
      <c r="C1705" s="85" t="s">
        <v>63</v>
      </c>
      <c r="R1705" s="83">
        <v>43360.727870370371</v>
      </c>
      <c r="S1705" s="89" t="s">
        <v>62</v>
      </c>
      <c r="AG1705" s="83"/>
      <c r="AV1705" s="83"/>
      <c r="BK1705" s="83"/>
      <c r="BZ1705" s="83"/>
      <c r="CO1705" s="83"/>
      <c r="DD1705" s="83"/>
      <c r="DS1705" s="83"/>
      <c r="EH1705" s="83"/>
      <c r="EW1705" s="83"/>
      <c r="FL1705" s="83"/>
    </row>
    <row r="1706" spans="1:168" x14ac:dyDescent="0.35">
      <c r="A1706" s="83">
        <v>43360.727870370371</v>
      </c>
      <c r="B1706" s="84" t="s">
        <v>62</v>
      </c>
      <c r="C1706" s="85" t="s">
        <v>595</v>
      </c>
      <c r="R1706" s="83">
        <v>43360.727870370371</v>
      </c>
      <c r="S1706" s="89" t="s">
        <v>62</v>
      </c>
      <c r="AG1706" s="83"/>
      <c r="AV1706" s="83"/>
      <c r="BK1706" s="83"/>
      <c r="BZ1706" s="83"/>
      <c r="CO1706" s="83"/>
      <c r="DD1706" s="83"/>
      <c r="DS1706" s="83"/>
      <c r="EH1706" s="83"/>
      <c r="EW1706" s="83"/>
      <c r="FL1706" s="83"/>
    </row>
    <row r="1707" spans="1:168" x14ac:dyDescent="0.35">
      <c r="A1707" s="83">
        <v>43360.727870370371</v>
      </c>
      <c r="B1707" s="84" t="s">
        <v>62</v>
      </c>
      <c r="C1707" s="85" t="s">
        <v>596</v>
      </c>
      <c r="R1707" s="83">
        <v>43360.727870370371</v>
      </c>
      <c r="S1707" s="89" t="s">
        <v>62</v>
      </c>
      <c r="AG1707" s="83"/>
      <c r="AV1707" s="83"/>
      <c r="BK1707" s="83"/>
      <c r="BZ1707" s="83"/>
      <c r="CO1707" s="83"/>
      <c r="DD1707" s="83"/>
      <c r="DS1707" s="83"/>
      <c r="EH1707" s="83"/>
      <c r="EW1707" s="83"/>
      <c r="FL1707" s="83"/>
    </row>
    <row r="1708" spans="1:168" x14ac:dyDescent="0.35">
      <c r="A1708" s="83">
        <v>43360.727870370371</v>
      </c>
      <c r="B1708" s="84" t="s">
        <v>62</v>
      </c>
      <c r="C1708" s="85" t="s">
        <v>597</v>
      </c>
      <c r="R1708" s="83">
        <v>43360.727870370371</v>
      </c>
      <c r="S1708" s="89" t="s">
        <v>62</v>
      </c>
      <c r="AG1708" s="83"/>
      <c r="AV1708" s="83"/>
      <c r="BK1708" s="83"/>
      <c r="BZ1708" s="83"/>
      <c r="CO1708" s="83"/>
      <c r="DD1708" s="83"/>
      <c r="DS1708" s="83"/>
      <c r="EH1708" s="83"/>
      <c r="EW1708" s="83"/>
      <c r="FL1708" s="83"/>
    </row>
    <row r="1709" spans="1:168" x14ac:dyDescent="0.35">
      <c r="A1709" s="83">
        <v>43360.727870370371</v>
      </c>
      <c r="B1709" s="84" t="s">
        <v>26</v>
      </c>
      <c r="C1709" s="85" t="s">
        <v>71</v>
      </c>
      <c r="R1709" s="83">
        <v>43360.727870370371</v>
      </c>
      <c r="S1709" s="89" t="s">
        <v>26</v>
      </c>
      <c r="AG1709" s="83"/>
      <c r="AV1709" s="83"/>
      <c r="BK1709" s="83"/>
      <c r="BZ1709" s="83"/>
      <c r="CO1709" s="83"/>
      <c r="DD1709" s="83"/>
      <c r="DS1709" s="83"/>
      <c r="EH1709" s="83"/>
      <c r="EW1709" s="83"/>
      <c r="FL1709" s="83"/>
    </row>
    <row r="1710" spans="1:168" x14ac:dyDescent="0.35">
      <c r="A1710" s="83">
        <v>43360.727870370371</v>
      </c>
      <c r="B1710" s="84" t="s">
        <v>62</v>
      </c>
      <c r="C1710" s="85" t="s">
        <v>598</v>
      </c>
      <c r="R1710" s="83">
        <v>43360.727870370371</v>
      </c>
      <c r="S1710" s="89" t="s">
        <v>62</v>
      </c>
      <c r="AG1710" s="83"/>
      <c r="AV1710" s="83"/>
      <c r="BK1710" s="83"/>
      <c r="BZ1710" s="83"/>
      <c r="CO1710" s="83"/>
      <c r="DD1710" s="83"/>
      <c r="DS1710" s="83"/>
      <c r="EH1710" s="83"/>
      <c r="EW1710" s="83"/>
      <c r="FL1710" s="83"/>
    </row>
    <row r="1711" spans="1:168" x14ac:dyDescent="0.35">
      <c r="A1711" s="83">
        <v>43360.727870370371</v>
      </c>
      <c r="B1711" s="84" t="s">
        <v>62</v>
      </c>
      <c r="C1711" s="85" t="s">
        <v>599</v>
      </c>
      <c r="R1711" s="83">
        <v>43360.727870370371</v>
      </c>
      <c r="S1711" s="89" t="s">
        <v>62</v>
      </c>
      <c r="AG1711" s="83"/>
      <c r="AV1711" s="83"/>
      <c r="BK1711" s="83"/>
      <c r="BZ1711" s="83"/>
      <c r="CO1711" s="83"/>
      <c r="DD1711" s="83"/>
      <c r="DS1711" s="83"/>
      <c r="EH1711" s="83"/>
      <c r="EW1711" s="83"/>
      <c r="FL1711" s="83"/>
    </row>
    <row r="1712" spans="1:168" x14ac:dyDescent="0.35">
      <c r="A1712" s="83">
        <v>43360.727870370371</v>
      </c>
      <c r="B1712" s="84" t="s">
        <v>62</v>
      </c>
      <c r="C1712" s="85" t="s">
        <v>469</v>
      </c>
      <c r="R1712" s="83">
        <v>43360.727870370371</v>
      </c>
      <c r="S1712" s="89" t="s">
        <v>62</v>
      </c>
      <c r="AG1712" s="83"/>
      <c r="AV1712" s="83"/>
      <c r="BK1712" s="83"/>
      <c r="BZ1712" s="83"/>
      <c r="CO1712" s="83"/>
      <c r="DD1712" s="83"/>
      <c r="DS1712" s="83"/>
      <c r="EH1712" s="83"/>
      <c r="EW1712" s="83"/>
      <c r="FL1712" s="83"/>
    </row>
    <row r="1713" spans="1:168" x14ac:dyDescent="0.35">
      <c r="A1713" s="83">
        <v>43360.727870370371</v>
      </c>
      <c r="B1713" s="84" t="s">
        <v>62</v>
      </c>
      <c r="C1713" s="85" t="s">
        <v>262</v>
      </c>
      <c r="R1713" s="83">
        <v>43360.727870370371</v>
      </c>
      <c r="S1713" s="89" t="s">
        <v>62</v>
      </c>
      <c r="AG1713" s="83"/>
      <c r="AV1713" s="83"/>
      <c r="BK1713" s="83"/>
      <c r="BZ1713" s="83"/>
      <c r="CO1713" s="83"/>
      <c r="DD1713" s="83"/>
      <c r="DS1713" s="83"/>
      <c r="EH1713" s="83"/>
      <c r="EW1713" s="83"/>
      <c r="FL1713" s="83"/>
    </row>
    <row r="1714" spans="1:168" x14ac:dyDescent="0.35">
      <c r="A1714" s="83">
        <v>43360.727893518517</v>
      </c>
      <c r="B1714" s="84" t="s">
        <v>62</v>
      </c>
      <c r="C1714" s="85" t="s">
        <v>266</v>
      </c>
      <c r="R1714" s="83">
        <v>43360.727893518517</v>
      </c>
      <c r="S1714" s="89" t="s">
        <v>62</v>
      </c>
      <c r="AG1714" s="83"/>
      <c r="AV1714" s="83"/>
      <c r="BK1714" s="83"/>
      <c r="BZ1714" s="83"/>
      <c r="CO1714" s="83"/>
      <c r="DD1714" s="83"/>
      <c r="DS1714" s="83"/>
      <c r="EH1714" s="83"/>
      <c r="EW1714" s="83"/>
      <c r="FL1714" s="83"/>
    </row>
    <row r="1715" spans="1:168" x14ac:dyDescent="0.35">
      <c r="A1715" s="83">
        <v>43360.727893518517</v>
      </c>
      <c r="B1715" s="84" t="s">
        <v>26</v>
      </c>
      <c r="C1715" s="85" t="s">
        <v>267</v>
      </c>
      <c r="R1715" s="83">
        <v>43360.727893518517</v>
      </c>
      <c r="S1715" s="89" t="s">
        <v>26</v>
      </c>
      <c r="AG1715" s="83"/>
      <c r="AV1715" s="83"/>
      <c r="BK1715" s="83"/>
      <c r="BZ1715" s="83"/>
      <c r="CO1715" s="83"/>
      <c r="DD1715" s="83"/>
      <c r="DS1715" s="83"/>
      <c r="EH1715" s="83"/>
      <c r="EW1715" s="83"/>
      <c r="FL1715" s="83"/>
    </row>
    <row r="1716" spans="1:168" x14ac:dyDescent="0.35">
      <c r="A1716" s="83">
        <v>43360.727893518517</v>
      </c>
      <c r="B1716" s="84" t="s">
        <v>26</v>
      </c>
      <c r="C1716" s="85" t="s">
        <v>47</v>
      </c>
      <c r="I1716" s="86">
        <v>12750.6455078125</v>
      </c>
      <c r="J1716" s="87">
        <v>12791.734375</v>
      </c>
      <c r="K1716" s="87">
        <v>7201.6455078125</v>
      </c>
      <c r="L1716" s="87">
        <v>7224.8662109375</v>
      </c>
      <c r="M1716" s="87">
        <v>1.0159842967987101</v>
      </c>
      <c r="N1716" s="87">
        <v>0.423618614673615</v>
      </c>
      <c r="O1716" s="87">
        <v>8.3283195495605504</v>
      </c>
      <c r="P1716" s="88">
        <v>1.56131875514984</v>
      </c>
      <c r="R1716" s="83">
        <v>43360.727893518517</v>
      </c>
      <c r="S1716" s="89" t="s">
        <v>26</v>
      </c>
      <c r="T1716" s="90">
        <v>0.42641863226890597</v>
      </c>
      <c r="U1716" s="84">
        <v>8510.8115234375</v>
      </c>
      <c r="V1716" s="84">
        <v>401.85125732421898</v>
      </c>
      <c r="W1716" s="84">
        <v>8514.8857421875</v>
      </c>
      <c r="X1716" s="84">
        <v>8107.74951171875</v>
      </c>
      <c r="Y1716" s="84">
        <v>13.095594406127899</v>
      </c>
      <c r="Z1716" s="84">
        <v>320.42834472656301</v>
      </c>
      <c r="AA1716" s="84">
        <v>528.42828369140602</v>
      </c>
      <c r="AB1716" s="84">
        <v>426.42834472656301</v>
      </c>
      <c r="AG1716" s="83"/>
      <c r="AV1716" s="83"/>
      <c r="BK1716" s="83"/>
      <c r="BZ1716" s="83"/>
      <c r="CO1716" s="83"/>
      <c r="DD1716" s="83"/>
      <c r="DS1716" s="83"/>
      <c r="EH1716" s="83"/>
      <c r="EW1716" s="83"/>
      <c r="FL1716" s="83"/>
    </row>
    <row r="1717" spans="1:168" x14ac:dyDescent="0.35">
      <c r="A1717" s="83">
        <v>43360.727893518517</v>
      </c>
      <c r="B1717" s="84" t="s">
        <v>26</v>
      </c>
      <c r="C1717" s="85" t="s">
        <v>268</v>
      </c>
      <c r="R1717" s="83">
        <v>43360.727893518517</v>
      </c>
      <c r="S1717" s="89" t="s">
        <v>26</v>
      </c>
      <c r="AG1717" s="83"/>
      <c r="AV1717" s="83"/>
      <c r="BK1717" s="83"/>
      <c r="BZ1717" s="83"/>
      <c r="CO1717" s="83"/>
      <c r="DD1717" s="83"/>
      <c r="DS1717" s="83"/>
      <c r="EH1717" s="83"/>
      <c r="EW1717" s="83"/>
      <c r="FL1717" s="83"/>
    </row>
    <row r="1718" spans="1:168" x14ac:dyDescent="0.35">
      <c r="A1718" s="83">
        <v>43360.727893518517</v>
      </c>
      <c r="B1718" s="84" t="s">
        <v>26</v>
      </c>
      <c r="C1718" s="85" t="s">
        <v>146</v>
      </c>
      <c r="R1718" s="83">
        <v>43360.727893518517</v>
      </c>
      <c r="S1718" s="89" t="s">
        <v>26</v>
      </c>
      <c r="AG1718" s="83"/>
      <c r="AV1718" s="83"/>
      <c r="BK1718" s="83"/>
      <c r="BZ1718" s="83"/>
      <c r="CO1718" s="83"/>
      <c r="DD1718" s="83"/>
      <c r="DS1718" s="83"/>
      <c r="EH1718" s="83"/>
      <c r="EW1718" s="83"/>
      <c r="FL1718" s="83"/>
    </row>
    <row r="1719" spans="1:168" x14ac:dyDescent="0.35">
      <c r="A1719" s="83">
        <v>43360.727893518517</v>
      </c>
      <c r="B1719" s="84" t="s">
        <v>26</v>
      </c>
      <c r="C1719" s="85" t="s">
        <v>269</v>
      </c>
      <c r="R1719" s="83">
        <v>43360.727893518517</v>
      </c>
      <c r="S1719" s="89" t="s">
        <v>26</v>
      </c>
      <c r="AG1719" s="83"/>
      <c r="AV1719" s="83"/>
      <c r="BK1719" s="83"/>
      <c r="BZ1719" s="83"/>
      <c r="CO1719" s="83"/>
      <c r="DD1719" s="83"/>
      <c r="DS1719" s="83"/>
      <c r="EH1719" s="83"/>
      <c r="EW1719" s="83"/>
      <c r="FL1719" s="83"/>
    </row>
    <row r="1720" spans="1:168" x14ac:dyDescent="0.35">
      <c r="A1720" s="83">
        <v>43360.727905092594</v>
      </c>
      <c r="B1720" s="84" t="s">
        <v>49</v>
      </c>
      <c r="C1720" s="85" t="s">
        <v>270</v>
      </c>
      <c r="R1720" s="83">
        <v>43360.727905092594</v>
      </c>
      <c r="S1720" s="89" t="s">
        <v>49</v>
      </c>
      <c r="AG1720" s="83"/>
      <c r="AV1720" s="83"/>
      <c r="BK1720" s="83"/>
      <c r="BZ1720" s="83"/>
      <c r="CO1720" s="83"/>
      <c r="DD1720" s="83"/>
      <c r="DS1720" s="83"/>
      <c r="EH1720" s="83"/>
      <c r="EW1720" s="83"/>
      <c r="FL1720" s="83"/>
    </row>
    <row r="1721" spans="1:168" x14ac:dyDescent="0.35">
      <c r="A1721" s="83">
        <v>43360.727916666663</v>
      </c>
      <c r="B1721" s="84" t="s">
        <v>26</v>
      </c>
      <c r="C1721" s="85" t="s">
        <v>273</v>
      </c>
      <c r="R1721" s="83">
        <v>43360.727916666663</v>
      </c>
      <c r="S1721" s="89" t="s">
        <v>26</v>
      </c>
      <c r="AG1721" s="83"/>
      <c r="AV1721" s="83"/>
      <c r="BK1721" s="83"/>
      <c r="BZ1721" s="83"/>
      <c r="CO1721" s="83"/>
      <c r="DD1721" s="83"/>
      <c r="DS1721" s="83"/>
      <c r="EH1721" s="83"/>
      <c r="EW1721" s="83"/>
      <c r="FL1721" s="83"/>
    </row>
    <row r="1722" spans="1:168" x14ac:dyDescent="0.35">
      <c r="A1722" s="83">
        <v>43360.727916666663</v>
      </c>
      <c r="B1722" s="84" t="s">
        <v>26</v>
      </c>
      <c r="C1722" s="85" t="s">
        <v>428</v>
      </c>
      <c r="R1722" s="83">
        <v>43360.727916666663</v>
      </c>
      <c r="S1722" s="89" t="s">
        <v>26</v>
      </c>
      <c r="AG1722" s="83"/>
      <c r="AV1722" s="83"/>
      <c r="BK1722" s="83"/>
      <c r="BZ1722" s="83"/>
      <c r="CO1722" s="83"/>
      <c r="DD1722" s="83"/>
      <c r="DS1722" s="83"/>
      <c r="EH1722" s="83"/>
      <c r="EW1722" s="83"/>
      <c r="FL1722" s="83"/>
    </row>
    <row r="1723" spans="1:168" x14ac:dyDescent="0.35">
      <c r="A1723" s="83">
        <v>43360.727916666663</v>
      </c>
      <c r="B1723" s="84" t="s">
        <v>26</v>
      </c>
      <c r="C1723" s="85" t="s">
        <v>272</v>
      </c>
      <c r="R1723" s="83">
        <v>43360.727916666663</v>
      </c>
      <c r="S1723" s="89" t="s">
        <v>26</v>
      </c>
      <c r="AG1723" s="83"/>
      <c r="AV1723" s="83"/>
      <c r="BK1723" s="83"/>
      <c r="BZ1723" s="83"/>
      <c r="CO1723" s="83"/>
      <c r="DD1723" s="83"/>
      <c r="DS1723" s="83"/>
      <c r="EH1723" s="83"/>
      <c r="EW1723" s="83"/>
      <c r="FL1723" s="83"/>
    </row>
    <row r="1724" spans="1:168" x14ac:dyDescent="0.35">
      <c r="A1724" s="83">
        <v>43360.727916666663</v>
      </c>
      <c r="B1724" s="84" t="s">
        <v>26</v>
      </c>
      <c r="C1724" s="85" t="s">
        <v>271</v>
      </c>
      <c r="R1724" s="83">
        <v>43360.727916666663</v>
      </c>
      <c r="S1724" s="89" t="s">
        <v>26</v>
      </c>
      <c r="AG1724" s="83"/>
      <c r="AV1724" s="83"/>
      <c r="BK1724" s="83"/>
      <c r="BZ1724" s="83"/>
      <c r="CO1724" s="83"/>
      <c r="DD1724" s="83"/>
      <c r="DS1724" s="83"/>
      <c r="EH1724" s="83"/>
      <c r="EW1724" s="83"/>
      <c r="FL1724" s="83"/>
    </row>
    <row r="1725" spans="1:168" x14ac:dyDescent="0.35">
      <c r="A1725" s="83">
        <v>43360.72792824074</v>
      </c>
      <c r="B1725" s="84" t="s">
        <v>26</v>
      </c>
      <c r="C1725" s="85" t="s">
        <v>409</v>
      </c>
      <c r="R1725" s="83">
        <v>43360.72792824074</v>
      </c>
      <c r="S1725" s="89" t="s">
        <v>26</v>
      </c>
      <c r="AG1725" s="83"/>
      <c r="AV1725" s="83"/>
      <c r="BK1725" s="83"/>
      <c r="BZ1725" s="83"/>
      <c r="CO1725" s="83"/>
      <c r="DD1725" s="83"/>
      <c r="DS1725" s="83"/>
      <c r="EH1725" s="83"/>
      <c r="EW1725" s="83"/>
      <c r="FL1725" s="83"/>
    </row>
    <row r="1726" spans="1:168" x14ac:dyDescent="0.35">
      <c r="A1726" s="83">
        <v>43360.72792824074</v>
      </c>
      <c r="B1726" s="84" t="s">
        <v>26</v>
      </c>
      <c r="C1726" s="85" t="s">
        <v>600</v>
      </c>
      <c r="R1726" s="83">
        <v>43360.72792824074</v>
      </c>
      <c r="S1726" s="89" t="s">
        <v>26</v>
      </c>
      <c r="AG1726" s="83"/>
      <c r="AV1726" s="83"/>
      <c r="BK1726" s="83"/>
      <c r="BZ1726" s="83"/>
      <c r="CO1726" s="83"/>
      <c r="DD1726" s="83"/>
      <c r="DS1726" s="83"/>
      <c r="EH1726" s="83"/>
      <c r="EW1726" s="83"/>
      <c r="FL1726" s="83"/>
    </row>
    <row r="1727" spans="1:168" x14ac:dyDescent="0.35">
      <c r="A1727" s="83">
        <v>43360.72792824074</v>
      </c>
      <c r="B1727" s="84" t="s">
        <v>26</v>
      </c>
      <c r="C1727" s="85" t="s">
        <v>417</v>
      </c>
      <c r="R1727" s="83">
        <v>43360.72792824074</v>
      </c>
      <c r="S1727" s="89" t="s">
        <v>26</v>
      </c>
      <c r="AG1727" s="83"/>
      <c r="AV1727" s="83"/>
      <c r="BK1727" s="83"/>
      <c r="BZ1727" s="83"/>
      <c r="CO1727" s="83"/>
      <c r="DD1727" s="83"/>
      <c r="DS1727" s="83"/>
      <c r="EH1727" s="83"/>
      <c r="EW1727" s="83"/>
      <c r="FL1727" s="83"/>
    </row>
    <row r="1728" spans="1:168" x14ac:dyDescent="0.35">
      <c r="A1728" s="83">
        <v>43360.72792824074</v>
      </c>
      <c r="B1728" s="84" t="s">
        <v>26</v>
      </c>
      <c r="C1728" s="85" t="s">
        <v>441</v>
      </c>
      <c r="R1728" s="83">
        <v>43360.72792824074</v>
      </c>
      <c r="S1728" s="89" t="s">
        <v>26</v>
      </c>
      <c r="AG1728" s="83"/>
      <c r="AV1728" s="83"/>
      <c r="BK1728" s="83"/>
      <c r="BZ1728" s="83"/>
      <c r="CO1728" s="83"/>
      <c r="DD1728" s="83"/>
      <c r="DS1728" s="83"/>
      <c r="EH1728" s="83"/>
      <c r="EW1728" s="83"/>
      <c r="FL1728" s="83"/>
    </row>
    <row r="1729" spans="1:168" x14ac:dyDescent="0.35">
      <c r="A1729" s="83">
        <v>43360.72792824074</v>
      </c>
      <c r="B1729" s="84" t="s">
        <v>26</v>
      </c>
      <c r="C1729" s="85" t="s">
        <v>442</v>
      </c>
      <c r="R1729" s="83">
        <v>43360.72792824074</v>
      </c>
      <c r="S1729" s="89" t="s">
        <v>26</v>
      </c>
      <c r="AG1729" s="83"/>
      <c r="AV1729" s="83"/>
      <c r="BK1729" s="83"/>
      <c r="BZ1729" s="83"/>
      <c r="CO1729" s="83"/>
      <c r="DD1729" s="83"/>
      <c r="DS1729" s="83"/>
      <c r="EH1729" s="83"/>
      <c r="EW1729" s="83"/>
      <c r="FL1729" s="83"/>
    </row>
    <row r="1730" spans="1:168" x14ac:dyDescent="0.35">
      <c r="A1730" s="83">
        <v>43360.72792824074</v>
      </c>
      <c r="B1730" s="84" t="s">
        <v>26</v>
      </c>
      <c r="C1730" s="85" t="s">
        <v>443</v>
      </c>
      <c r="R1730" s="83">
        <v>43360.72792824074</v>
      </c>
      <c r="S1730" s="89" t="s">
        <v>26</v>
      </c>
      <c r="AG1730" s="83"/>
      <c r="AV1730" s="83"/>
      <c r="BK1730" s="83"/>
      <c r="BZ1730" s="83"/>
      <c r="CO1730" s="83"/>
      <c r="DD1730" s="83"/>
      <c r="DS1730" s="83"/>
      <c r="EH1730" s="83"/>
      <c r="EW1730" s="83"/>
      <c r="FL1730" s="83"/>
    </row>
    <row r="1731" spans="1:168" x14ac:dyDescent="0.35">
      <c r="A1731" s="83">
        <v>43360.72792824074</v>
      </c>
      <c r="B1731" s="84" t="s">
        <v>26</v>
      </c>
      <c r="C1731" s="85" t="s">
        <v>429</v>
      </c>
      <c r="R1731" s="83">
        <v>43360.72792824074</v>
      </c>
      <c r="S1731" s="89" t="s">
        <v>26</v>
      </c>
      <c r="AG1731" s="83"/>
      <c r="AV1731" s="83"/>
      <c r="BK1731" s="83"/>
      <c r="BZ1731" s="83"/>
      <c r="CO1731" s="83"/>
      <c r="DD1731" s="83"/>
      <c r="DS1731" s="83"/>
      <c r="EH1731" s="83"/>
      <c r="EW1731" s="83"/>
      <c r="FL1731" s="83"/>
    </row>
    <row r="1732" spans="1:168" x14ac:dyDescent="0.35">
      <c r="A1732" s="83">
        <v>43360.72792824074</v>
      </c>
      <c r="B1732" s="84" t="s">
        <v>26</v>
      </c>
      <c r="C1732" s="85" t="s">
        <v>430</v>
      </c>
      <c r="R1732" s="83">
        <v>43360.72792824074</v>
      </c>
      <c r="S1732" s="89" t="s">
        <v>26</v>
      </c>
      <c r="AG1732" s="83"/>
      <c r="AV1732" s="83"/>
      <c r="BK1732" s="83"/>
      <c r="BZ1732" s="83"/>
      <c r="CO1732" s="83"/>
      <c r="DD1732" s="83"/>
      <c r="DS1732" s="83"/>
      <c r="EH1732" s="83"/>
      <c r="EW1732" s="83"/>
      <c r="FL1732" s="83"/>
    </row>
    <row r="1733" spans="1:168" x14ac:dyDescent="0.35">
      <c r="A1733" s="83">
        <v>43360.72792824074</v>
      </c>
      <c r="B1733" s="84" t="s">
        <v>26</v>
      </c>
      <c r="C1733" s="85" t="s">
        <v>445</v>
      </c>
      <c r="R1733" s="83">
        <v>43360.72792824074</v>
      </c>
      <c r="S1733" s="89" t="s">
        <v>26</v>
      </c>
      <c r="AG1733" s="83"/>
      <c r="AV1733" s="83"/>
      <c r="BK1733" s="83"/>
      <c r="BZ1733" s="83"/>
      <c r="CO1733" s="83"/>
      <c r="DD1733" s="83"/>
      <c r="DS1733" s="83"/>
      <c r="EH1733" s="83"/>
      <c r="EW1733" s="83"/>
      <c r="FL1733" s="83"/>
    </row>
    <row r="1734" spans="1:168" x14ac:dyDescent="0.35">
      <c r="A1734" s="83">
        <v>43360.727939814817</v>
      </c>
      <c r="B1734" s="84" t="s">
        <v>26</v>
      </c>
      <c r="C1734" s="85" t="s">
        <v>444</v>
      </c>
      <c r="R1734" s="83">
        <v>43360.727939814817</v>
      </c>
      <c r="S1734" s="89" t="s">
        <v>26</v>
      </c>
      <c r="AG1734" s="83"/>
      <c r="AV1734" s="83"/>
      <c r="BK1734" s="83"/>
      <c r="BZ1734" s="83"/>
      <c r="CO1734" s="83"/>
      <c r="DD1734" s="83"/>
      <c r="DS1734" s="83"/>
      <c r="EH1734" s="83"/>
      <c r="EW1734" s="83"/>
      <c r="FL1734" s="83"/>
    </row>
    <row r="1735" spans="1:168" x14ac:dyDescent="0.35">
      <c r="A1735" s="83">
        <v>43360.727939814817</v>
      </c>
      <c r="B1735" s="84" t="s">
        <v>26</v>
      </c>
      <c r="C1735" s="85" t="s">
        <v>419</v>
      </c>
      <c r="R1735" s="83">
        <v>43360.727939814817</v>
      </c>
      <c r="S1735" s="89" t="s">
        <v>26</v>
      </c>
      <c r="AG1735" s="83"/>
      <c r="AV1735" s="83"/>
      <c r="BK1735" s="83"/>
      <c r="BZ1735" s="83"/>
      <c r="CO1735" s="83"/>
      <c r="DD1735" s="83"/>
      <c r="DS1735" s="83"/>
      <c r="EH1735" s="83"/>
      <c r="EW1735" s="83"/>
      <c r="FL1735" s="83"/>
    </row>
    <row r="1736" spans="1:168" x14ac:dyDescent="0.35">
      <c r="A1736" s="83">
        <v>43360.727939814817</v>
      </c>
      <c r="B1736" s="84" t="s">
        <v>26</v>
      </c>
      <c r="C1736" s="85" t="s">
        <v>448</v>
      </c>
      <c r="R1736" s="83">
        <v>43360.727939814817</v>
      </c>
      <c r="S1736" s="89" t="s">
        <v>26</v>
      </c>
      <c r="AG1736" s="83"/>
      <c r="AV1736" s="83"/>
      <c r="BK1736" s="83"/>
      <c r="BZ1736" s="83"/>
      <c r="CO1736" s="83"/>
      <c r="DD1736" s="83"/>
      <c r="DS1736" s="83"/>
      <c r="EH1736" s="83"/>
      <c r="EW1736" s="83"/>
      <c r="FL1736" s="83"/>
    </row>
    <row r="1737" spans="1:168" x14ac:dyDescent="0.35">
      <c r="A1737" s="83">
        <v>43360.727939814817</v>
      </c>
      <c r="B1737" s="84" t="s">
        <v>26</v>
      </c>
      <c r="C1737" s="85" t="s">
        <v>421</v>
      </c>
      <c r="R1737" s="83">
        <v>43360.727939814817</v>
      </c>
      <c r="S1737" s="89" t="s">
        <v>26</v>
      </c>
      <c r="AG1737" s="83"/>
      <c r="AV1737" s="83"/>
      <c r="BK1737" s="83"/>
      <c r="BZ1737" s="83"/>
      <c r="CO1737" s="83"/>
      <c r="DD1737" s="83"/>
      <c r="DS1737" s="83"/>
      <c r="EH1737" s="83"/>
      <c r="EW1737" s="83"/>
      <c r="FL1737" s="83"/>
    </row>
    <row r="1738" spans="1:168" x14ac:dyDescent="0.35">
      <c r="A1738" s="83">
        <v>43360.727939814817</v>
      </c>
      <c r="B1738" s="84" t="s">
        <v>26</v>
      </c>
      <c r="C1738" s="85" t="s">
        <v>446</v>
      </c>
      <c r="R1738" s="83">
        <v>43360.727939814817</v>
      </c>
      <c r="S1738" s="89" t="s">
        <v>26</v>
      </c>
      <c r="AG1738" s="83"/>
      <c r="AV1738" s="83"/>
      <c r="BK1738" s="83"/>
      <c r="BZ1738" s="83"/>
      <c r="CO1738" s="83"/>
      <c r="DD1738" s="83"/>
      <c r="DS1738" s="83"/>
      <c r="EH1738" s="83"/>
      <c r="EW1738" s="83"/>
      <c r="FL1738" s="83"/>
    </row>
    <row r="1739" spans="1:168" x14ac:dyDescent="0.35">
      <c r="A1739" s="83">
        <v>43360.727939814817</v>
      </c>
      <c r="B1739" s="84" t="s">
        <v>26</v>
      </c>
      <c r="C1739" s="85" t="s">
        <v>447</v>
      </c>
      <c r="R1739" s="83">
        <v>43360.727939814817</v>
      </c>
      <c r="S1739" s="89" t="s">
        <v>26</v>
      </c>
      <c r="AG1739" s="83"/>
      <c r="AV1739" s="83"/>
      <c r="BK1739" s="83"/>
      <c r="BZ1739" s="83"/>
      <c r="CO1739" s="83"/>
      <c r="DD1739" s="83"/>
      <c r="DS1739" s="83"/>
      <c r="EH1739" s="83"/>
      <c r="EW1739" s="83"/>
      <c r="FL1739" s="83"/>
    </row>
    <row r="1740" spans="1:168" x14ac:dyDescent="0.35">
      <c r="A1740" s="83">
        <v>43360.728043981479</v>
      </c>
      <c r="B1740" s="84" t="s">
        <v>55</v>
      </c>
      <c r="C1740" s="85" t="s">
        <v>82</v>
      </c>
      <c r="R1740" s="83">
        <v>43360.728043981479</v>
      </c>
      <c r="S1740" s="89" t="s">
        <v>55</v>
      </c>
      <c r="AG1740" s="83"/>
      <c r="AV1740" s="83"/>
      <c r="BK1740" s="83"/>
      <c r="BZ1740" s="83"/>
      <c r="CO1740" s="83"/>
      <c r="DD1740" s="83"/>
      <c r="DS1740" s="83"/>
      <c r="EH1740" s="83"/>
      <c r="EW1740" s="83"/>
      <c r="FL1740" s="83"/>
    </row>
    <row r="1741" spans="1:168" x14ac:dyDescent="0.35">
      <c r="A1741" s="83">
        <v>43360.728043981479</v>
      </c>
      <c r="B1741" s="84" t="s">
        <v>26</v>
      </c>
      <c r="C1741" s="85" t="s">
        <v>274</v>
      </c>
      <c r="R1741" s="83">
        <v>43360.728043981479</v>
      </c>
      <c r="S1741" s="89" t="s">
        <v>26</v>
      </c>
      <c r="AG1741" s="83"/>
      <c r="AV1741" s="83"/>
      <c r="BK1741" s="83"/>
      <c r="BZ1741" s="83"/>
      <c r="CO1741" s="83"/>
      <c r="DD1741" s="83"/>
      <c r="DS1741" s="83"/>
      <c r="EH1741" s="83"/>
      <c r="EW1741" s="83"/>
      <c r="FL1741" s="83"/>
    </row>
    <row r="1742" spans="1:168" x14ac:dyDescent="0.35">
      <c r="A1742" s="83">
        <v>43360.728055555555</v>
      </c>
      <c r="B1742" s="84" t="s">
        <v>55</v>
      </c>
      <c r="C1742" s="85" t="s">
        <v>58</v>
      </c>
      <c r="R1742" s="83">
        <v>43360.728055555555</v>
      </c>
      <c r="S1742" s="89" t="s">
        <v>55</v>
      </c>
      <c r="AG1742" s="83"/>
      <c r="AV1742" s="83"/>
      <c r="BK1742" s="83"/>
      <c r="BZ1742" s="83"/>
      <c r="CO1742" s="83"/>
      <c r="DD1742" s="83"/>
      <c r="DS1742" s="83"/>
      <c r="EH1742" s="83"/>
      <c r="EW1742" s="83"/>
      <c r="FL1742" s="83"/>
    </row>
    <row r="1743" spans="1:168" x14ac:dyDescent="0.35">
      <c r="A1743" s="83">
        <v>43360.728067129632</v>
      </c>
      <c r="B1743" s="84" t="s">
        <v>26</v>
      </c>
      <c r="C1743" s="85" t="s">
        <v>59</v>
      </c>
      <c r="R1743" s="83">
        <v>43360.728067129632</v>
      </c>
      <c r="S1743" s="89" t="s">
        <v>26</v>
      </c>
      <c r="AG1743" s="83"/>
      <c r="AV1743" s="83"/>
      <c r="BK1743" s="83"/>
      <c r="BZ1743" s="83"/>
      <c r="CO1743" s="83"/>
      <c r="DD1743" s="83"/>
      <c r="DS1743" s="83"/>
      <c r="EH1743" s="83"/>
      <c r="EW1743" s="83"/>
      <c r="FL1743" s="83"/>
    </row>
    <row r="1744" spans="1:168" x14ac:dyDescent="0.35">
      <c r="A1744" s="83">
        <v>43360.728078703702</v>
      </c>
      <c r="B1744" s="84" t="s">
        <v>275</v>
      </c>
      <c r="C1744" s="85" t="s">
        <v>276</v>
      </c>
      <c r="I1744" s="86">
        <v>12750.8330078125</v>
      </c>
      <c r="J1744" s="87">
        <v>12790.197265625</v>
      </c>
      <c r="K1744" s="87">
        <v>9590.828125</v>
      </c>
      <c r="L1744" s="87">
        <v>9620.439453125</v>
      </c>
      <c r="M1744" s="87">
        <v>1.0160096883773799</v>
      </c>
      <c r="N1744" s="87">
        <v>0.52069038152694702</v>
      </c>
      <c r="O1744" s="87">
        <v>8.4253921508789098</v>
      </c>
      <c r="P1744" s="88">
        <v>1.6583904027938801</v>
      </c>
      <c r="R1744" s="83">
        <v>43360.728078703702</v>
      </c>
      <c r="S1744" s="89" t="s">
        <v>275</v>
      </c>
      <c r="T1744" s="90">
        <v>0.523490309715271</v>
      </c>
      <c r="U1744" s="84">
        <v>9149.3232421875</v>
      </c>
      <c r="V1744" s="84">
        <v>403.52908325195301</v>
      </c>
      <c r="W1744" s="84">
        <v>9152.51171875</v>
      </c>
      <c r="X1744" s="84">
        <v>8745.927734375</v>
      </c>
      <c r="Y1744" s="84">
        <v>13.214434623718301</v>
      </c>
      <c r="Z1744" s="84">
        <v>320.52542114257801</v>
      </c>
      <c r="AA1744" s="84">
        <v>528.52526855468795</v>
      </c>
      <c r="AB1744" s="84">
        <v>426.52542114257801</v>
      </c>
      <c r="AG1744" s="83"/>
      <c r="AV1744" s="83"/>
      <c r="BK1744" s="83"/>
      <c r="BZ1744" s="83"/>
      <c r="CO1744" s="83"/>
      <c r="DD1744" s="83"/>
      <c r="DS1744" s="83"/>
      <c r="EH1744" s="83"/>
      <c r="EW1744" s="83"/>
      <c r="FL1744" s="83"/>
    </row>
    <row r="1745" spans="1:168" x14ac:dyDescent="0.35">
      <c r="A1745" s="83">
        <v>43360.728101851855</v>
      </c>
      <c r="B1745" s="84" t="s">
        <v>62</v>
      </c>
      <c r="C1745" s="85" t="s">
        <v>63</v>
      </c>
      <c r="R1745" s="83">
        <v>43360.728101851855</v>
      </c>
      <c r="S1745" s="89" t="s">
        <v>62</v>
      </c>
      <c r="AG1745" s="83"/>
      <c r="AV1745" s="83"/>
      <c r="BK1745" s="83"/>
      <c r="BZ1745" s="83"/>
      <c r="CO1745" s="83"/>
      <c r="DD1745" s="83"/>
      <c r="DS1745" s="83"/>
      <c r="EH1745" s="83"/>
      <c r="EW1745" s="83"/>
      <c r="FL1745" s="83"/>
    </row>
    <row r="1746" spans="1:168" x14ac:dyDescent="0.35">
      <c r="A1746" s="83">
        <v>43360.728101851855</v>
      </c>
      <c r="B1746" s="84" t="s">
        <v>62</v>
      </c>
      <c r="C1746" s="85" t="s">
        <v>601</v>
      </c>
      <c r="R1746" s="83">
        <v>43360.728101851855</v>
      </c>
      <c r="S1746" s="89" t="s">
        <v>62</v>
      </c>
      <c r="AG1746" s="83"/>
      <c r="AV1746" s="83"/>
      <c r="BK1746" s="83"/>
      <c r="BZ1746" s="83"/>
      <c r="CO1746" s="83"/>
      <c r="DD1746" s="83"/>
      <c r="DS1746" s="83"/>
      <c r="EH1746" s="83"/>
      <c r="EW1746" s="83"/>
      <c r="FL1746" s="83"/>
    </row>
    <row r="1747" spans="1:168" x14ac:dyDescent="0.35">
      <c r="A1747" s="83">
        <v>43360.728101851855</v>
      </c>
      <c r="B1747" s="84" t="s">
        <v>62</v>
      </c>
      <c r="C1747" s="85" t="s">
        <v>260</v>
      </c>
      <c r="R1747" s="83">
        <v>43360.728101851855</v>
      </c>
      <c r="S1747" s="89" t="s">
        <v>62</v>
      </c>
      <c r="AG1747" s="83"/>
      <c r="AV1747" s="83"/>
      <c r="BK1747" s="83"/>
      <c r="BZ1747" s="83"/>
      <c r="CO1747" s="83"/>
      <c r="DD1747" s="83"/>
      <c r="DS1747" s="83"/>
      <c r="EH1747" s="83"/>
      <c r="EW1747" s="83"/>
      <c r="FL1747" s="83"/>
    </row>
    <row r="1748" spans="1:168" x14ac:dyDescent="0.35">
      <c r="A1748" s="83">
        <v>43360.728101851855</v>
      </c>
      <c r="B1748" s="84" t="s">
        <v>62</v>
      </c>
      <c r="C1748" s="85" t="s">
        <v>602</v>
      </c>
      <c r="R1748" s="83">
        <v>43360.728101851855</v>
      </c>
      <c r="S1748" s="89" t="s">
        <v>62</v>
      </c>
      <c r="AG1748" s="83"/>
      <c r="AV1748" s="83"/>
      <c r="BK1748" s="83"/>
      <c r="BZ1748" s="83"/>
      <c r="CO1748" s="83"/>
      <c r="DD1748" s="83"/>
      <c r="DS1748" s="83"/>
      <c r="EH1748" s="83"/>
      <c r="EW1748" s="83"/>
      <c r="FL1748" s="83"/>
    </row>
    <row r="1749" spans="1:168" x14ac:dyDescent="0.35">
      <c r="A1749" s="83">
        <v>43360.728101851855</v>
      </c>
      <c r="B1749" s="84" t="s">
        <v>26</v>
      </c>
      <c r="C1749" s="85" t="s">
        <v>71</v>
      </c>
      <c r="R1749" s="83">
        <v>43360.728101851855</v>
      </c>
      <c r="S1749" s="89" t="s">
        <v>26</v>
      </c>
      <c r="AG1749" s="83"/>
      <c r="AV1749" s="83"/>
      <c r="BK1749" s="83"/>
      <c r="BZ1749" s="83"/>
      <c r="CO1749" s="83"/>
      <c r="DD1749" s="83"/>
      <c r="DS1749" s="83"/>
      <c r="EH1749" s="83"/>
      <c r="EW1749" s="83"/>
      <c r="FL1749" s="83"/>
    </row>
    <row r="1750" spans="1:168" x14ac:dyDescent="0.35">
      <c r="A1750" s="83">
        <v>43360.728101851855</v>
      </c>
      <c r="B1750" s="84" t="s">
        <v>62</v>
      </c>
      <c r="C1750" s="85" t="s">
        <v>603</v>
      </c>
      <c r="R1750" s="83">
        <v>43360.728101851855</v>
      </c>
      <c r="S1750" s="89" t="s">
        <v>62</v>
      </c>
      <c r="AG1750" s="83"/>
      <c r="AV1750" s="83"/>
      <c r="BK1750" s="83"/>
      <c r="BZ1750" s="83"/>
      <c r="CO1750" s="83"/>
      <c r="DD1750" s="83"/>
      <c r="DS1750" s="83"/>
      <c r="EH1750" s="83"/>
      <c r="EW1750" s="83"/>
      <c r="FL1750" s="83"/>
    </row>
    <row r="1751" spans="1:168" x14ac:dyDescent="0.35">
      <c r="A1751" s="83">
        <v>43360.728101851855</v>
      </c>
      <c r="B1751" s="84" t="s">
        <v>62</v>
      </c>
      <c r="C1751" s="85" t="s">
        <v>501</v>
      </c>
      <c r="R1751" s="83">
        <v>43360.728101851855</v>
      </c>
      <c r="S1751" s="89" t="s">
        <v>62</v>
      </c>
      <c r="AG1751" s="83"/>
      <c r="AV1751" s="83"/>
      <c r="BK1751" s="83"/>
      <c r="BZ1751" s="83"/>
      <c r="CO1751" s="83"/>
      <c r="DD1751" s="83"/>
      <c r="DS1751" s="83"/>
      <c r="EH1751" s="83"/>
      <c r="EW1751" s="83"/>
      <c r="FL1751" s="83"/>
    </row>
    <row r="1752" spans="1:168" x14ac:dyDescent="0.35">
      <c r="A1752" s="83">
        <v>43360.728101851855</v>
      </c>
      <c r="B1752" s="84" t="s">
        <v>62</v>
      </c>
      <c r="C1752" s="85" t="s">
        <v>483</v>
      </c>
      <c r="R1752" s="83">
        <v>43360.728101851855</v>
      </c>
      <c r="S1752" s="89" t="s">
        <v>62</v>
      </c>
      <c r="AG1752" s="83"/>
      <c r="AV1752" s="83"/>
      <c r="BK1752" s="83"/>
      <c r="BZ1752" s="83"/>
      <c r="CO1752" s="83"/>
      <c r="DD1752" s="83"/>
      <c r="DS1752" s="83"/>
      <c r="EH1752" s="83"/>
      <c r="EW1752" s="83"/>
      <c r="FL1752" s="83"/>
    </row>
    <row r="1753" spans="1:168" x14ac:dyDescent="0.35">
      <c r="A1753" s="83">
        <v>43360.728101851855</v>
      </c>
      <c r="B1753" s="84" t="s">
        <v>62</v>
      </c>
      <c r="C1753" s="85" t="s">
        <v>604</v>
      </c>
      <c r="R1753" s="83">
        <v>43360.728101851855</v>
      </c>
      <c r="S1753" s="89" t="s">
        <v>62</v>
      </c>
      <c r="AG1753" s="83"/>
      <c r="AV1753" s="83"/>
      <c r="BK1753" s="83"/>
      <c r="BZ1753" s="83"/>
      <c r="CO1753" s="83"/>
      <c r="DD1753" s="83"/>
      <c r="DS1753" s="83"/>
      <c r="EH1753" s="83"/>
      <c r="EW1753" s="83"/>
      <c r="FL1753" s="83"/>
    </row>
    <row r="1754" spans="1:168" x14ac:dyDescent="0.35">
      <c r="A1754" s="83">
        <v>43360.728113425925</v>
      </c>
      <c r="B1754" s="84" t="s">
        <v>62</v>
      </c>
      <c r="C1754" s="85" t="s">
        <v>282</v>
      </c>
      <c r="R1754" s="83">
        <v>43360.728113425925</v>
      </c>
      <c r="S1754" s="89" t="s">
        <v>62</v>
      </c>
      <c r="AG1754" s="83"/>
      <c r="AV1754" s="83"/>
      <c r="BK1754" s="83"/>
      <c r="BZ1754" s="83"/>
      <c r="CO1754" s="83"/>
      <c r="DD1754" s="83"/>
      <c r="DS1754" s="83"/>
      <c r="EH1754" s="83"/>
      <c r="EW1754" s="83"/>
      <c r="FL1754" s="83"/>
    </row>
    <row r="1755" spans="1:168" x14ac:dyDescent="0.35">
      <c r="A1755" s="83">
        <v>43360.728125000001</v>
      </c>
      <c r="B1755" s="84" t="s">
        <v>26</v>
      </c>
      <c r="C1755" s="85" t="s">
        <v>283</v>
      </c>
      <c r="R1755" s="83">
        <v>43360.728125000001</v>
      </c>
      <c r="S1755" s="89" t="s">
        <v>26</v>
      </c>
      <c r="AG1755" s="83"/>
      <c r="AV1755" s="83"/>
      <c r="BK1755" s="83"/>
      <c r="BZ1755" s="83"/>
      <c r="CO1755" s="83"/>
      <c r="DD1755" s="83"/>
      <c r="DS1755" s="83"/>
      <c r="EH1755" s="83"/>
      <c r="EW1755" s="83"/>
      <c r="FL1755" s="83"/>
    </row>
    <row r="1756" spans="1:168" x14ac:dyDescent="0.35">
      <c r="A1756" s="83">
        <v>43360.728125000001</v>
      </c>
      <c r="B1756" s="84" t="s">
        <v>26</v>
      </c>
      <c r="C1756" s="85" t="s">
        <v>284</v>
      </c>
      <c r="R1756" s="83">
        <v>43360.728125000001</v>
      </c>
      <c r="S1756" s="89" t="s">
        <v>26</v>
      </c>
      <c r="AG1756" s="83"/>
      <c r="AV1756" s="83"/>
      <c r="BK1756" s="83"/>
      <c r="BZ1756" s="83"/>
      <c r="CO1756" s="83"/>
      <c r="DD1756" s="83"/>
      <c r="DS1756" s="83"/>
      <c r="EH1756" s="83"/>
      <c r="EW1756" s="83"/>
      <c r="FL1756" s="83"/>
    </row>
    <row r="1757" spans="1:168" x14ac:dyDescent="0.35">
      <c r="A1757" s="83">
        <v>43360.728125000001</v>
      </c>
      <c r="B1757" s="84" t="s">
        <v>26</v>
      </c>
      <c r="C1757" s="85" t="s">
        <v>47</v>
      </c>
      <c r="I1757" s="86">
        <v>12750.7548828125</v>
      </c>
      <c r="J1757" s="87">
        <v>12787.4111328125</v>
      </c>
      <c r="K1757" s="87">
        <v>9590.7548828125</v>
      </c>
      <c r="L1757" s="87">
        <v>9618.34375</v>
      </c>
      <c r="M1757" s="87">
        <v>1.0160220861434901</v>
      </c>
      <c r="N1757" s="87">
        <v>0.47458648681640597</v>
      </c>
      <c r="O1757" s="87">
        <v>8.3792877197265607</v>
      </c>
      <c r="P1757" s="88">
        <v>1.6122863292694101</v>
      </c>
      <c r="R1757" s="83">
        <v>43360.728125000001</v>
      </c>
      <c r="S1757" s="89" t="s">
        <v>26</v>
      </c>
      <c r="T1757" s="90">
        <v>0.477386474609375</v>
      </c>
      <c r="U1757" s="84">
        <v>9149.3017578125</v>
      </c>
      <c r="V1757" s="84">
        <v>405.64340209960898</v>
      </c>
      <c r="W1757" s="84">
        <v>9148.984375</v>
      </c>
      <c r="X1757" s="84">
        <v>8744.431640625</v>
      </c>
      <c r="Y1757" s="84">
        <v>13.016847610473601</v>
      </c>
      <c r="Z1757" s="84">
        <v>320.47927856445301</v>
      </c>
      <c r="AA1757" s="84">
        <v>528.47930908203102</v>
      </c>
      <c r="AB1757" s="84">
        <v>426.47927856445301</v>
      </c>
      <c r="AG1757" s="83"/>
      <c r="AV1757" s="83"/>
      <c r="BK1757" s="83"/>
      <c r="BZ1757" s="83"/>
      <c r="CO1757" s="83"/>
      <c r="DD1757" s="83"/>
      <c r="DS1757" s="83"/>
      <c r="EH1757" s="83"/>
      <c r="EW1757" s="83"/>
      <c r="FL1757" s="83"/>
    </row>
    <row r="1758" spans="1:168" x14ac:dyDescent="0.35">
      <c r="A1758" s="83">
        <v>43360.728125000001</v>
      </c>
      <c r="B1758" s="84" t="s">
        <v>26</v>
      </c>
      <c r="C1758" s="85" t="s">
        <v>167</v>
      </c>
      <c r="R1758" s="83">
        <v>43360.728125000001</v>
      </c>
      <c r="S1758" s="89" t="s">
        <v>26</v>
      </c>
      <c r="AG1758" s="83"/>
      <c r="AV1758" s="83"/>
      <c r="BK1758" s="83"/>
      <c r="BZ1758" s="83"/>
      <c r="CO1758" s="83"/>
      <c r="DD1758" s="83"/>
      <c r="DS1758" s="83"/>
      <c r="EH1758" s="83"/>
      <c r="EW1758" s="83"/>
      <c r="FL1758" s="83"/>
    </row>
    <row r="1759" spans="1:168" x14ac:dyDescent="0.35">
      <c r="A1759" s="83">
        <v>43360.728125000001</v>
      </c>
      <c r="B1759" s="84" t="s">
        <v>26</v>
      </c>
      <c r="C1759" s="85" t="s">
        <v>268</v>
      </c>
      <c r="R1759" s="83">
        <v>43360.728125000001</v>
      </c>
      <c r="S1759" s="89" t="s">
        <v>26</v>
      </c>
      <c r="AG1759" s="83"/>
      <c r="AV1759" s="83"/>
      <c r="BK1759" s="83"/>
      <c r="BZ1759" s="83"/>
      <c r="CO1759" s="83"/>
      <c r="DD1759" s="83"/>
      <c r="DS1759" s="83"/>
      <c r="EH1759" s="83"/>
      <c r="EW1759" s="83"/>
      <c r="FL1759" s="83"/>
    </row>
    <row r="1760" spans="1:168" x14ac:dyDescent="0.35">
      <c r="A1760" s="83">
        <v>43360.728136574071</v>
      </c>
      <c r="B1760" s="84" t="s">
        <v>49</v>
      </c>
      <c r="C1760" s="85" t="s">
        <v>285</v>
      </c>
      <c r="R1760" s="83">
        <v>43360.728136574071</v>
      </c>
      <c r="S1760" s="89" t="s">
        <v>49</v>
      </c>
      <c r="AG1760" s="83"/>
      <c r="AV1760" s="83"/>
      <c r="BK1760" s="83"/>
      <c r="BZ1760" s="83"/>
      <c r="CO1760" s="83"/>
      <c r="DD1760" s="83"/>
      <c r="DS1760" s="83"/>
      <c r="EH1760" s="83"/>
      <c r="EW1760" s="83"/>
      <c r="FL1760" s="83"/>
    </row>
    <row r="1761" spans="1:168" x14ac:dyDescent="0.35">
      <c r="A1761" s="83">
        <v>43360.728148148148</v>
      </c>
      <c r="B1761" s="84" t="s">
        <v>26</v>
      </c>
      <c r="C1761" s="85" t="s">
        <v>273</v>
      </c>
      <c r="R1761" s="83">
        <v>43360.728148148148</v>
      </c>
      <c r="S1761" s="89" t="s">
        <v>26</v>
      </c>
      <c r="AG1761" s="83"/>
      <c r="AV1761" s="83"/>
      <c r="BK1761" s="83"/>
      <c r="BZ1761" s="83"/>
      <c r="CO1761" s="83"/>
      <c r="DD1761" s="83"/>
      <c r="DS1761" s="83"/>
      <c r="EH1761" s="83"/>
      <c r="EW1761" s="83"/>
      <c r="FL1761" s="83"/>
    </row>
    <row r="1762" spans="1:168" x14ac:dyDescent="0.35">
      <c r="A1762" s="83">
        <v>43360.728148148148</v>
      </c>
      <c r="B1762" s="84" t="s">
        <v>26</v>
      </c>
      <c r="C1762" s="85" t="s">
        <v>286</v>
      </c>
      <c r="R1762" s="83">
        <v>43360.728148148148</v>
      </c>
      <c r="S1762" s="89" t="s">
        <v>26</v>
      </c>
      <c r="AG1762" s="83"/>
      <c r="AV1762" s="83"/>
      <c r="BK1762" s="83"/>
      <c r="BZ1762" s="83"/>
      <c r="CO1762" s="83"/>
      <c r="DD1762" s="83"/>
      <c r="DS1762" s="83"/>
      <c r="EH1762" s="83"/>
      <c r="EW1762" s="83"/>
      <c r="FL1762" s="83"/>
    </row>
    <row r="1763" spans="1:168" x14ac:dyDescent="0.35">
      <c r="A1763" s="83">
        <v>43360.728148148148</v>
      </c>
      <c r="B1763" s="84" t="s">
        <v>26</v>
      </c>
      <c r="C1763" s="85" t="s">
        <v>409</v>
      </c>
      <c r="R1763" s="83">
        <v>43360.728148148148</v>
      </c>
      <c r="S1763" s="89" t="s">
        <v>26</v>
      </c>
      <c r="AG1763" s="83"/>
      <c r="AV1763" s="83"/>
      <c r="BK1763" s="83"/>
      <c r="BZ1763" s="83"/>
      <c r="CO1763" s="83"/>
      <c r="DD1763" s="83"/>
      <c r="DS1763" s="83"/>
      <c r="EH1763" s="83"/>
      <c r="EW1763" s="83"/>
      <c r="FL1763" s="83"/>
    </row>
    <row r="1764" spans="1:168" x14ac:dyDescent="0.35">
      <c r="A1764" s="83">
        <v>43360.728148148148</v>
      </c>
      <c r="B1764" s="84" t="s">
        <v>26</v>
      </c>
      <c r="C1764" s="85" t="s">
        <v>428</v>
      </c>
      <c r="R1764" s="83">
        <v>43360.728148148148</v>
      </c>
      <c r="S1764" s="89" t="s">
        <v>26</v>
      </c>
      <c r="AG1764" s="83"/>
      <c r="AV1764" s="83"/>
      <c r="BK1764" s="83"/>
      <c r="BZ1764" s="83"/>
      <c r="CO1764" s="83"/>
      <c r="DD1764" s="83"/>
      <c r="DS1764" s="83"/>
      <c r="EH1764" s="83"/>
      <c r="EW1764" s="83"/>
      <c r="FL1764" s="83"/>
    </row>
    <row r="1765" spans="1:168" x14ac:dyDescent="0.35">
      <c r="A1765" s="83">
        <v>43360.728148148148</v>
      </c>
      <c r="B1765" s="84" t="s">
        <v>26</v>
      </c>
      <c r="C1765" s="85" t="s">
        <v>287</v>
      </c>
      <c r="R1765" s="83">
        <v>43360.728148148148</v>
      </c>
      <c r="S1765" s="89" t="s">
        <v>26</v>
      </c>
      <c r="AG1765" s="83"/>
      <c r="AV1765" s="83"/>
      <c r="BK1765" s="83"/>
      <c r="BZ1765" s="83"/>
      <c r="CO1765" s="83"/>
      <c r="DD1765" s="83"/>
      <c r="DS1765" s="83"/>
      <c r="EH1765" s="83"/>
      <c r="EW1765" s="83"/>
      <c r="FL1765" s="83"/>
    </row>
    <row r="1766" spans="1:168" x14ac:dyDescent="0.35">
      <c r="A1766" s="83">
        <v>43360.728159722225</v>
      </c>
      <c r="B1766" s="84" t="s">
        <v>26</v>
      </c>
      <c r="C1766" s="85" t="s">
        <v>605</v>
      </c>
      <c r="R1766" s="83">
        <v>43360.728159722225</v>
      </c>
      <c r="S1766" s="89" t="s">
        <v>26</v>
      </c>
      <c r="AG1766" s="83"/>
      <c r="AV1766" s="83"/>
      <c r="BK1766" s="83"/>
      <c r="BZ1766" s="83"/>
      <c r="CO1766" s="83"/>
      <c r="DD1766" s="83"/>
      <c r="DS1766" s="83"/>
      <c r="EH1766" s="83"/>
      <c r="EW1766" s="83"/>
      <c r="FL1766" s="83"/>
    </row>
    <row r="1767" spans="1:168" x14ac:dyDescent="0.35">
      <c r="A1767" s="83">
        <v>43360.728159722225</v>
      </c>
      <c r="B1767" s="84" t="s">
        <v>26</v>
      </c>
      <c r="C1767" s="85" t="s">
        <v>417</v>
      </c>
      <c r="R1767" s="83">
        <v>43360.728159722225</v>
      </c>
      <c r="S1767" s="89" t="s">
        <v>26</v>
      </c>
      <c r="AG1767" s="83"/>
      <c r="AV1767" s="83"/>
      <c r="BK1767" s="83"/>
      <c r="BZ1767" s="83"/>
      <c r="CO1767" s="83"/>
      <c r="DD1767" s="83"/>
      <c r="DS1767" s="83"/>
      <c r="EH1767" s="83"/>
      <c r="EW1767" s="83"/>
      <c r="FL1767" s="83"/>
    </row>
    <row r="1768" spans="1:168" x14ac:dyDescent="0.35">
      <c r="A1768" s="83">
        <v>43360.728159722225</v>
      </c>
      <c r="B1768" s="84" t="s">
        <v>26</v>
      </c>
      <c r="C1768" s="85" t="s">
        <v>441</v>
      </c>
      <c r="R1768" s="83">
        <v>43360.728159722225</v>
      </c>
      <c r="S1768" s="89" t="s">
        <v>26</v>
      </c>
      <c r="AG1768" s="83"/>
      <c r="AV1768" s="83"/>
      <c r="BK1768" s="83"/>
      <c r="BZ1768" s="83"/>
      <c r="CO1768" s="83"/>
      <c r="DD1768" s="83"/>
      <c r="DS1768" s="83"/>
      <c r="EH1768" s="83"/>
      <c r="EW1768" s="83"/>
      <c r="FL1768" s="83"/>
    </row>
    <row r="1769" spans="1:168" x14ac:dyDescent="0.35">
      <c r="A1769" s="83">
        <v>43360.728159722225</v>
      </c>
      <c r="B1769" s="84" t="s">
        <v>26</v>
      </c>
      <c r="C1769" s="85" t="s">
        <v>445</v>
      </c>
      <c r="R1769" s="83">
        <v>43360.728159722225</v>
      </c>
      <c r="S1769" s="89" t="s">
        <v>26</v>
      </c>
      <c r="AG1769" s="83"/>
      <c r="AV1769" s="83"/>
      <c r="BK1769" s="83"/>
      <c r="BZ1769" s="83"/>
      <c r="CO1769" s="83"/>
      <c r="DD1769" s="83"/>
      <c r="DS1769" s="83"/>
      <c r="EH1769" s="83"/>
      <c r="EW1769" s="83"/>
      <c r="FL1769" s="83"/>
    </row>
    <row r="1770" spans="1:168" x14ac:dyDescent="0.35">
      <c r="A1770" s="83">
        <v>43360.728159722225</v>
      </c>
      <c r="B1770" s="84" t="s">
        <v>26</v>
      </c>
      <c r="C1770" s="85" t="s">
        <v>443</v>
      </c>
      <c r="R1770" s="83">
        <v>43360.728159722225</v>
      </c>
      <c r="S1770" s="89" t="s">
        <v>26</v>
      </c>
      <c r="AG1770" s="83"/>
      <c r="AV1770" s="83"/>
      <c r="BK1770" s="83"/>
      <c r="BZ1770" s="83"/>
      <c r="CO1770" s="83"/>
      <c r="DD1770" s="83"/>
      <c r="DS1770" s="83"/>
      <c r="EH1770" s="83"/>
      <c r="EW1770" s="83"/>
      <c r="FL1770" s="83"/>
    </row>
    <row r="1771" spans="1:168" x14ac:dyDescent="0.35">
      <c r="A1771" s="83">
        <v>43360.728159722225</v>
      </c>
      <c r="B1771" s="84" t="s">
        <v>26</v>
      </c>
      <c r="C1771" s="85" t="s">
        <v>447</v>
      </c>
      <c r="R1771" s="83">
        <v>43360.728159722225</v>
      </c>
      <c r="S1771" s="89" t="s">
        <v>26</v>
      </c>
      <c r="AG1771" s="83"/>
      <c r="AV1771" s="83"/>
      <c r="BK1771" s="83"/>
      <c r="BZ1771" s="83"/>
      <c r="CO1771" s="83"/>
      <c r="DD1771" s="83"/>
      <c r="DS1771" s="83"/>
      <c r="EH1771" s="83"/>
      <c r="EW1771" s="83"/>
      <c r="FL1771" s="83"/>
    </row>
    <row r="1772" spans="1:168" x14ac:dyDescent="0.35">
      <c r="A1772" s="83">
        <v>43360.728159722225</v>
      </c>
      <c r="B1772" s="84" t="s">
        <v>26</v>
      </c>
      <c r="C1772" s="85" t="s">
        <v>430</v>
      </c>
      <c r="R1772" s="83">
        <v>43360.728159722225</v>
      </c>
      <c r="S1772" s="89" t="s">
        <v>26</v>
      </c>
      <c r="AG1772" s="83"/>
      <c r="AV1772" s="83"/>
      <c r="BK1772" s="83"/>
      <c r="BZ1772" s="83"/>
      <c r="CO1772" s="83"/>
      <c r="DD1772" s="83"/>
      <c r="DS1772" s="83"/>
      <c r="EH1772" s="83"/>
      <c r="EW1772" s="83"/>
      <c r="FL1772" s="83"/>
    </row>
    <row r="1773" spans="1:168" x14ac:dyDescent="0.35">
      <c r="A1773" s="83">
        <v>43360.728159722225</v>
      </c>
      <c r="B1773" s="84" t="s">
        <v>26</v>
      </c>
      <c r="C1773" s="85" t="s">
        <v>442</v>
      </c>
      <c r="R1773" s="83">
        <v>43360.728159722225</v>
      </c>
      <c r="S1773" s="89" t="s">
        <v>26</v>
      </c>
      <c r="AG1773" s="83"/>
      <c r="AV1773" s="83"/>
      <c r="BK1773" s="83"/>
      <c r="BZ1773" s="83"/>
      <c r="CO1773" s="83"/>
      <c r="DD1773" s="83"/>
      <c r="DS1773" s="83"/>
      <c r="EH1773" s="83"/>
      <c r="EW1773" s="83"/>
      <c r="FL1773" s="83"/>
    </row>
    <row r="1774" spans="1:168" x14ac:dyDescent="0.35">
      <c r="A1774" s="83">
        <v>43360.728159722225</v>
      </c>
      <c r="B1774" s="84" t="s">
        <v>26</v>
      </c>
      <c r="C1774" s="85" t="s">
        <v>444</v>
      </c>
      <c r="R1774" s="83">
        <v>43360.728159722225</v>
      </c>
      <c r="S1774" s="89" t="s">
        <v>26</v>
      </c>
      <c r="AG1774" s="83"/>
      <c r="AV1774" s="83"/>
      <c r="BK1774" s="83"/>
      <c r="BZ1774" s="83"/>
      <c r="CO1774" s="83"/>
      <c r="DD1774" s="83"/>
      <c r="DS1774" s="83"/>
      <c r="EH1774" s="83"/>
      <c r="EW1774" s="83"/>
      <c r="FL1774" s="83"/>
    </row>
    <row r="1775" spans="1:168" x14ac:dyDescent="0.35">
      <c r="A1775" s="83">
        <v>43360.728159722225</v>
      </c>
      <c r="B1775" s="84" t="s">
        <v>26</v>
      </c>
      <c r="C1775" s="85" t="s">
        <v>419</v>
      </c>
      <c r="R1775" s="83">
        <v>43360.728159722225</v>
      </c>
      <c r="S1775" s="89" t="s">
        <v>26</v>
      </c>
      <c r="AG1775" s="83"/>
      <c r="AV1775" s="83"/>
      <c r="BK1775" s="83"/>
      <c r="BZ1775" s="83"/>
      <c r="CO1775" s="83"/>
      <c r="DD1775" s="83"/>
      <c r="DS1775" s="83"/>
      <c r="EH1775" s="83"/>
      <c r="EW1775" s="83"/>
      <c r="FL1775" s="83"/>
    </row>
    <row r="1776" spans="1:168" x14ac:dyDescent="0.35">
      <c r="A1776" s="83">
        <v>43360.728159722225</v>
      </c>
      <c r="B1776" s="84" t="s">
        <v>26</v>
      </c>
      <c r="C1776" s="85" t="s">
        <v>429</v>
      </c>
      <c r="R1776" s="83">
        <v>43360.728159722225</v>
      </c>
      <c r="S1776" s="89" t="s">
        <v>26</v>
      </c>
      <c r="AG1776" s="83"/>
      <c r="AV1776" s="83"/>
      <c r="BK1776" s="83"/>
      <c r="BZ1776" s="83"/>
      <c r="CO1776" s="83"/>
      <c r="DD1776" s="83"/>
      <c r="DS1776" s="83"/>
      <c r="EH1776" s="83"/>
      <c r="EW1776" s="83"/>
      <c r="FL1776" s="83"/>
    </row>
    <row r="1777" spans="1:168" x14ac:dyDescent="0.35">
      <c r="A1777" s="83">
        <v>43360.728171296294</v>
      </c>
      <c r="B1777" s="84" t="s">
        <v>26</v>
      </c>
      <c r="C1777" s="85" t="s">
        <v>421</v>
      </c>
      <c r="R1777" s="83">
        <v>43360.728171296294</v>
      </c>
      <c r="S1777" s="89" t="s">
        <v>26</v>
      </c>
      <c r="AG1777" s="83"/>
      <c r="AV1777" s="83"/>
      <c r="BK1777" s="83"/>
      <c r="BZ1777" s="83"/>
      <c r="CO1777" s="83"/>
      <c r="DD1777" s="83"/>
      <c r="DS1777" s="83"/>
      <c r="EH1777" s="83"/>
      <c r="EW1777" s="83"/>
      <c r="FL1777" s="83"/>
    </row>
    <row r="1778" spans="1:168" x14ac:dyDescent="0.35">
      <c r="A1778" s="83">
        <v>43360.728171296294</v>
      </c>
      <c r="B1778" s="84" t="s">
        <v>26</v>
      </c>
      <c r="C1778" s="85" t="s">
        <v>448</v>
      </c>
      <c r="R1778" s="83">
        <v>43360.728171296294</v>
      </c>
      <c r="S1778" s="89" t="s">
        <v>26</v>
      </c>
      <c r="AG1778" s="83"/>
      <c r="AV1778" s="83"/>
      <c r="BK1778" s="83"/>
      <c r="BZ1778" s="83"/>
      <c r="CO1778" s="83"/>
      <c r="DD1778" s="83"/>
      <c r="DS1778" s="83"/>
      <c r="EH1778" s="83"/>
      <c r="EW1778" s="83"/>
      <c r="FL1778" s="83"/>
    </row>
    <row r="1779" spans="1:168" x14ac:dyDescent="0.35">
      <c r="A1779" s="83">
        <v>43360.728171296294</v>
      </c>
      <c r="B1779" s="84" t="s">
        <v>26</v>
      </c>
      <c r="C1779" s="85" t="s">
        <v>446</v>
      </c>
      <c r="R1779" s="83">
        <v>43360.728171296294</v>
      </c>
      <c r="S1779" s="89" t="s">
        <v>26</v>
      </c>
      <c r="AG1779" s="83"/>
      <c r="AV1779" s="83"/>
      <c r="BK1779" s="83"/>
      <c r="BZ1779" s="83"/>
      <c r="CO1779" s="83"/>
      <c r="DD1779" s="83"/>
      <c r="DS1779" s="83"/>
      <c r="EH1779" s="83"/>
      <c r="EW1779" s="83"/>
      <c r="FL1779" s="83"/>
    </row>
    <row r="1780" spans="1:168" x14ac:dyDescent="0.35">
      <c r="A1780" s="83">
        <v>43360.728263888886</v>
      </c>
      <c r="B1780" s="84" t="s">
        <v>55</v>
      </c>
      <c r="C1780" s="85" t="s">
        <v>82</v>
      </c>
      <c r="R1780" s="83">
        <v>43360.728263888886</v>
      </c>
      <c r="S1780" s="89" t="s">
        <v>55</v>
      </c>
      <c r="AG1780" s="83"/>
      <c r="AV1780" s="83"/>
      <c r="BK1780" s="83"/>
      <c r="BZ1780" s="83"/>
      <c r="CO1780" s="83"/>
      <c r="DD1780" s="83"/>
      <c r="DS1780" s="83"/>
      <c r="EH1780" s="83"/>
      <c r="EW1780" s="83"/>
      <c r="FL1780" s="83"/>
    </row>
    <row r="1781" spans="1:168" x14ac:dyDescent="0.35">
      <c r="A1781" s="83">
        <v>43360.728263888886</v>
      </c>
      <c r="B1781" s="84" t="s">
        <v>26</v>
      </c>
      <c r="C1781" s="85" t="s">
        <v>288</v>
      </c>
      <c r="R1781" s="83">
        <v>43360.728263888886</v>
      </c>
      <c r="S1781" s="89" t="s">
        <v>26</v>
      </c>
      <c r="AG1781" s="83"/>
      <c r="AV1781" s="83"/>
      <c r="BK1781" s="83"/>
      <c r="BZ1781" s="83"/>
      <c r="CO1781" s="83"/>
      <c r="DD1781" s="83"/>
      <c r="DS1781" s="83"/>
      <c r="EH1781" s="83"/>
      <c r="EW1781" s="83"/>
      <c r="FL1781" s="83"/>
    </row>
    <row r="1782" spans="1:168" x14ac:dyDescent="0.35">
      <c r="A1782" s="83">
        <v>43360.728275462963</v>
      </c>
      <c r="B1782" s="84" t="s">
        <v>55</v>
      </c>
      <c r="C1782" s="85" t="s">
        <v>58</v>
      </c>
      <c r="R1782" s="83">
        <v>43360.728275462963</v>
      </c>
      <c r="S1782" s="89" t="s">
        <v>55</v>
      </c>
      <c r="AG1782" s="83"/>
      <c r="AV1782" s="83"/>
      <c r="BK1782" s="83"/>
      <c r="BZ1782" s="83"/>
      <c r="CO1782" s="83"/>
      <c r="DD1782" s="83"/>
      <c r="DS1782" s="83"/>
      <c r="EH1782" s="83"/>
      <c r="EW1782" s="83"/>
      <c r="FL1782" s="83"/>
    </row>
    <row r="1783" spans="1:168" x14ac:dyDescent="0.35">
      <c r="A1783" s="83">
        <v>43360.728298611109</v>
      </c>
      <c r="B1783" s="84" t="s">
        <v>26</v>
      </c>
      <c r="C1783" s="85" t="s">
        <v>59</v>
      </c>
      <c r="R1783" s="83">
        <v>43360.728298611109</v>
      </c>
      <c r="S1783" s="89" t="s">
        <v>26</v>
      </c>
      <c r="AG1783" s="83"/>
      <c r="AV1783" s="83"/>
      <c r="BK1783" s="83"/>
      <c r="BZ1783" s="83"/>
      <c r="CO1783" s="83"/>
      <c r="DD1783" s="83"/>
      <c r="DS1783" s="83"/>
      <c r="EH1783" s="83"/>
      <c r="EW1783" s="83"/>
      <c r="FL1783" s="83"/>
    </row>
    <row r="1784" spans="1:168" x14ac:dyDescent="0.35">
      <c r="A1784" s="83">
        <v>43360.728310185186</v>
      </c>
      <c r="B1784" s="84" t="s">
        <v>289</v>
      </c>
      <c r="C1784" s="85" t="s">
        <v>290</v>
      </c>
      <c r="I1784" s="86">
        <v>12750.7734375</v>
      </c>
      <c r="J1784" s="87">
        <v>12788.8798828125</v>
      </c>
      <c r="K1784" s="87">
        <v>11981.7666015625</v>
      </c>
      <c r="L1784" s="87">
        <v>12017.5732421875</v>
      </c>
      <c r="M1784" s="87">
        <v>1.0160496234893801</v>
      </c>
      <c r="N1784" s="87">
        <v>0.47125482559204102</v>
      </c>
      <c r="O1784" s="87">
        <v>8.3759555816650408</v>
      </c>
      <c r="P1784" s="88">
        <v>1.6089547872543299</v>
      </c>
      <c r="R1784" s="83">
        <v>43360.728310185186</v>
      </c>
      <c r="S1784" s="89" t="s">
        <v>289</v>
      </c>
      <c r="T1784" s="90">
        <v>0.47405484318733199</v>
      </c>
      <c r="U1784" s="84">
        <v>8766.0390625</v>
      </c>
      <c r="V1784" s="84">
        <v>404.37902832031301</v>
      </c>
      <c r="W1784" s="84">
        <v>8768.1181640625</v>
      </c>
      <c r="X1784" s="84">
        <v>8361.7021484375</v>
      </c>
      <c r="Y1784" s="84">
        <v>13.2649440765381</v>
      </c>
      <c r="Z1784" s="84">
        <v>320.47595214843699</v>
      </c>
      <c r="AA1784" s="84">
        <v>528.47589111328102</v>
      </c>
      <c r="AB1784" s="84">
        <v>426.47595214843801</v>
      </c>
      <c r="AG1784" s="83"/>
      <c r="AV1784" s="83"/>
      <c r="BK1784" s="83"/>
      <c r="BZ1784" s="83"/>
      <c r="CO1784" s="83"/>
      <c r="DD1784" s="83"/>
      <c r="DS1784" s="83"/>
      <c r="EH1784" s="83"/>
      <c r="EW1784" s="83"/>
      <c r="FL1784" s="83"/>
    </row>
    <row r="1785" spans="1:168" x14ac:dyDescent="0.35">
      <c r="A1785" s="83">
        <v>43360.728321759256</v>
      </c>
      <c r="B1785" s="84" t="s">
        <v>62</v>
      </c>
      <c r="C1785" s="85" t="s">
        <v>63</v>
      </c>
      <c r="R1785" s="83">
        <v>43360.728321759256</v>
      </c>
      <c r="S1785" s="89" t="s">
        <v>62</v>
      </c>
      <c r="AG1785" s="83"/>
      <c r="AV1785" s="83"/>
      <c r="BK1785" s="83"/>
      <c r="BZ1785" s="83"/>
      <c r="CO1785" s="83"/>
      <c r="DD1785" s="83"/>
      <c r="DS1785" s="83"/>
      <c r="EH1785" s="83"/>
      <c r="EW1785" s="83"/>
      <c r="FL1785" s="83"/>
    </row>
    <row r="1786" spans="1:168" x14ac:dyDescent="0.35">
      <c r="A1786" s="83">
        <v>43360.728321759256</v>
      </c>
      <c r="B1786" s="84" t="s">
        <v>62</v>
      </c>
      <c r="C1786" s="85" t="s">
        <v>606</v>
      </c>
      <c r="R1786" s="83">
        <v>43360.728321759256</v>
      </c>
      <c r="S1786" s="89" t="s">
        <v>62</v>
      </c>
      <c r="AG1786" s="83"/>
      <c r="AV1786" s="83"/>
      <c r="BK1786" s="83"/>
      <c r="BZ1786" s="83"/>
      <c r="CO1786" s="83"/>
      <c r="DD1786" s="83"/>
      <c r="DS1786" s="83"/>
      <c r="EH1786" s="83"/>
      <c r="EW1786" s="83"/>
      <c r="FL1786" s="83"/>
    </row>
    <row r="1787" spans="1:168" x14ac:dyDescent="0.35">
      <c r="A1787" s="83">
        <v>43360.728321759256</v>
      </c>
      <c r="B1787" s="84" t="s">
        <v>62</v>
      </c>
      <c r="C1787" s="85" t="s">
        <v>177</v>
      </c>
      <c r="R1787" s="83">
        <v>43360.728321759256</v>
      </c>
      <c r="S1787" s="89" t="s">
        <v>62</v>
      </c>
      <c r="AG1787" s="83"/>
      <c r="AV1787" s="83"/>
      <c r="BK1787" s="83"/>
      <c r="BZ1787" s="83"/>
      <c r="CO1787" s="83"/>
      <c r="DD1787" s="83"/>
      <c r="DS1787" s="83"/>
      <c r="EH1787" s="83"/>
      <c r="EW1787" s="83"/>
      <c r="FL1787" s="83"/>
    </row>
    <row r="1788" spans="1:168" x14ac:dyDescent="0.35">
      <c r="A1788" s="83">
        <v>43360.728321759256</v>
      </c>
      <c r="B1788" s="84" t="s">
        <v>62</v>
      </c>
      <c r="C1788" s="85" t="s">
        <v>459</v>
      </c>
      <c r="R1788" s="83">
        <v>43360.728321759256</v>
      </c>
      <c r="S1788" s="89" t="s">
        <v>62</v>
      </c>
      <c r="AG1788" s="83"/>
      <c r="AV1788" s="83"/>
      <c r="BK1788" s="83"/>
      <c r="BZ1788" s="83"/>
      <c r="CO1788" s="83"/>
      <c r="DD1788" s="83"/>
      <c r="DS1788" s="83"/>
      <c r="EH1788" s="83"/>
      <c r="EW1788" s="83"/>
      <c r="FL1788" s="83"/>
    </row>
    <row r="1789" spans="1:168" x14ac:dyDescent="0.35">
      <c r="A1789" s="83">
        <v>43360.728321759256</v>
      </c>
      <c r="B1789" s="84" t="s">
        <v>62</v>
      </c>
      <c r="C1789" s="85" t="s">
        <v>596</v>
      </c>
      <c r="R1789" s="83">
        <v>43360.728321759256</v>
      </c>
      <c r="S1789" s="89" t="s">
        <v>62</v>
      </c>
      <c r="AG1789" s="83"/>
      <c r="AV1789" s="83"/>
      <c r="BK1789" s="83"/>
      <c r="BZ1789" s="83"/>
      <c r="CO1789" s="83"/>
      <c r="DD1789" s="83"/>
      <c r="DS1789" s="83"/>
      <c r="EH1789" s="83"/>
      <c r="EW1789" s="83"/>
      <c r="FL1789" s="83"/>
    </row>
    <row r="1790" spans="1:168" x14ac:dyDescent="0.35">
      <c r="A1790" s="83">
        <v>43360.728333333333</v>
      </c>
      <c r="B1790" s="84" t="s">
        <v>62</v>
      </c>
      <c r="C1790" s="85" t="s">
        <v>607</v>
      </c>
      <c r="R1790" s="83">
        <v>43360.728333333333</v>
      </c>
      <c r="S1790" s="89" t="s">
        <v>62</v>
      </c>
      <c r="AG1790" s="83"/>
      <c r="AV1790" s="83"/>
      <c r="BK1790" s="83"/>
      <c r="BZ1790" s="83"/>
      <c r="CO1790" s="83"/>
      <c r="DD1790" s="83"/>
      <c r="DS1790" s="83"/>
      <c r="EH1790" s="83"/>
      <c r="EW1790" s="83"/>
      <c r="FL1790" s="83"/>
    </row>
    <row r="1791" spans="1:168" x14ac:dyDescent="0.35">
      <c r="A1791" s="83">
        <v>43360.728333333333</v>
      </c>
      <c r="B1791" s="84" t="s">
        <v>26</v>
      </c>
      <c r="C1791" s="85" t="s">
        <v>71</v>
      </c>
      <c r="R1791" s="83">
        <v>43360.728333333333</v>
      </c>
      <c r="S1791" s="89" t="s">
        <v>26</v>
      </c>
      <c r="AG1791" s="83"/>
      <c r="AV1791" s="83"/>
      <c r="BK1791" s="83"/>
      <c r="BZ1791" s="83"/>
      <c r="CO1791" s="83"/>
      <c r="DD1791" s="83"/>
      <c r="DS1791" s="83"/>
      <c r="EH1791" s="83"/>
      <c r="EW1791" s="83"/>
      <c r="FL1791" s="83"/>
    </row>
    <row r="1792" spans="1:168" x14ac:dyDescent="0.35">
      <c r="A1792" s="83">
        <v>43360.728333333333</v>
      </c>
      <c r="B1792" s="84" t="s">
        <v>62</v>
      </c>
      <c r="C1792" s="85" t="s">
        <v>469</v>
      </c>
      <c r="R1792" s="83">
        <v>43360.728333333333</v>
      </c>
      <c r="S1792" s="89" t="s">
        <v>62</v>
      </c>
      <c r="AG1792" s="83"/>
      <c r="AV1792" s="83"/>
      <c r="BK1792" s="83"/>
      <c r="BZ1792" s="83"/>
      <c r="CO1792" s="83"/>
      <c r="DD1792" s="83"/>
      <c r="DS1792" s="83"/>
      <c r="EH1792" s="83"/>
      <c r="EW1792" s="83"/>
      <c r="FL1792" s="83"/>
    </row>
    <row r="1793" spans="1:168" x14ac:dyDescent="0.35">
      <c r="A1793" s="83">
        <v>43360.728333333333</v>
      </c>
      <c r="B1793" s="84" t="s">
        <v>62</v>
      </c>
      <c r="C1793" s="85" t="s">
        <v>608</v>
      </c>
      <c r="R1793" s="83">
        <v>43360.728333333333</v>
      </c>
      <c r="S1793" s="89" t="s">
        <v>62</v>
      </c>
      <c r="AG1793" s="83"/>
      <c r="AV1793" s="83"/>
      <c r="BK1793" s="83"/>
      <c r="BZ1793" s="83"/>
      <c r="CO1793" s="83"/>
      <c r="DD1793" s="83"/>
      <c r="DS1793" s="83"/>
      <c r="EH1793" s="83"/>
      <c r="EW1793" s="83"/>
      <c r="FL1793" s="83"/>
    </row>
    <row r="1794" spans="1:168" x14ac:dyDescent="0.35">
      <c r="A1794" s="83">
        <v>43360.728344907409</v>
      </c>
      <c r="B1794" s="84" t="s">
        <v>62</v>
      </c>
      <c r="C1794" s="85" t="s">
        <v>295</v>
      </c>
      <c r="R1794" s="83">
        <v>43360.728344907409</v>
      </c>
      <c r="S1794" s="89" t="s">
        <v>62</v>
      </c>
      <c r="AG1794" s="83"/>
      <c r="AV1794" s="83"/>
      <c r="BK1794" s="83"/>
      <c r="BZ1794" s="83"/>
      <c r="CO1794" s="83"/>
      <c r="DD1794" s="83"/>
      <c r="DS1794" s="83"/>
      <c r="EH1794" s="83"/>
      <c r="EW1794" s="83"/>
      <c r="FL1794" s="83"/>
    </row>
    <row r="1795" spans="1:168" x14ac:dyDescent="0.35">
      <c r="A1795" s="83">
        <v>43360.728344907409</v>
      </c>
      <c r="B1795" s="84" t="s">
        <v>26</v>
      </c>
      <c r="C1795" s="85" t="s">
        <v>268</v>
      </c>
      <c r="R1795" s="83">
        <v>43360.728344907409</v>
      </c>
      <c r="S1795" s="89" t="s">
        <v>26</v>
      </c>
      <c r="AG1795" s="83"/>
      <c r="AV1795" s="83"/>
      <c r="BK1795" s="83"/>
      <c r="BZ1795" s="83"/>
      <c r="CO1795" s="83"/>
      <c r="DD1795" s="83"/>
      <c r="DS1795" s="83"/>
      <c r="EH1795" s="83"/>
      <c r="EW1795" s="83"/>
      <c r="FL1795" s="83"/>
    </row>
    <row r="1796" spans="1:168" x14ac:dyDescent="0.35">
      <c r="A1796" s="83">
        <v>43360.728344907409</v>
      </c>
      <c r="B1796" s="84" t="s">
        <v>26</v>
      </c>
      <c r="C1796" s="85" t="s">
        <v>297</v>
      </c>
      <c r="R1796" s="83">
        <v>43360.728344907409</v>
      </c>
      <c r="S1796" s="89" t="s">
        <v>26</v>
      </c>
      <c r="AG1796" s="83"/>
      <c r="AV1796" s="83"/>
      <c r="BK1796" s="83"/>
      <c r="BZ1796" s="83"/>
      <c r="CO1796" s="83"/>
      <c r="DD1796" s="83"/>
      <c r="DS1796" s="83"/>
      <c r="EH1796" s="83"/>
      <c r="EW1796" s="83"/>
      <c r="FL1796" s="83"/>
    </row>
    <row r="1797" spans="1:168" x14ac:dyDescent="0.35">
      <c r="A1797" s="83">
        <v>43360.728344907409</v>
      </c>
      <c r="B1797" s="84" t="s">
        <v>26</v>
      </c>
      <c r="C1797" s="85" t="s">
        <v>296</v>
      </c>
      <c r="R1797" s="83">
        <v>43360.728344907409</v>
      </c>
      <c r="S1797" s="89" t="s">
        <v>26</v>
      </c>
      <c r="AG1797" s="83"/>
      <c r="AV1797" s="83"/>
      <c r="BK1797" s="83"/>
      <c r="BZ1797" s="83"/>
      <c r="CO1797" s="83"/>
      <c r="DD1797" s="83"/>
      <c r="DS1797" s="83"/>
      <c r="EH1797" s="83"/>
      <c r="EW1797" s="83"/>
      <c r="FL1797" s="83"/>
    </row>
    <row r="1798" spans="1:168" x14ac:dyDescent="0.35">
      <c r="A1798" s="83">
        <v>43360.728356481479</v>
      </c>
      <c r="B1798" s="84" t="s">
        <v>26</v>
      </c>
      <c r="C1798" s="85" t="s">
        <v>298</v>
      </c>
      <c r="R1798" s="83">
        <v>43360.728356481479</v>
      </c>
      <c r="S1798" s="89" t="s">
        <v>26</v>
      </c>
      <c r="AG1798" s="83"/>
      <c r="AV1798" s="83"/>
      <c r="BK1798" s="83"/>
      <c r="BZ1798" s="83"/>
      <c r="CO1798" s="83"/>
      <c r="DD1798" s="83"/>
      <c r="DS1798" s="83"/>
      <c r="EH1798" s="83"/>
      <c r="EW1798" s="83"/>
      <c r="FL1798" s="83"/>
    </row>
    <row r="1799" spans="1:168" x14ac:dyDescent="0.35">
      <c r="A1799" s="83">
        <v>43360.728356481479</v>
      </c>
      <c r="B1799" s="84" t="s">
        <v>49</v>
      </c>
      <c r="C1799" s="85" t="s">
        <v>299</v>
      </c>
      <c r="R1799" s="83">
        <v>43360.728356481479</v>
      </c>
      <c r="S1799" s="89" t="s">
        <v>49</v>
      </c>
      <c r="AG1799" s="83"/>
      <c r="AV1799" s="83"/>
      <c r="BK1799" s="83"/>
      <c r="BZ1799" s="83"/>
      <c r="CO1799" s="83"/>
      <c r="DD1799" s="83"/>
      <c r="DS1799" s="83"/>
      <c r="EH1799" s="83"/>
      <c r="EW1799" s="83"/>
      <c r="FL1799" s="83"/>
    </row>
    <row r="1800" spans="1:168" x14ac:dyDescent="0.35">
      <c r="A1800" s="83">
        <v>43360.728356481479</v>
      </c>
      <c r="B1800" s="84" t="s">
        <v>26</v>
      </c>
      <c r="C1800" s="85" t="s">
        <v>47</v>
      </c>
      <c r="I1800" s="86">
        <v>12750.8427734375</v>
      </c>
      <c r="J1800" s="87">
        <v>12791.19140625</v>
      </c>
      <c r="K1800" s="87">
        <v>11981.8427734375</v>
      </c>
      <c r="L1800" s="87">
        <v>12019.755859375</v>
      </c>
      <c r="M1800" s="87">
        <v>1.0160257816314699</v>
      </c>
      <c r="N1800" s="87">
        <v>0.51159000396728505</v>
      </c>
      <c r="O1800" s="87">
        <v>8.4162902832031303</v>
      </c>
      <c r="P1800" s="88">
        <v>1.6492900848388701</v>
      </c>
      <c r="R1800" s="83">
        <v>43360.728356481479</v>
      </c>
      <c r="S1800" s="89" t="s">
        <v>26</v>
      </c>
      <c r="T1800" s="90">
        <v>0.51438999176025402</v>
      </c>
      <c r="U1800" s="84">
        <v>8766.732421875</v>
      </c>
      <c r="V1800" s="84">
        <v>402.65875244140602</v>
      </c>
      <c r="W1800" s="84">
        <v>8767.3017578125</v>
      </c>
      <c r="X1800" s="84">
        <v>8359.8212890625</v>
      </c>
      <c r="Y1800" s="84">
        <v>13.4182682037354</v>
      </c>
      <c r="Z1800" s="84">
        <v>320.51629638671898</v>
      </c>
      <c r="AA1800" s="84">
        <v>528.51623535156295</v>
      </c>
      <c r="AB1800" s="84">
        <v>426.51629638671898</v>
      </c>
      <c r="AG1800" s="83"/>
      <c r="AV1800" s="83"/>
      <c r="BK1800" s="83"/>
      <c r="BZ1800" s="83"/>
      <c r="CO1800" s="83"/>
      <c r="DD1800" s="83"/>
      <c r="DS1800" s="83"/>
      <c r="EH1800" s="83"/>
      <c r="EW1800" s="83"/>
      <c r="FL1800" s="83"/>
    </row>
    <row r="1801" spans="1:168" x14ac:dyDescent="0.35">
      <c r="A1801" s="83">
        <v>43360.728368055556</v>
      </c>
      <c r="B1801" s="84" t="s">
        <v>26</v>
      </c>
      <c r="C1801" s="85" t="s">
        <v>273</v>
      </c>
      <c r="R1801" s="83">
        <v>43360.728368055556</v>
      </c>
      <c r="S1801" s="89" t="s">
        <v>26</v>
      </c>
      <c r="AG1801" s="83"/>
      <c r="AV1801" s="83"/>
      <c r="BK1801" s="83"/>
      <c r="BZ1801" s="83"/>
      <c r="CO1801" s="83"/>
      <c r="DD1801" s="83"/>
      <c r="DS1801" s="83"/>
      <c r="EH1801" s="83"/>
      <c r="EW1801" s="83"/>
      <c r="FL1801" s="83"/>
    </row>
    <row r="1802" spans="1:168" x14ac:dyDescent="0.35">
      <c r="A1802" s="83">
        <v>43360.728379629632</v>
      </c>
      <c r="B1802" s="84" t="s">
        <v>26</v>
      </c>
      <c r="C1802" s="85" t="s">
        <v>300</v>
      </c>
      <c r="R1802" s="83">
        <v>43360.728379629632</v>
      </c>
      <c r="S1802" s="89" t="s">
        <v>26</v>
      </c>
      <c r="AG1802" s="83"/>
      <c r="AV1802" s="83"/>
      <c r="BK1802" s="83"/>
      <c r="BZ1802" s="83"/>
      <c r="CO1802" s="83"/>
      <c r="DD1802" s="83"/>
      <c r="DS1802" s="83"/>
      <c r="EH1802" s="83"/>
      <c r="EW1802" s="83"/>
      <c r="FL1802" s="83"/>
    </row>
    <row r="1803" spans="1:168" x14ac:dyDescent="0.35">
      <c r="A1803" s="83">
        <v>43360.728379629632</v>
      </c>
      <c r="B1803" s="84" t="s">
        <v>26</v>
      </c>
      <c r="C1803" s="85" t="s">
        <v>301</v>
      </c>
      <c r="R1803" s="83">
        <v>43360.728379629632</v>
      </c>
      <c r="S1803" s="89" t="s">
        <v>26</v>
      </c>
      <c r="AG1803" s="83"/>
      <c r="AV1803" s="83"/>
      <c r="BK1803" s="83"/>
      <c r="BZ1803" s="83"/>
      <c r="CO1803" s="83"/>
      <c r="DD1803" s="83"/>
      <c r="DS1803" s="83"/>
      <c r="EH1803" s="83"/>
      <c r="EW1803" s="83"/>
      <c r="FL1803" s="83"/>
    </row>
    <row r="1804" spans="1:168" x14ac:dyDescent="0.35">
      <c r="A1804" s="83">
        <v>43360.728379629632</v>
      </c>
      <c r="B1804" s="84" t="s">
        <v>26</v>
      </c>
      <c r="C1804" s="85" t="s">
        <v>428</v>
      </c>
      <c r="R1804" s="83">
        <v>43360.728379629632</v>
      </c>
      <c r="S1804" s="89" t="s">
        <v>26</v>
      </c>
      <c r="AG1804" s="83"/>
      <c r="AV1804" s="83"/>
      <c r="BK1804" s="83"/>
      <c r="BZ1804" s="83"/>
      <c r="CO1804" s="83"/>
      <c r="DD1804" s="83"/>
      <c r="DS1804" s="83"/>
      <c r="EH1804" s="83"/>
      <c r="EW1804" s="83"/>
      <c r="FL1804" s="83"/>
    </row>
    <row r="1805" spans="1:168" x14ac:dyDescent="0.35">
      <c r="A1805" s="83">
        <v>43360.728379629632</v>
      </c>
      <c r="B1805" s="84" t="s">
        <v>26</v>
      </c>
      <c r="C1805" s="85" t="s">
        <v>172</v>
      </c>
      <c r="R1805" s="83">
        <v>43360.728379629632</v>
      </c>
      <c r="S1805" s="89" t="s">
        <v>26</v>
      </c>
      <c r="AG1805" s="83"/>
      <c r="AV1805" s="83"/>
      <c r="BK1805" s="83"/>
      <c r="BZ1805" s="83"/>
      <c r="CO1805" s="83"/>
      <c r="DD1805" s="83"/>
      <c r="DS1805" s="83"/>
      <c r="EH1805" s="83"/>
      <c r="EW1805" s="83"/>
      <c r="FL1805" s="83"/>
    </row>
    <row r="1806" spans="1:168" x14ac:dyDescent="0.35">
      <c r="A1806" s="83">
        <v>43360.728379629632</v>
      </c>
      <c r="B1806" s="84" t="s">
        <v>26</v>
      </c>
      <c r="C1806" s="85" t="s">
        <v>409</v>
      </c>
      <c r="R1806" s="83">
        <v>43360.728379629632</v>
      </c>
      <c r="S1806" s="89" t="s">
        <v>26</v>
      </c>
      <c r="AG1806" s="83"/>
      <c r="AV1806" s="83"/>
      <c r="BK1806" s="83"/>
      <c r="BZ1806" s="83"/>
      <c r="CO1806" s="83"/>
      <c r="DD1806" s="83"/>
      <c r="DS1806" s="83"/>
      <c r="EH1806" s="83"/>
      <c r="EW1806" s="83"/>
      <c r="FL1806" s="83"/>
    </row>
    <row r="1807" spans="1:168" x14ac:dyDescent="0.35">
      <c r="A1807" s="83">
        <v>43360.728379629632</v>
      </c>
      <c r="B1807" s="84" t="s">
        <v>26</v>
      </c>
      <c r="C1807" s="85" t="s">
        <v>429</v>
      </c>
      <c r="R1807" s="83">
        <v>43360.728379629632</v>
      </c>
      <c r="S1807" s="89" t="s">
        <v>26</v>
      </c>
      <c r="AG1807" s="83"/>
      <c r="AV1807" s="83"/>
      <c r="BK1807" s="83"/>
      <c r="BZ1807" s="83"/>
      <c r="CO1807" s="83"/>
      <c r="DD1807" s="83"/>
      <c r="DS1807" s="83"/>
      <c r="EH1807" s="83"/>
      <c r="EW1807" s="83"/>
      <c r="FL1807" s="83"/>
    </row>
    <row r="1808" spans="1:168" x14ac:dyDescent="0.35">
      <c r="A1808" s="83">
        <v>43360.728379629632</v>
      </c>
      <c r="B1808" s="84" t="s">
        <v>26</v>
      </c>
      <c r="C1808" s="85" t="s">
        <v>417</v>
      </c>
      <c r="R1808" s="83">
        <v>43360.728379629632</v>
      </c>
      <c r="S1808" s="89" t="s">
        <v>26</v>
      </c>
      <c r="AG1808" s="83"/>
      <c r="AV1808" s="83"/>
      <c r="BK1808" s="83"/>
      <c r="BZ1808" s="83"/>
      <c r="CO1808" s="83"/>
      <c r="DD1808" s="83"/>
      <c r="DS1808" s="83"/>
      <c r="EH1808" s="83"/>
      <c r="EW1808" s="83"/>
      <c r="FL1808" s="83"/>
    </row>
    <row r="1809" spans="1:168" x14ac:dyDescent="0.35">
      <c r="A1809" s="83">
        <v>43360.728379629632</v>
      </c>
      <c r="B1809" s="84" t="s">
        <v>26</v>
      </c>
      <c r="C1809" s="85" t="s">
        <v>441</v>
      </c>
      <c r="R1809" s="83">
        <v>43360.728379629632</v>
      </c>
      <c r="S1809" s="89" t="s">
        <v>26</v>
      </c>
      <c r="AG1809" s="83"/>
      <c r="AV1809" s="83"/>
      <c r="BK1809" s="83"/>
      <c r="BZ1809" s="83"/>
      <c r="CO1809" s="83"/>
      <c r="DD1809" s="83"/>
      <c r="DS1809" s="83"/>
      <c r="EH1809" s="83"/>
      <c r="EW1809" s="83"/>
      <c r="FL1809" s="83"/>
    </row>
    <row r="1810" spans="1:168" x14ac:dyDescent="0.35">
      <c r="A1810" s="83">
        <v>43360.728379629632</v>
      </c>
      <c r="B1810" s="84" t="s">
        <v>26</v>
      </c>
      <c r="C1810" s="85" t="s">
        <v>445</v>
      </c>
      <c r="R1810" s="83">
        <v>43360.728379629632</v>
      </c>
      <c r="S1810" s="89" t="s">
        <v>26</v>
      </c>
      <c r="AG1810" s="83"/>
      <c r="AV1810" s="83"/>
      <c r="BK1810" s="83"/>
      <c r="BZ1810" s="83"/>
      <c r="CO1810" s="83"/>
      <c r="DD1810" s="83"/>
      <c r="DS1810" s="83"/>
      <c r="EH1810" s="83"/>
      <c r="EW1810" s="83"/>
      <c r="FL1810" s="83"/>
    </row>
    <row r="1811" spans="1:168" x14ac:dyDescent="0.35">
      <c r="A1811" s="83">
        <v>43360.728379629632</v>
      </c>
      <c r="B1811" s="84" t="s">
        <v>26</v>
      </c>
      <c r="C1811" s="85" t="s">
        <v>443</v>
      </c>
      <c r="R1811" s="83">
        <v>43360.728379629632</v>
      </c>
      <c r="S1811" s="89" t="s">
        <v>26</v>
      </c>
      <c r="AG1811" s="83"/>
      <c r="AV1811" s="83"/>
      <c r="BK1811" s="83"/>
      <c r="BZ1811" s="83"/>
      <c r="CO1811" s="83"/>
      <c r="DD1811" s="83"/>
      <c r="DS1811" s="83"/>
      <c r="EH1811" s="83"/>
      <c r="EW1811" s="83"/>
      <c r="FL1811" s="83"/>
    </row>
    <row r="1812" spans="1:168" x14ac:dyDescent="0.35">
      <c r="A1812" s="83">
        <v>43360.728379629632</v>
      </c>
      <c r="B1812" s="84" t="s">
        <v>26</v>
      </c>
      <c r="C1812" s="85" t="s">
        <v>609</v>
      </c>
      <c r="R1812" s="83">
        <v>43360.728379629632</v>
      </c>
      <c r="S1812" s="89" t="s">
        <v>26</v>
      </c>
      <c r="AG1812" s="83"/>
      <c r="AV1812" s="83"/>
      <c r="BK1812" s="83"/>
      <c r="BZ1812" s="83"/>
      <c r="CO1812" s="83"/>
      <c r="DD1812" s="83"/>
      <c r="DS1812" s="83"/>
      <c r="EH1812" s="83"/>
      <c r="EW1812" s="83"/>
      <c r="FL1812" s="83"/>
    </row>
    <row r="1813" spans="1:168" x14ac:dyDescent="0.35">
      <c r="A1813" s="83">
        <v>43360.728391203702</v>
      </c>
      <c r="B1813" s="84" t="s">
        <v>26</v>
      </c>
      <c r="C1813" s="85" t="s">
        <v>430</v>
      </c>
      <c r="R1813" s="83">
        <v>43360.728391203702</v>
      </c>
      <c r="S1813" s="89" t="s">
        <v>26</v>
      </c>
      <c r="AG1813" s="83"/>
      <c r="AV1813" s="83"/>
      <c r="BK1813" s="83"/>
      <c r="BZ1813" s="83"/>
      <c r="CO1813" s="83"/>
      <c r="DD1813" s="83"/>
      <c r="DS1813" s="83"/>
      <c r="EH1813" s="83"/>
      <c r="EW1813" s="83"/>
      <c r="FL1813" s="83"/>
    </row>
    <row r="1814" spans="1:168" x14ac:dyDescent="0.35">
      <c r="A1814" s="83">
        <v>43360.728391203702</v>
      </c>
      <c r="B1814" s="84" t="s">
        <v>26</v>
      </c>
      <c r="C1814" s="85" t="s">
        <v>442</v>
      </c>
      <c r="R1814" s="83">
        <v>43360.728391203702</v>
      </c>
      <c r="S1814" s="89" t="s">
        <v>26</v>
      </c>
      <c r="AG1814" s="83"/>
      <c r="AV1814" s="83"/>
      <c r="BK1814" s="83"/>
      <c r="BZ1814" s="83"/>
      <c r="CO1814" s="83"/>
      <c r="DD1814" s="83"/>
      <c r="DS1814" s="83"/>
      <c r="EH1814" s="83"/>
      <c r="EW1814" s="83"/>
      <c r="FL1814" s="83"/>
    </row>
    <row r="1815" spans="1:168" x14ac:dyDescent="0.35">
      <c r="A1815" s="83">
        <v>43360.728391203702</v>
      </c>
      <c r="B1815" s="84" t="s">
        <v>26</v>
      </c>
      <c r="C1815" s="85" t="s">
        <v>444</v>
      </c>
      <c r="R1815" s="83">
        <v>43360.728391203702</v>
      </c>
      <c r="S1815" s="89" t="s">
        <v>26</v>
      </c>
      <c r="AG1815" s="83"/>
      <c r="AV1815" s="83"/>
      <c r="BK1815" s="83"/>
      <c r="BZ1815" s="83"/>
      <c r="CO1815" s="83"/>
      <c r="DD1815" s="83"/>
      <c r="DS1815" s="83"/>
      <c r="EH1815" s="83"/>
      <c r="EW1815" s="83"/>
      <c r="FL1815" s="83"/>
    </row>
    <row r="1816" spans="1:168" x14ac:dyDescent="0.35">
      <c r="A1816" s="83">
        <v>43360.728391203702</v>
      </c>
      <c r="B1816" s="84" t="s">
        <v>26</v>
      </c>
      <c r="C1816" s="85" t="s">
        <v>448</v>
      </c>
      <c r="R1816" s="83">
        <v>43360.728391203702</v>
      </c>
      <c r="S1816" s="89" t="s">
        <v>26</v>
      </c>
      <c r="AG1816" s="83"/>
      <c r="AV1816" s="83"/>
      <c r="BK1816" s="83"/>
      <c r="BZ1816" s="83"/>
      <c r="CO1816" s="83"/>
      <c r="DD1816" s="83"/>
      <c r="DS1816" s="83"/>
      <c r="EH1816" s="83"/>
      <c r="EW1816" s="83"/>
      <c r="FL1816" s="83"/>
    </row>
    <row r="1817" spans="1:168" x14ac:dyDescent="0.35">
      <c r="A1817" s="83">
        <v>43360.728391203702</v>
      </c>
      <c r="B1817" s="84" t="s">
        <v>26</v>
      </c>
      <c r="C1817" s="85" t="s">
        <v>447</v>
      </c>
      <c r="R1817" s="83">
        <v>43360.728391203702</v>
      </c>
      <c r="S1817" s="89" t="s">
        <v>26</v>
      </c>
      <c r="AG1817" s="83"/>
      <c r="AV1817" s="83"/>
      <c r="BK1817" s="83"/>
      <c r="BZ1817" s="83"/>
      <c r="CO1817" s="83"/>
      <c r="DD1817" s="83"/>
      <c r="DS1817" s="83"/>
      <c r="EH1817" s="83"/>
      <c r="EW1817" s="83"/>
      <c r="FL1817" s="83"/>
    </row>
    <row r="1818" spans="1:168" x14ac:dyDescent="0.35">
      <c r="A1818" s="83">
        <v>43360.728391203702</v>
      </c>
      <c r="B1818" s="84" t="s">
        <v>26</v>
      </c>
      <c r="C1818" s="85" t="s">
        <v>421</v>
      </c>
      <c r="R1818" s="83">
        <v>43360.728391203702</v>
      </c>
      <c r="S1818" s="89" t="s">
        <v>26</v>
      </c>
      <c r="AG1818" s="83"/>
      <c r="AV1818" s="83"/>
      <c r="BK1818" s="83"/>
      <c r="BZ1818" s="83"/>
      <c r="CO1818" s="83"/>
      <c r="DD1818" s="83"/>
      <c r="DS1818" s="83"/>
      <c r="EH1818" s="83"/>
      <c r="EW1818" s="83"/>
      <c r="FL1818" s="83"/>
    </row>
    <row r="1819" spans="1:168" x14ac:dyDescent="0.35">
      <c r="A1819" s="83">
        <v>43360.728391203702</v>
      </c>
      <c r="B1819" s="84" t="s">
        <v>26</v>
      </c>
      <c r="C1819" s="85" t="s">
        <v>446</v>
      </c>
      <c r="R1819" s="83">
        <v>43360.728391203702</v>
      </c>
      <c r="S1819" s="89" t="s">
        <v>26</v>
      </c>
      <c r="AG1819" s="83"/>
      <c r="AV1819" s="83"/>
      <c r="BK1819" s="83"/>
      <c r="BZ1819" s="83"/>
      <c r="CO1819" s="83"/>
      <c r="DD1819" s="83"/>
      <c r="DS1819" s="83"/>
      <c r="EH1819" s="83"/>
      <c r="EW1819" s="83"/>
      <c r="FL1819" s="83"/>
    </row>
    <row r="1820" spans="1:168" x14ac:dyDescent="0.35">
      <c r="A1820" s="83">
        <v>43360.728391203702</v>
      </c>
      <c r="B1820" s="84" t="s">
        <v>26</v>
      </c>
      <c r="C1820" s="85" t="s">
        <v>419</v>
      </c>
      <c r="R1820" s="83">
        <v>43360.728391203702</v>
      </c>
      <c r="S1820" s="89" t="s">
        <v>26</v>
      </c>
      <c r="AG1820" s="83"/>
      <c r="AV1820" s="83"/>
      <c r="BK1820" s="83"/>
      <c r="BZ1820" s="83"/>
      <c r="CO1820" s="83"/>
      <c r="DD1820" s="83"/>
      <c r="DS1820" s="83"/>
      <c r="EH1820" s="83"/>
      <c r="EW1820" s="83"/>
      <c r="FL1820" s="83"/>
    </row>
    <row r="1821" spans="1:168" x14ac:dyDescent="0.35">
      <c r="A1821" s="83">
        <v>43360.728449074071</v>
      </c>
      <c r="B1821" s="84" t="s">
        <v>26</v>
      </c>
      <c r="C1821" s="85" t="s">
        <v>302</v>
      </c>
      <c r="R1821" s="83">
        <v>43360.728449074071</v>
      </c>
      <c r="S1821" s="89" t="s">
        <v>26</v>
      </c>
      <c r="AG1821" s="83"/>
      <c r="AV1821" s="83"/>
      <c r="BK1821" s="83"/>
      <c r="BZ1821" s="83"/>
      <c r="CO1821" s="83"/>
      <c r="DD1821" s="83"/>
      <c r="DS1821" s="83"/>
      <c r="EH1821" s="83"/>
      <c r="EW1821" s="83"/>
      <c r="FL1821" s="83"/>
    </row>
    <row r="1822" spans="1:168" x14ac:dyDescent="0.35">
      <c r="A1822" s="83">
        <v>43360.728495370371</v>
      </c>
      <c r="B1822" s="84" t="s">
        <v>55</v>
      </c>
      <c r="C1822" s="85" t="s">
        <v>82</v>
      </c>
      <c r="R1822" s="83">
        <v>43360.728495370371</v>
      </c>
      <c r="S1822" s="89" t="s">
        <v>55</v>
      </c>
      <c r="AG1822" s="83"/>
      <c r="AV1822" s="83"/>
      <c r="BK1822" s="83"/>
      <c r="BZ1822" s="83"/>
      <c r="CO1822" s="83"/>
      <c r="DD1822" s="83"/>
      <c r="DS1822" s="83"/>
      <c r="EH1822" s="83"/>
      <c r="EW1822" s="83"/>
      <c r="FL1822" s="83"/>
    </row>
    <row r="1823" spans="1:168" x14ac:dyDescent="0.35">
      <c r="A1823" s="83">
        <v>43360.728495370371</v>
      </c>
      <c r="B1823" s="84" t="s">
        <v>26</v>
      </c>
      <c r="C1823" s="85" t="s">
        <v>303</v>
      </c>
      <c r="R1823" s="83">
        <v>43360.728495370371</v>
      </c>
      <c r="S1823" s="89" t="s">
        <v>26</v>
      </c>
      <c r="AG1823" s="83"/>
      <c r="AV1823" s="83"/>
      <c r="BK1823" s="83"/>
      <c r="BZ1823" s="83"/>
      <c r="CO1823" s="83"/>
      <c r="DD1823" s="83"/>
      <c r="DS1823" s="83"/>
      <c r="EH1823" s="83"/>
      <c r="EW1823" s="83"/>
      <c r="FL1823" s="83"/>
    </row>
    <row r="1824" spans="1:168" x14ac:dyDescent="0.35">
      <c r="A1824" s="83">
        <v>43360.728506944448</v>
      </c>
      <c r="B1824" s="84" t="s">
        <v>55</v>
      </c>
      <c r="C1824" s="85" t="s">
        <v>58</v>
      </c>
      <c r="R1824" s="83">
        <v>43360.728506944448</v>
      </c>
      <c r="S1824" s="89" t="s">
        <v>55</v>
      </c>
      <c r="AG1824" s="83"/>
      <c r="AV1824" s="83"/>
      <c r="BK1824" s="83"/>
      <c r="BZ1824" s="83"/>
      <c r="CO1824" s="83"/>
      <c r="DD1824" s="83"/>
      <c r="DS1824" s="83"/>
      <c r="EH1824" s="83"/>
      <c r="EW1824" s="83"/>
      <c r="FL1824" s="83"/>
    </row>
    <row r="1825" spans="1:168" x14ac:dyDescent="0.35">
      <c r="A1825" s="83">
        <v>43360.728518518517</v>
      </c>
      <c r="B1825" s="84" t="s">
        <v>26</v>
      </c>
      <c r="C1825" s="85" t="s">
        <v>59</v>
      </c>
      <c r="R1825" s="83">
        <v>43360.728518518517</v>
      </c>
      <c r="S1825" s="89" t="s">
        <v>26</v>
      </c>
      <c r="AG1825" s="83"/>
      <c r="AV1825" s="83"/>
      <c r="BK1825" s="83"/>
      <c r="BZ1825" s="83"/>
      <c r="CO1825" s="83"/>
      <c r="DD1825" s="83"/>
      <c r="DS1825" s="83"/>
      <c r="EH1825" s="83"/>
      <c r="EW1825" s="83"/>
      <c r="FL1825" s="83"/>
    </row>
    <row r="1826" spans="1:168" x14ac:dyDescent="0.35">
      <c r="A1826" s="83">
        <v>43360.728530092594</v>
      </c>
      <c r="B1826" s="84" t="s">
        <v>304</v>
      </c>
      <c r="C1826" s="85" t="s">
        <v>305</v>
      </c>
      <c r="I1826" s="86">
        <v>12750.8447265625</v>
      </c>
      <c r="J1826" s="87">
        <v>12790.0732421875</v>
      </c>
      <c r="K1826" s="87">
        <v>12601.84375</v>
      </c>
      <c r="L1826" s="87">
        <v>12640.61328125</v>
      </c>
      <c r="M1826" s="87">
        <v>1.0159932374954199</v>
      </c>
      <c r="N1826" s="87">
        <v>0.52773141860961903</v>
      </c>
      <c r="O1826" s="87">
        <v>8.4324302673339808</v>
      </c>
      <c r="P1826" s="88">
        <v>1.6654313802719101</v>
      </c>
      <c r="R1826" s="83">
        <v>43360.728530092594</v>
      </c>
      <c r="S1826" s="89" t="s">
        <v>304</v>
      </c>
      <c r="T1826" s="90">
        <v>0.530531466007233</v>
      </c>
      <c r="U1826" s="84">
        <v>8554.0986328125</v>
      </c>
      <c r="V1826" s="84">
        <v>403.54830932617199</v>
      </c>
      <c r="W1826" s="84">
        <v>8557.072265625</v>
      </c>
      <c r="X1826" s="84">
        <v>8149.9619140625</v>
      </c>
      <c r="Y1826" s="84">
        <v>13.231916427612299</v>
      </c>
      <c r="Z1826" s="84">
        <v>320.53244018554699</v>
      </c>
      <c r="AA1826" s="84">
        <v>528.53240966796898</v>
      </c>
      <c r="AB1826" s="84">
        <v>426.53244018554699</v>
      </c>
      <c r="AG1826" s="83"/>
      <c r="AV1826" s="83"/>
      <c r="BK1826" s="83"/>
      <c r="BZ1826" s="83"/>
      <c r="CO1826" s="83"/>
      <c r="DD1826" s="83"/>
      <c r="DS1826" s="83"/>
      <c r="EH1826" s="83"/>
      <c r="EW1826" s="83"/>
      <c r="FL1826" s="83"/>
    </row>
    <row r="1827" spans="1:168" x14ac:dyDescent="0.35">
      <c r="A1827" s="83">
        <v>43360.72855324074</v>
      </c>
      <c r="B1827" s="84" t="s">
        <v>62</v>
      </c>
      <c r="C1827" s="85" t="s">
        <v>63</v>
      </c>
      <c r="R1827" s="83">
        <v>43360.72855324074</v>
      </c>
      <c r="S1827" s="89" t="s">
        <v>62</v>
      </c>
      <c r="AG1827" s="83"/>
      <c r="AV1827" s="83"/>
      <c r="BK1827" s="83"/>
      <c r="BZ1827" s="83"/>
      <c r="CO1827" s="83"/>
      <c r="DD1827" s="83"/>
      <c r="DS1827" s="83"/>
      <c r="EH1827" s="83"/>
      <c r="EW1827" s="83"/>
      <c r="FL1827" s="83"/>
    </row>
    <row r="1828" spans="1:168" x14ac:dyDescent="0.35">
      <c r="A1828" s="83">
        <v>43360.72855324074</v>
      </c>
      <c r="B1828" s="84" t="s">
        <v>62</v>
      </c>
      <c r="C1828" s="85" t="s">
        <v>506</v>
      </c>
      <c r="R1828" s="83">
        <v>43360.72855324074</v>
      </c>
      <c r="S1828" s="89" t="s">
        <v>62</v>
      </c>
      <c r="AG1828" s="83"/>
      <c r="AV1828" s="83"/>
      <c r="BK1828" s="83"/>
      <c r="BZ1828" s="83"/>
      <c r="CO1828" s="83"/>
      <c r="DD1828" s="83"/>
      <c r="DS1828" s="83"/>
      <c r="EH1828" s="83"/>
      <c r="EW1828" s="83"/>
      <c r="FL1828" s="83"/>
    </row>
    <row r="1829" spans="1:168" x14ac:dyDescent="0.35">
      <c r="A1829" s="83">
        <v>43360.72855324074</v>
      </c>
      <c r="B1829" s="84" t="s">
        <v>62</v>
      </c>
      <c r="C1829" s="85" t="s">
        <v>260</v>
      </c>
      <c r="R1829" s="83">
        <v>43360.72855324074</v>
      </c>
      <c r="S1829" s="89" t="s">
        <v>62</v>
      </c>
      <c r="AG1829" s="83"/>
      <c r="AV1829" s="83"/>
      <c r="BK1829" s="83"/>
      <c r="BZ1829" s="83"/>
      <c r="CO1829" s="83"/>
      <c r="DD1829" s="83"/>
      <c r="DS1829" s="83"/>
      <c r="EH1829" s="83"/>
      <c r="EW1829" s="83"/>
      <c r="FL1829" s="83"/>
    </row>
    <row r="1830" spans="1:168" x14ac:dyDescent="0.35">
      <c r="A1830" s="83">
        <v>43360.72855324074</v>
      </c>
      <c r="B1830" s="84" t="s">
        <v>62</v>
      </c>
      <c r="C1830" s="85" t="s">
        <v>610</v>
      </c>
      <c r="R1830" s="83">
        <v>43360.72855324074</v>
      </c>
      <c r="S1830" s="89" t="s">
        <v>62</v>
      </c>
      <c r="AG1830" s="83"/>
      <c r="AV1830" s="83"/>
      <c r="BK1830" s="83"/>
      <c r="BZ1830" s="83"/>
      <c r="CO1830" s="83"/>
      <c r="DD1830" s="83"/>
      <c r="DS1830" s="83"/>
      <c r="EH1830" s="83"/>
      <c r="EW1830" s="83"/>
      <c r="FL1830" s="83"/>
    </row>
    <row r="1831" spans="1:168" x14ac:dyDescent="0.35">
      <c r="A1831" s="83">
        <v>43360.72855324074</v>
      </c>
      <c r="B1831" s="84" t="s">
        <v>26</v>
      </c>
      <c r="C1831" s="85" t="s">
        <v>71</v>
      </c>
      <c r="R1831" s="83">
        <v>43360.72855324074</v>
      </c>
      <c r="S1831" s="89" t="s">
        <v>26</v>
      </c>
      <c r="AG1831" s="83"/>
      <c r="AV1831" s="83"/>
      <c r="BK1831" s="83"/>
      <c r="BZ1831" s="83"/>
      <c r="CO1831" s="83"/>
      <c r="DD1831" s="83"/>
      <c r="DS1831" s="83"/>
      <c r="EH1831" s="83"/>
      <c r="EW1831" s="83"/>
      <c r="FL1831" s="83"/>
    </row>
    <row r="1832" spans="1:168" x14ac:dyDescent="0.35">
      <c r="A1832" s="83">
        <v>43360.72855324074</v>
      </c>
      <c r="B1832" s="84" t="s">
        <v>62</v>
      </c>
      <c r="C1832" s="85" t="s">
        <v>611</v>
      </c>
      <c r="R1832" s="83">
        <v>43360.72855324074</v>
      </c>
      <c r="S1832" s="89" t="s">
        <v>62</v>
      </c>
      <c r="AG1832" s="83"/>
      <c r="AV1832" s="83"/>
      <c r="BK1832" s="83"/>
      <c r="BZ1832" s="83"/>
      <c r="CO1832" s="83"/>
      <c r="DD1832" s="83"/>
      <c r="DS1832" s="83"/>
      <c r="EH1832" s="83"/>
      <c r="EW1832" s="83"/>
      <c r="FL1832" s="83"/>
    </row>
    <row r="1833" spans="1:168" x14ac:dyDescent="0.35">
      <c r="A1833" s="83">
        <v>43360.72855324074</v>
      </c>
      <c r="B1833" s="84" t="s">
        <v>62</v>
      </c>
      <c r="C1833" s="85" t="s">
        <v>509</v>
      </c>
      <c r="R1833" s="83">
        <v>43360.72855324074</v>
      </c>
      <c r="S1833" s="89" t="s">
        <v>62</v>
      </c>
      <c r="AG1833" s="83"/>
      <c r="AV1833" s="83"/>
      <c r="BK1833" s="83"/>
      <c r="BZ1833" s="83"/>
      <c r="CO1833" s="83"/>
      <c r="DD1833" s="83"/>
      <c r="DS1833" s="83"/>
      <c r="EH1833" s="83"/>
      <c r="EW1833" s="83"/>
      <c r="FL1833" s="83"/>
    </row>
    <row r="1834" spans="1:168" x14ac:dyDescent="0.35">
      <c r="A1834" s="83">
        <v>43360.72855324074</v>
      </c>
      <c r="B1834" s="84" t="s">
        <v>62</v>
      </c>
      <c r="C1834" s="85" t="s">
        <v>483</v>
      </c>
      <c r="R1834" s="83">
        <v>43360.72855324074</v>
      </c>
      <c r="S1834" s="89" t="s">
        <v>62</v>
      </c>
      <c r="AG1834" s="83"/>
      <c r="AV1834" s="83"/>
      <c r="BK1834" s="83"/>
      <c r="BZ1834" s="83"/>
      <c r="CO1834" s="83"/>
      <c r="DD1834" s="83"/>
      <c r="DS1834" s="83"/>
      <c r="EH1834" s="83"/>
      <c r="EW1834" s="83"/>
      <c r="FL1834" s="83"/>
    </row>
    <row r="1835" spans="1:168" x14ac:dyDescent="0.35">
      <c r="A1835" s="83">
        <v>43360.72855324074</v>
      </c>
      <c r="B1835" s="84" t="s">
        <v>62</v>
      </c>
      <c r="C1835" s="85" t="s">
        <v>309</v>
      </c>
      <c r="R1835" s="83">
        <v>43360.72855324074</v>
      </c>
      <c r="S1835" s="89" t="s">
        <v>62</v>
      </c>
      <c r="AG1835" s="83"/>
      <c r="AV1835" s="83"/>
      <c r="BK1835" s="83"/>
      <c r="BZ1835" s="83"/>
      <c r="CO1835" s="83"/>
      <c r="DD1835" s="83"/>
      <c r="DS1835" s="83"/>
      <c r="EH1835" s="83"/>
      <c r="EW1835" s="83"/>
      <c r="FL1835" s="83"/>
    </row>
    <row r="1836" spans="1:168" x14ac:dyDescent="0.35">
      <c r="A1836" s="83">
        <v>43360.728576388887</v>
      </c>
      <c r="B1836" s="84" t="s">
        <v>62</v>
      </c>
      <c r="C1836" s="85" t="s">
        <v>311</v>
      </c>
      <c r="R1836" s="83">
        <v>43360.728576388887</v>
      </c>
      <c r="S1836" s="89" t="s">
        <v>62</v>
      </c>
      <c r="AG1836" s="83"/>
      <c r="AV1836" s="83"/>
      <c r="BK1836" s="83"/>
      <c r="BZ1836" s="83"/>
      <c r="CO1836" s="83"/>
      <c r="DD1836" s="83"/>
      <c r="DS1836" s="83"/>
      <c r="EH1836" s="83"/>
      <c r="EW1836" s="83"/>
      <c r="FL1836" s="83"/>
    </row>
    <row r="1837" spans="1:168" x14ac:dyDescent="0.35">
      <c r="A1837" s="83">
        <v>43360.728576388887</v>
      </c>
      <c r="B1837" s="84" t="s">
        <v>62</v>
      </c>
      <c r="C1837" s="85" t="s">
        <v>314</v>
      </c>
      <c r="R1837" s="83">
        <v>43360.728576388887</v>
      </c>
      <c r="S1837" s="89" t="s">
        <v>62</v>
      </c>
      <c r="AG1837" s="83"/>
      <c r="AV1837" s="83"/>
      <c r="BK1837" s="83"/>
      <c r="BZ1837" s="83"/>
      <c r="CO1837" s="83"/>
      <c r="DD1837" s="83"/>
      <c r="DS1837" s="83"/>
      <c r="EH1837" s="83"/>
      <c r="EW1837" s="83"/>
      <c r="FL1837" s="83"/>
    </row>
    <row r="1838" spans="1:168" x14ac:dyDescent="0.35">
      <c r="A1838" s="83">
        <v>43360.728576388887</v>
      </c>
      <c r="B1838" s="84" t="s">
        <v>26</v>
      </c>
      <c r="C1838" s="85" t="s">
        <v>315</v>
      </c>
      <c r="R1838" s="83">
        <v>43360.728576388887</v>
      </c>
      <c r="S1838" s="89" t="s">
        <v>26</v>
      </c>
      <c r="AG1838" s="83"/>
      <c r="AV1838" s="83"/>
      <c r="BK1838" s="83"/>
      <c r="BZ1838" s="83"/>
      <c r="CO1838" s="83"/>
      <c r="DD1838" s="83"/>
      <c r="DS1838" s="83"/>
      <c r="EH1838" s="83"/>
      <c r="EW1838" s="83"/>
      <c r="FL1838" s="83"/>
    </row>
    <row r="1839" spans="1:168" x14ac:dyDescent="0.35">
      <c r="A1839" s="83">
        <v>43360.728576388887</v>
      </c>
      <c r="B1839" s="84" t="s">
        <v>26</v>
      </c>
      <c r="C1839" s="85" t="s">
        <v>312</v>
      </c>
      <c r="R1839" s="83">
        <v>43360.728576388887</v>
      </c>
      <c r="S1839" s="89" t="s">
        <v>26</v>
      </c>
      <c r="AG1839" s="83"/>
      <c r="AV1839" s="83"/>
      <c r="BK1839" s="83"/>
      <c r="BZ1839" s="83"/>
      <c r="CO1839" s="83"/>
      <c r="DD1839" s="83"/>
      <c r="DS1839" s="83"/>
      <c r="EH1839" s="83"/>
      <c r="EW1839" s="83"/>
      <c r="FL1839" s="83"/>
    </row>
    <row r="1840" spans="1:168" x14ac:dyDescent="0.35">
      <c r="A1840" s="83">
        <v>43360.728576388887</v>
      </c>
      <c r="B1840" s="84" t="s">
        <v>26</v>
      </c>
      <c r="C1840" s="85" t="s">
        <v>313</v>
      </c>
      <c r="R1840" s="83">
        <v>43360.728576388887</v>
      </c>
      <c r="S1840" s="89" t="s">
        <v>26</v>
      </c>
      <c r="AG1840" s="83"/>
      <c r="AV1840" s="83"/>
      <c r="BK1840" s="83"/>
      <c r="BZ1840" s="83"/>
      <c r="CO1840" s="83"/>
      <c r="DD1840" s="83"/>
      <c r="DS1840" s="83"/>
      <c r="EH1840" s="83"/>
      <c r="EW1840" s="83"/>
      <c r="FL1840" s="83"/>
    </row>
    <row r="1841" spans="1:168" x14ac:dyDescent="0.35">
      <c r="A1841" s="83">
        <v>43360.728587962964</v>
      </c>
      <c r="B1841" s="84" t="s">
        <v>26</v>
      </c>
      <c r="C1841" s="85" t="s">
        <v>316</v>
      </c>
      <c r="R1841" s="83">
        <v>43360.728587962964</v>
      </c>
      <c r="S1841" s="89" t="s">
        <v>26</v>
      </c>
      <c r="AG1841" s="83"/>
      <c r="AV1841" s="83"/>
      <c r="BK1841" s="83"/>
      <c r="BZ1841" s="83"/>
      <c r="CO1841" s="83"/>
      <c r="DD1841" s="83"/>
      <c r="DS1841" s="83"/>
      <c r="EH1841" s="83"/>
      <c r="EW1841" s="83"/>
      <c r="FL1841" s="83"/>
    </row>
    <row r="1842" spans="1:168" x14ac:dyDescent="0.35">
      <c r="A1842" s="83">
        <v>43360.728587962964</v>
      </c>
      <c r="B1842" s="84" t="s">
        <v>49</v>
      </c>
      <c r="C1842" s="85" t="s">
        <v>317</v>
      </c>
      <c r="R1842" s="83">
        <v>43360.728587962964</v>
      </c>
      <c r="S1842" s="89" t="s">
        <v>49</v>
      </c>
      <c r="AG1842" s="83"/>
      <c r="AV1842" s="83"/>
      <c r="BK1842" s="83"/>
      <c r="BZ1842" s="83"/>
      <c r="CO1842" s="83"/>
      <c r="DD1842" s="83"/>
      <c r="DS1842" s="83"/>
      <c r="EH1842" s="83"/>
      <c r="EW1842" s="83"/>
      <c r="FL1842" s="83"/>
    </row>
    <row r="1843" spans="1:168" x14ac:dyDescent="0.35">
      <c r="A1843" s="83">
        <v>43360.728587962964</v>
      </c>
      <c r="B1843" s="84" t="s">
        <v>26</v>
      </c>
      <c r="C1843" s="85" t="s">
        <v>47</v>
      </c>
      <c r="I1843" s="86">
        <v>12750.7412109375</v>
      </c>
      <c r="J1843" s="87">
        <v>12791.8935546875</v>
      </c>
      <c r="K1843" s="87">
        <v>12601.7412109375</v>
      </c>
      <c r="L1843" s="87">
        <v>12642.412109375</v>
      </c>
      <c r="M1843" s="87">
        <v>1.01595318317413</v>
      </c>
      <c r="N1843" s="87">
        <v>0.46670833230018599</v>
      </c>
      <c r="O1843" s="87">
        <v>8.3714084625244105</v>
      </c>
      <c r="P1843" s="88">
        <v>1.60440814495087</v>
      </c>
      <c r="R1843" s="83">
        <v>43360.728587962964</v>
      </c>
      <c r="S1843" s="89" t="s">
        <v>26</v>
      </c>
      <c r="T1843" s="90">
        <v>0.46950834989547702</v>
      </c>
      <c r="U1843" s="84">
        <v>8552.1298828125</v>
      </c>
      <c r="V1843" s="84">
        <v>402.85986328125</v>
      </c>
      <c r="W1843" s="84">
        <v>8555.5048828125</v>
      </c>
      <c r="X1843" s="84">
        <v>8149.19873046875</v>
      </c>
      <c r="Y1843" s="84">
        <v>13.273441314697299</v>
      </c>
      <c r="Z1843" s="84">
        <v>320.471435546875</v>
      </c>
      <c r="AA1843" s="84">
        <v>528.47131347656295</v>
      </c>
      <c r="AB1843" s="84">
        <v>426.471435546875</v>
      </c>
      <c r="AG1843" s="83"/>
      <c r="AV1843" s="83"/>
      <c r="BK1843" s="83"/>
      <c r="BZ1843" s="83"/>
      <c r="CO1843" s="83"/>
      <c r="DD1843" s="83"/>
      <c r="DS1843" s="83"/>
      <c r="EH1843" s="83"/>
      <c r="EW1843" s="83"/>
      <c r="FL1843" s="83"/>
    </row>
    <row r="1844" spans="1:168" x14ac:dyDescent="0.35">
      <c r="A1844" s="83">
        <v>43360.72861111111</v>
      </c>
      <c r="B1844" s="84" t="s">
        <v>26</v>
      </c>
      <c r="C1844" s="85" t="s">
        <v>320</v>
      </c>
      <c r="R1844" s="83">
        <v>43360.72861111111</v>
      </c>
      <c r="S1844" s="89" t="s">
        <v>26</v>
      </c>
      <c r="AG1844" s="83"/>
      <c r="AV1844" s="83"/>
      <c r="BK1844" s="83"/>
      <c r="BZ1844" s="83"/>
      <c r="CO1844" s="83"/>
      <c r="DD1844" s="83"/>
      <c r="DS1844" s="83"/>
      <c r="EH1844" s="83"/>
      <c r="EW1844" s="83"/>
      <c r="FL1844" s="83"/>
    </row>
    <row r="1845" spans="1:168" x14ac:dyDescent="0.35">
      <c r="A1845" s="83">
        <v>43360.72861111111</v>
      </c>
      <c r="B1845" s="84" t="s">
        <v>26</v>
      </c>
      <c r="C1845" s="85" t="s">
        <v>319</v>
      </c>
      <c r="R1845" s="83">
        <v>43360.72861111111</v>
      </c>
      <c r="S1845" s="89" t="s">
        <v>26</v>
      </c>
      <c r="AG1845" s="83"/>
      <c r="AV1845" s="83"/>
      <c r="BK1845" s="83"/>
      <c r="BZ1845" s="83"/>
      <c r="CO1845" s="83"/>
      <c r="DD1845" s="83"/>
      <c r="DS1845" s="83"/>
      <c r="EH1845" s="83"/>
      <c r="EW1845" s="83"/>
      <c r="FL1845" s="83"/>
    </row>
    <row r="1846" spans="1:168" x14ac:dyDescent="0.35">
      <c r="A1846" s="83">
        <v>43360.72861111111</v>
      </c>
      <c r="B1846" s="84" t="s">
        <v>26</v>
      </c>
      <c r="C1846" s="85" t="s">
        <v>318</v>
      </c>
      <c r="R1846" s="83">
        <v>43360.72861111111</v>
      </c>
      <c r="S1846" s="89" t="s">
        <v>26</v>
      </c>
      <c r="AG1846" s="83"/>
      <c r="AV1846" s="83"/>
      <c r="BK1846" s="83"/>
      <c r="BZ1846" s="83"/>
      <c r="CO1846" s="83"/>
      <c r="DD1846" s="83"/>
      <c r="DS1846" s="83"/>
      <c r="EH1846" s="83"/>
      <c r="EW1846" s="83"/>
      <c r="FL1846" s="83"/>
    </row>
    <row r="1847" spans="1:168" x14ac:dyDescent="0.35">
      <c r="A1847" s="83">
        <v>43360.72861111111</v>
      </c>
      <c r="B1847" s="84" t="s">
        <v>26</v>
      </c>
      <c r="C1847" s="85" t="s">
        <v>428</v>
      </c>
      <c r="R1847" s="83">
        <v>43360.72861111111</v>
      </c>
      <c r="S1847" s="89" t="s">
        <v>26</v>
      </c>
      <c r="AG1847" s="83"/>
      <c r="AV1847" s="83"/>
      <c r="BK1847" s="83"/>
      <c r="BZ1847" s="83"/>
      <c r="CO1847" s="83"/>
      <c r="DD1847" s="83"/>
      <c r="DS1847" s="83"/>
      <c r="EH1847" s="83"/>
      <c r="EW1847" s="83"/>
      <c r="FL1847" s="83"/>
    </row>
    <row r="1848" spans="1:168" x14ac:dyDescent="0.35">
      <c r="A1848" s="83">
        <v>43360.72861111111</v>
      </c>
      <c r="B1848" s="84" t="s">
        <v>26</v>
      </c>
      <c r="C1848" s="85" t="s">
        <v>409</v>
      </c>
      <c r="R1848" s="83">
        <v>43360.72861111111</v>
      </c>
      <c r="S1848" s="89" t="s">
        <v>26</v>
      </c>
      <c r="AG1848" s="83"/>
      <c r="AV1848" s="83"/>
      <c r="BK1848" s="83"/>
      <c r="BZ1848" s="83"/>
      <c r="CO1848" s="83"/>
      <c r="DD1848" s="83"/>
      <c r="DS1848" s="83"/>
      <c r="EH1848" s="83"/>
      <c r="EW1848" s="83"/>
      <c r="FL1848" s="83"/>
    </row>
    <row r="1849" spans="1:168" x14ac:dyDescent="0.35">
      <c r="A1849" s="83">
        <v>43360.72861111111</v>
      </c>
      <c r="B1849" s="84" t="s">
        <v>26</v>
      </c>
      <c r="C1849" s="85" t="s">
        <v>443</v>
      </c>
      <c r="R1849" s="83">
        <v>43360.72861111111</v>
      </c>
      <c r="S1849" s="89" t="s">
        <v>26</v>
      </c>
      <c r="AG1849" s="83"/>
      <c r="AV1849" s="83"/>
      <c r="BK1849" s="83"/>
      <c r="BZ1849" s="83"/>
      <c r="CO1849" s="83"/>
      <c r="DD1849" s="83"/>
      <c r="DS1849" s="83"/>
      <c r="EH1849" s="83"/>
      <c r="EW1849" s="83"/>
      <c r="FL1849" s="83"/>
    </row>
    <row r="1850" spans="1:168" x14ac:dyDescent="0.35">
      <c r="A1850" s="83">
        <v>43360.72861111111</v>
      </c>
      <c r="B1850" s="84" t="s">
        <v>26</v>
      </c>
      <c r="C1850" s="85" t="s">
        <v>321</v>
      </c>
      <c r="R1850" s="83">
        <v>43360.72861111111</v>
      </c>
      <c r="S1850" s="89" t="s">
        <v>26</v>
      </c>
      <c r="AG1850" s="83"/>
      <c r="AV1850" s="83"/>
      <c r="BK1850" s="83"/>
      <c r="BZ1850" s="83"/>
      <c r="CO1850" s="83"/>
      <c r="DD1850" s="83"/>
      <c r="DS1850" s="83"/>
      <c r="EH1850" s="83"/>
      <c r="EW1850" s="83"/>
      <c r="FL1850" s="83"/>
    </row>
    <row r="1851" spans="1:168" x14ac:dyDescent="0.35">
      <c r="A1851" s="83">
        <v>43360.72861111111</v>
      </c>
      <c r="B1851" s="84" t="s">
        <v>26</v>
      </c>
      <c r="C1851" s="85" t="s">
        <v>417</v>
      </c>
      <c r="R1851" s="83">
        <v>43360.72861111111</v>
      </c>
      <c r="S1851" s="89" t="s">
        <v>26</v>
      </c>
      <c r="AG1851" s="83"/>
      <c r="AV1851" s="83"/>
      <c r="BK1851" s="83"/>
      <c r="BZ1851" s="83"/>
      <c r="CO1851" s="83"/>
      <c r="DD1851" s="83"/>
      <c r="DS1851" s="83"/>
      <c r="EH1851" s="83"/>
      <c r="EW1851" s="83"/>
      <c r="FL1851" s="83"/>
    </row>
    <row r="1852" spans="1:168" x14ac:dyDescent="0.35">
      <c r="A1852" s="83">
        <v>43360.72861111111</v>
      </c>
      <c r="B1852" s="84" t="s">
        <v>26</v>
      </c>
      <c r="C1852" s="85" t="s">
        <v>441</v>
      </c>
      <c r="R1852" s="83">
        <v>43360.72861111111</v>
      </c>
      <c r="S1852" s="89" t="s">
        <v>26</v>
      </c>
      <c r="AG1852" s="83"/>
      <c r="AV1852" s="83"/>
      <c r="BK1852" s="83"/>
      <c r="BZ1852" s="83"/>
      <c r="CO1852" s="83"/>
      <c r="DD1852" s="83"/>
      <c r="DS1852" s="83"/>
      <c r="EH1852" s="83"/>
      <c r="EW1852" s="83"/>
      <c r="FL1852" s="83"/>
    </row>
    <row r="1853" spans="1:168" x14ac:dyDescent="0.35">
      <c r="A1853" s="83">
        <v>43360.72861111111</v>
      </c>
      <c r="B1853" s="84" t="s">
        <v>26</v>
      </c>
      <c r="C1853" s="85" t="s">
        <v>445</v>
      </c>
      <c r="R1853" s="83">
        <v>43360.72861111111</v>
      </c>
      <c r="S1853" s="89" t="s">
        <v>26</v>
      </c>
      <c r="AG1853" s="83"/>
      <c r="AV1853" s="83"/>
      <c r="BK1853" s="83"/>
      <c r="BZ1853" s="83"/>
      <c r="CO1853" s="83"/>
      <c r="DD1853" s="83"/>
      <c r="DS1853" s="83"/>
      <c r="EH1853" s="83"/>
      <c r="EW1853" s="83"/>
      <c r="FL1853" s="83"/>
    </row>
    <row r="1854" spans="1:168" x14ac:dyDescent="0.35">
      <c r="A1854" s="83">
        <v>43360.72861111111</v>
      </c>
      <c r="B1854" s="84" t="s">
        <v>26</v>
      </c>
      <c r="C1854" s="85" t="s">
        <v>612</v>
      </c>
      <c r="R1854" s="83">
        <v>43360.72861111111</v>
      </c>
      <c r="S1854" s="89" t="s">
        <v>26</v>
      </c>
      <c r="AG1854" s="83"/>
      <c r="AV1854" s="83"/>
      <c r="BK1854" s="83"/>
      <c r="BZ1854" s="83"/>
      <c r="CO1854" s="83"/>
      <c r="DD1854" s="83"/>
      <c r="DS1854" s="83"/>
      <c r="EH1854" s="83"/>
      <c r="EW1854" s="83"/>
      <c r="FL1854" s="83"/>
    </row>
    <row r="1855" spans="1:168" x14ac:dyDescent="0.35">
      <c r="A1855" s="83">
        <v>43360.728622685187</v>
      </c>
      <c r="B1855" s="84" t="s">
        <v>26</v>
      </c>
      <c r="C1855" s="85" t="s">
        <v>429</v>
      </c>
      <c r="R1855" s="83">
        <v>43360.728622685187</v>
      </c>
      <c r="S1855" s="89" t="s">
        <v>26</v>
      </c>
      <c r="AG1855" s="83"/>
      <c r="AV1855" s="83"/>
      <c r="BK1855" s="83"/>
      <c r="BZ1855" s="83"/>
      <c r="CO1855" s="83"/>
      <c r="DD1855" s="83"/>
      <c r="DS1855" s="83"/>
      <c r="EH1855" s="83"/>
      <c r="EW1855" s="83"/>
      <c r="FL1855" s="83"/>
    </row>
    <row r="1856" spans="1:168" x14ac:dyDescent="0.35">
      <c r="A1856" s="83">
        <v>43360.728622685187</v>
      </c>
      <c r="B1856" s="84" t="s">
        <v>26</v>
      </c>
      <c r="C1856" s="85" t="s">
        <v>430</v>
      </c>
      <c r="R1856" s="83">
        <v>43360.728622685187</v>
      </c>
      <c r="S1856" s="89" t="s">
        <v>26</v>
      </c>
      <c r="AG1856" s="83"/>
      <c r="AV1856" s="83"/>
      <c r="BK1856" s="83"/>
      <c r="BZ1856" s="83"/>
      <c r="CO1856" s="83"/>
      <c r="DD1856" s="83"/>
      <c r="DS1856" s="83"/>
      <c r="EH1856" s="83"/>
      <c r="EW1856" s="83"/>
      <c r="FL1856" s="83"/>
    </row>
    <row r="1857" spans="1:168" x14ac:dyDescent="0.35">
      <c r="A1857" s="83">
        <v>43360.728622685187</v>
      </c>
      <c r="B1857" s="84" t="s">
        <v>26</v>
      </c>
      <c r="C1857" s="85" t="s">
        <v>442</v>
      </c>
      <c r="R1857" s="83">
        <v>43360.728622685187</v>
      </c>
      <c r="S1857" s="89" t="s">
        <v>26</v>
      </c>
      <c r="AG1857" s="83"/>
      <c r="AV1857" s="83"/>
      <c r="BK1857" s="83"/>
      <c r="BZ1857" s="83"/>
      <c r="CO1857" s="83"/>
      <c r="DD1857" s="83"/>
      <c r="DS1857" s="83"/>
      <c r="EH1857" s="83"/>
      <c r="EW1857" s="83"/>
      <c r="FL1857" s="83"/>
    </row>
    <row r="1858" spans="1:168" x14ac:dyDescent="0.35">
      <c r="A1858" s="83">
        <v>43360.728622685187</v>
      </c>
      <c r="B1858" s="84" t="s">
        <v>26</v>
      </c>
      <c r="C1858" s="85" t="s">
        <v>444</v>
      </c>
      <c r="R1858" s="83">
        <v>43360.728622685187</v>
      </c>
      <c r="S1858" s="89" t="s">
        <v>26</v>
      </c>
      <c r="AG1858" s="83"/>
      <c r="AV1858" s="83"/>
      <c r="BK1858" s="83"/>
      <c r="BZ1858" s="83"/>
      <c r="CO1858" s="83"/>
      <c r="DD1858" s="83"/>
      <c r="DS1858" s="83"/>
      <c r="EH1858" s="83"/>
      <c r="EW1858" s="83"/>
      <c r="FL1858" s="83"/>
    </row>
    <row r="1859" spans="1:168" x14ac:dyDescent="0.35">
      <c r="A1859" s="83">
        <v>43360.728622685187</v>
      </c>
      <c r="B1859" s="84" t="s">
        <v>26</v>
      </c>
      <c r="C1859" s="85" t="s">
        <v>448</v>
      </c>
      <c r="R1859" s="83">
        <v>43360.728622685187</v>
      </c>
      <c r="S1859" s="89" t="s">
        <v>26</v>
      </c>
      <c r="AG1859" s="83"/>
      <c r="AV1859" s="83"/>
      <c r="BK1859" s="83"/>
      <c r="BZ1859" s="83"/>
      <c r="CO1859" s="83"/>
      <c r="DD1859" s="83"/>
      <c r="DS1859" s="83"/>
      <c r="EH1859" s="83"/>
      <c r="EW1859" s="83"/>
      <c r="FL1859" s="83"/>
    </row>
    <row r="1860" spans="1:168" x14ac:dyDescent="0.35">
      <c r="A1860" s="83">
        <v>43360.728622685187</v>
      </c>
      <c r="B1860" s="84" t="s">
        <v>26</v>
      </c>
      <c r="C1860" s="85" t="s">
        <v>447</v>
      </c>
      <c r="R1860" s="83">
        <v>43360.728622685187</v>
      </c>
      <c r="S1860" s="89" t="s">
        <v>26</v>
      </c>
      <c r="AG1860" s="83"/>
      <c r="AV1860" s="83"/>
      <c r="BK1860" s="83"/>
      <c r="BZ1860" s="83"/>
      <c r="CO1860" s="83"/>
      <c r="DD1860" s="83"/>
      <c r="DS1860" s="83"/>
      <c r="EH1860" s="83"/>
      <c r="EW1860" s="83"/>
      <c r="FL1860" s="83"/>
    </row>
    <row r="1861" spans="1:168" x14ac:dyDescent="0.35">
      <c r="A1861" s="83">
        <v>43360.728622685187</v>
      </c>
      <c r="B1861" s="84" t="s">
        <v>26</v>
      </c>
      <c r="C1861" s="85" t="s">
        <v>421</v>
      </c>
      <c r="R1861" s="83">
        <v>43360.728622685187</v>
      </c>
      <c r="S1861" s="89" t="s">
        <v>26</v>
      </c>
      <c r="AG1861" s="83"/>
      <c r="AV1861" s="83"/>
      <c r="BK1861" s="83"/>
      <c r="BZ1861" s="83"/>
      <c r="CO1861" s="83"/>
      <c r="DD1861" s="83"/>
      <c r="DS1861" s="83"/>
      <c r="EH1861" s="83"/>
      <c r="EW1861" s="83"/>
      <c r="FL1861" s="83"/>
    </row>
    <row r="1862" spans="1:168" x14ac:dyDescent="0.35">
      <c r="A1862" s="83">
        <v>43360.728622685187</v>
      </c>
      <c r="B1862" s="84" t="s">
        <v>26</v>
      </c>
      <c r="C1862" s="85" t="s">
        <v>446</v>
      </c>
      <c r="R1862" s="83">
        <v>43360.728622685187</v>
      </c>
      <c r="S1862" s="89" t="s">
        <v>26</v>
      </c>
      <c r="AG1862" s="83"/>
      <c r="AV1862" s="83"/>
      <c r="BK1862" s="83"/>
      <c r="BZ1862" s="83"/>
      <c r="CO1862" s="83"/>
      <c r="DD1862" s="83"/>
      <c r="DS1862" s="83"/>
      <c r="EH1862" s="83"/>
      <c r="EW1862" s="83"/>
      <c r="FL1862" s="83"/>
    </row>
    <row r="1863" spans="1:168" x14ac:dyDescent="0.35">
      <c r="A1863" s="83">
        <v>43360.728622685187</v>
      </c>
      <c r="B1863" s="84" t="s">
        <v>26</v>
      </c>
      <c r="C1863" s="85" t="s">
        <v>419</v>
      </c>
      <c r="R1863" s="83">
        <v>43360.728622685187</v>
      </c>
      <c r="S1863" s="89" t="s">
        <v>26</v>
      </c>
      <c r="AG1863" s="83"/>
      <c r="AV1863" s="83"/>
      <c r="BK1863" s="83"/>
      <c r="BZ1863" s="83"/>
      <c r="CO1863" s="83"/>
      <c r="DD1863" s="83"/>
      <c r="DS1863" s="83"/>
      <c r="EH1863" s="83"/>
      <c r="EW1863" s="83"/>
      <c r="FL1863" s="83"/>
    </row>
    <row r="1864" spans="1:168" x14ac:dyDescent="0.35">
      <c r="A1864" s="83">
        <v>43360.728726851848</v>
      </c>
      <c r="B1864" s="84" t="s">
        <v>55</v>
      </c>
      <c r="C1864" s="85" t="s">
        <v>56</v>
      </c>
      <c r="R1864" s="83">
        <v>43360.728726851848</v>
      </c>
      <c r="S1864" s="89" t="s">
        <v>55</v>
      </c>
      <c r="AG1864" s="83"/>
      <c r="AV1864" s="83"/>
      <c r="BK1864" s="83"/>
      <c r="BZ1864" s="83"/>
      <c r="CO1864" s="83"/>
      <c r="DD1864" s="83"/>
      <c r="DS1864" s="83"/>
      <c r="EH1864" s="83"/>
      <c r="EW1864" s="83"/>
      <c r="FL1864" s="83"/>
    </row>
    <row r="1865" spans="1:168" x14ac:dyDescent="0.35">
      <c r="A1865" s="83">
        <v>43360.728726851848</v>
      </c>
      <c r="B1865" s="84" t="s">
        <v>26</v>
      </c>
      <c r="C1865" s="85" t="s">
        <v>322</v>
      </c>
      <c r="R1865" s="83">
        <v>43360.728726851848</v>
      </c>
      <c r="S1865" s="89" t="s">
        <v>26</v>
      </c>
      <c r="AG1865" s="83"/>
      <c r="AV1865" s="83"/>
      <c r="BK1865" s="83"/>
      <c r="BZ1865" s="83"/>
      <c r="CO1865" s="83"/>
      <c r="DD1865" s="83"/>
      <c r="DS1865" s="83"/>
      <c r="EH1865" s="83"/>
      <c r="EW1865" s="83"/>
      <c r="FL1865" s="83"/>
    </row>
    <row r="1866" spans="1:168" x14ac:dyDescent="0.35">
      <c r="A1866" s="83">
        <v>43360.728738425925</v>
      </c>
      <c r="B1866" s="84" t="s">
        <v>55</v>
      </c>
      <c r="C1866" s="85" t="s">
        <v>57</v>
      </c>
      <c r="R1866" s="83">
        <v>43360.728738425925</v>
      </c>
      <c r="S1866" s="89" t="s">
        <v>55</v>
      </c>
      <c r="AG1866" s="83"/>
      <c r="AV1866" s="83"/>
      <c r="BK1866" s="83"/>
      <c r="BZ1866" s="83"/>
      <c r="CO1866" s="83"/>
      <c r="DD1866" s="83"/>
      <c r="DS1866" s="83"/>
      <c r="EH1866" s="83"/>
      <c r="EW1866" s="83"/>
      <c r="FL1866" s="83"/>
    </row>
    <row r="1867" spans="1:168" x14ac:dyDescent="0.35">
      <c r="A1867" s="83">
        <v>43360.728750000002</v>
      </c>
      <c r="B1867" s="84" t="s">
        <v>55</v>
      </c>
      <c r="C1867" s="85" t="s">
        <v>58</v>
      </c>
      <c r="R1867" s="83">
        <v>43360.728750000002</v>
      </c>
      <c r="S1867" s="89" t="s">
        <v>55</v>
      </c>
      <c r="AG1867" s="83"/>
      <c r="AV1867" s="83"/>
      <c r="BK1867" s="83"/>
      <c r="BZ1867" s="83"/>
      <c r="CO1867" s="83"/>
      <c r="DD1867" s="83"/>
      <c r="DS1867" s="83"/>
      <c r="EH1867" s="83"/>
      <c r="EW1867" s="83"/>
      <c r="FL1867" s="83"/>
    </row>
    <row r="1868" spans="1:168" x14ac:dyDescent="0.35">
      <c r="A1868" s="83">
        <v>43360.728761574072</v>
      </c>
      <c r="B1868" s="84" t="s">
        <v>26</v>
      </c>
      <c r="C1868" s="85" t="s">
        <v>59</v>
      </c>
      <c r="R1868" s="83">
        <v>43360.728761574072</v>
      </c>
      <c r="S1868" s="89" t="s">
        <v>26</v>
      </c>
      <c r="AG1868" s="83"/>
      <c r="AV1868" s="83"/>
      <c r="BK1868" s="83"/>
      <c r="BZ1868" s="83"/>
      <c r="CO1868" s="83"/>
      <c r="DD1868" s="83"/>
      <c r="DS1868" s="83"/>
      <c r="EH1868" s="83"/>
      <c r="EW1868" s="83"/>
      <c r="FL1868" s="83"/>
    </row>
    <row r="1869" spans="1:168" x14ac:dyDescent="0.35">
      <c r="A1869" s="83">
        <v>43360.728784722225</v>
      </c>
      <c r="B1869" s="84" t="s">
        <v>323</v>
      </c>
      <c r="C1869" s="85" t="s">
        <v>324</v>
      </c>
      <c r="I1869" s="86">
        <v>13250.712890625</v>
      </c>
      <c r="J1869" s="87">
        <v>13292.0166015625</v>
      </c>
      <c r="K1869" s="87">
        <v>6000.7197265625</v>
      </c>
      <c r="L1869" s="87">
        <v>6019.42138671875</v>
      </c>
      <c r="M1869" s="87">
        <v>1.01589214801788</v>
      </c>
      <c r="N1869" s="87">
        <v>0.434403747320175</v>
      </c>
      <c r="O1869" s="87">
        <v>8.3391036987304705</v>
      </c>
      <c r="P1869" s="88">
        <v>1.57210373878479</v>
      </c>
      <c r="R1869" s="83">
        <v>43360.728784722225</v>
      </c>
      <c r="S1869" s="89" t="s">
        <v>323</v>
      </c>
      <c r="T1869" s="90">
        <v>0.43720376491546598</v>
      </c>
      <c r="U1869" s="84">
        <v>8504.705078125</v>
      </c>
      <c r="V1869" s="84">
        <v>403.15484619140602</v>
      </c>
      <c r="W1869" s="84">
        <v>8508.765625</v>
      </c>
      <c r="X1869" s="84">
        <v>8101.7626953125</v>
      </c>
      <c r="Y1869" s="84">
        <v>13.243614196777299</v>
      </c>
      <c r="Z1869" s="84">
        <v>320.43911743164102</v>
      </c>
      <c r="AA1869" s="84">
        <v>528.43908691406295</v>
      </c>
      <c r="AB1869" s="84">
        <v>426.43911743164102</v>
      </c>
      <c r="AG1869" s="83"/>
      <c r="AV1869" s="83"/>
      <c r="BK1869" s="83"/>
      <c r="BZ1869" s="83"/>
      <c r="CO1869" s="83"/>
      <c r="DD1869" s="83"/>
      <c r="DS1869" s="83"/>
      <c r="EH1869" s="83"/>
      <c r="EW1869" s="83"/>
      <c r="FL1869" s="83"/>
    </row>
    <row r="1870" spans="1:168" x14ac:dyDescent="0.35">
      <c r="A1870" s="83">
        <v>43360.728796296295</v>
      </c>
      <c r="B1870" s="84" t="s">
        <v>62</v>
      </c>
      <c r="C1870" s="85" t="s">
        <v>63</v>
      </c>
      <c r="R1870" s="83">
        <v>43360.728796296295</v>
      </c>
      <c r="S1870" s="89" t="s">
        <v>62</v>
      </c>
      <c r="AG1870" s="83"/>
      <c r="AV1870" s="83"/>
      <c r="BK1870" s="83"/>
      <c r="BZ1870" s="83"/>
      <c r="CO1870" s="83"/>
      <c r="DD1870" s="83"/>
      <c r="DS1870" s="83"/>
      <c r="EH1870" s="83"/>
      <c r="EW1870" s="83"/>
      <c r="FL1870" s="83"/>
    </row>
    <row r="1871" spans="1:168" x14ac:dyDescent="0.35">
      <c r="A1871" s="83">
        <v>43360.728796296295</v>
      </c>
      <c r="B1871" s="84" t="s">
        <v>62</v>
      </c>
      <c r="C1871" s="85" t="s">
        <v>613</v>
      </c>
      <c r="R1871" s="83">
        <v>43360.728796296295</v>
      </c>
      <c r="S1871" s="89" t="s">
        <v>62</v>
      </c>
      <c r="AG1871" s="83"/>
      <c r="AV1871" s="83"/>
      <c r="BK1871" s="83"/>
      <c r="BZ1871" s="83"/>
      <c r="CO1871" s="83"/>
      <c r="DD1871" s="83"/>
      <c r="DS1871" s="83"/>
      <c r="EH1871" s="83"/>
      <c r="EW1871" s="83"/>
      <c r="FL1871" s="83"/>
    </row>
    <row r="1872" spans="1:168" x14ac:dyDescent="0.35">
      <c r="A1872" s="83">
        <v>43360.728796296295</v>
      </c>
      <c r="B1872" s="84" t="s">
        <v>62</v>
      </c>
      <c r="C1872" s="85" t="s">
        <v>614</v>
      </c>
      <c r="R1872" s="83">
        <v>43360.728796296295</v>
      </c>
      <c r="S1872" s="89" t="s">
        <v>62</v>
      </c>
      <c r="AG1872" s="83"/>
      <c r="AV1872" s="83"/>
      <c r="BK1872" s="83"/>
      <c r="BZ1872" s="83"/>
      <c r="CO1872" s="83"/>
      <c r="DD1872" s="83"/>
      <c r="DS1872" s="83"/>
      <c r="EH1872" s="83"/>
      <c r="EW1872" s="83"/>
      <c r="FL1872" s="83"/>
    </row>
    <row r="1873" spans="1:168" x14ac:dyDescent="0.35">
      <c r="A1873" s="83">
        <v>43360.728796296295</v>
      </c>
      <c r="B1873" s="84" t="s">
        <v>62</v>
      </c>
      <c r="C1873" s="85" t="s">
        <v>615</v>
      </c>
      <c r="R1873" s="83">
        <v>43360.728796296295</v>
      </c>
      <c r="S1873" s="89" t="s">
        <v>62</v>
      </c>
      <c r="AG1873" s="83"/>
      <c r="AV1873" s="83"/>
      <c r="BK1873" s="83"/>
      <c r="BZ1873" s="83"/>
      <c r="CO1873" s="83"/>
      <c r="DD1873" s="83"/>
      <c r="DS1873" s="83"/>
      <c r="EH1873" s="83"/>
      <c r="EW1873" s="83"/>
      <c r="FL1873" s="83"/>
    </row>
    <row r="1874" spans="1:168" x14ac:dyDescent="0.35">
      <c r="A1874" s="83">
        <v>43360.728796296295</v>
      </c>
      <c r="B1874" s="84" t="s">
        <v>62</v>
      </c>
      <c r="C1874" s="85" t="s">
        <v>281</v>
      </c>
      <c r="R1874" s="83">
        <v>43360.728796296295</v>
      </c>
      <c r="S1874" s="89" t="s">
        <v>62</v>
      </c>
      <c r="AG1874" s="83"/>
      <c r="AV1874" s="83"/>
      <c r="BK1874" s="83"/>
      <c r="BZ1874" s="83"/>
      <c r="CO1874" s="83"/>
      <c r="DD1874" s="83"/>
      <c r="DS1874" s="83"/>
      <c r="EH1874" s="83"/>
      <c r="EW1874" s="83"/>
      <c r="FL1874" s="83"/>
    </row>
    <row r="1875" spans="1:168" x14ac:dyDescent="0.35">
      <c r="A1875" s="83">
        <v>43360.728796296295</v>
      </c>
      <c r="B1875" s="84" t="s">
        <v>62</v>
      </c>
      <c r="C1875" s="85" t="s">
        <v>328</v>
      </c>
      <c r="R1875" s="83">
        <v>43360.728796296295</v>
      </c>
      <c r="S1875" s="89" t="s">
        <v>62</v>
      </c>
      <c r="AG1875" s="83"/>
      <c r="AV1875" s="83"/>
      <c r="BK1875" s="83"/>
      <c r="BZ1875" s="83"/>
      <c r="CO1875" s="83"/>
      <c r="DD1875" s="83"/>
      <c r="DS1875" s="83"/>
      <c r="EH1875" s="83"/>
      <c r="EW1875" s="83"/>
      <c r="FL1875" s="83"/>
    </row>
    <row r="1876" spans="1:168" x14ac:dyDescent="0.35">
      <c r="A1876" s="83">
        <v>43360.728807870371</v>
      </c>
      <c r="B1876" s="84" t="s">
        <v>62</v>
      </c>
      <c r="C1876" s="85" t="s">
        <v>599</v>
      </c>
      <c r="R1876" s="83">
        <v>43360.728807870371</v>
      </c>
      <c r="S1876" s="89" t="s">
        <v>62</v>
      </c>
      <c r="AG1876" s="83"/>
      <c r="AV1876" s="83"/>
      <c r="BK1876" s="83"/>
      <c r="BZ1876" s="83"/>
      <c r="CO1876" s="83"/>
      <c r="DD1876" s="83"/>
      <c r="DS1876" s="83"/>
      <c r="EH1876" s="83"/>
      <c r="EW1876" s="83"/>
      <c r="FL1876" s="83"/>
    </row>
    <row r="1877" spans="1:168" x14ac:dyDescent="0.35">
      <c r="A1877" s="83">
        <v>43360.728807870371</v>
      </c>
      <c r="B1877" s="84" t="s">
        <v>26</v>
      </c>
      <c r="C1877" s="85" t="s">
        <v>71</v>
      </c>
      <c r="R1877" s="83">
        <v>43360.728807870371</v>
      </c>
      <c r="S1877" s="89" t="s">
        <v>26</v>
      </c>
      <c r="AG1877" s="83"/>
      <c r="AV1877" s="83"/>
      <c r="BK1877" s="83"/>
      <c r="BZ1877" s="83"/>
      <c r="CO1877" s="83"/>
      <c r="DD1877" s="83"/>
      <c r="DS1877" s="83"/>
      <c r="EH1877" s="83"/>
      <c r="EW1877" s="83"/>
      <c r="FL1877" s="83"/>
    </row>
    <row r="1878" spans="1:168" x14ac:dyDescent="0.35">
      <c r="A1878" s="83">
        <v>43360.728807870371</v>
      </c>
      <c r="B1878" s="84" t="s">
        <v>62</v>
      </c>
      <c r="C1878" s="85" t="s">
        <v>438</v>
      </c>
      <c r="R1878" s="83">
        <v>43360.728807870371</v>
      </c>
      <c r="S1878" s="89" t="s">
        <v>62</v>
      </c>
      <c r="AG1878" s="83"/>
      <c r="AV1878" s="83"/>
      <c r="BK1878" s="83"/>
      <c r="BZ1878" s="83"/>
      <c r="CO1878" s="83"/>
      <c r="DD1878" s="83"/>
      <c r="DS1878" s="83"/>
      <c r="EH1878" s="83"/>
      <c r="EW1878" s="83"/>
      <c r="FL1878" s="83"/>
    </row>
    <row r="1879" spans="1:168" x14ac:dyDescent="0.35">
      <c r="A1879" s="83">
        <v>43360.728819444441</v>
      </c>
      <c r="B1879" s="84" t="s">
        <v>62</v>
      </c>
      <c r="C1879" s="85" t="s">
        <v>330</v>
      </c>
      <c r="R1879" s="83">
        <v>43360.728819444441</v>
      </c>
      <c r="S1879" s="89" t="s">
        <v>62</v>
      </c>
      <c r="AG1879" s="83"/>
      <c r="AV1879" s="83"/>
      <c r="BK1879" s="83"/>
      <c r="BZ1879" s="83"/>
      <c r="CO1879" s="83"/>
      <c r="DD1879" s="83"/>
      <c r="DS1879" s="83"/>
      <c r="EH1879" s="83"/>
      <c r="EW1879" s="83"/>
      <c r="FL1879" s="83"/>
    </row>
    <row r="1880" spans="1:168" x14ac:dyDescent="0.35">
      <c r="A1880" s="83">
        <v>43360.728819444441</v>
      </c>
      <c r="B1880" s="84" t="s">
        <v>26</v>
      </c>
      <c r="C1880" s="85" t="s">
        <v>333</v>
      </c>
      <c r="R1880" s="83">
        <v>43360.728819444441</v>
      </c>
      <c r="S1880" s="89" t="s">
        <v>26</v>
      </c>
      <c r="AG1880" s="83"/>
      <c r="AV1880" s="83"/>
      <c r="BK1880" s="83"/>
      <c r="BZ1880" s="83"/>
      <c r="CO1880" s="83"/>
      <c r="DD1880" s="83"/>
      <c r="DS1880" s="83"/>
      <c r="EH1880" s="83"/>
      <c r="EW1880" s="83"/>
      <c r="FL1880" s="83"/>
    </row>
    <row r="1881" spans="1:168" x14ac:dyDescent="0.35">
      <c r="A1881" s="83">
        <v>43360.728819444441</v>
      </c>
      <c r="B1881" s="84" t="s">
        <v>26</v>
      </c>
      <c r="C1881" s="85" t="s">
        <v>75</v>
      </c>
      <c r="R1881" s="83">
        <v>43360.728819444441</v>
      </c>
      <c r="S1881" s="89" t="s">
        <v>26</v>
      </c>
      <c r="AG1881" s="83"/>
      <c r="AV1881" s="83"/>
      <c r="BK1881" s="83"/>
      <c r="BZ1881" s="83"/>
      <c r="CO1881" s="83"/>
      <c r="DD1881" s="83"/>
      <c r="DS1881" s="83"/>
      <c r="EH1881" s="83"/>
      <c r="EW1881" s="83"/>
      <c r="FL1881" s="83"/>
    </row>
    <row r="1882" spans="1:168" x14ac:dyDescent="0.35">
      <c r="A1882" s="83">
        <v>43360.728819444441</v>
      </c>
      <c r="B1882" s="84" t="s">
        <v>26</v>
      </c>
      <c r="C1882" s="85" t="s">
        <v>332</v>
      </c>
      <c r="R1882" s="83">
        <v>43360.728819444441</v>
      </c>
      <c r="S1882" s="89" t="s">
        <v>26</v>
      </c>
      <c r="AG1882" s="83"/>
      <c r="AV1882" s="83"/>
      <c r="BK1882" s="83"/>
      <c r="BZ1882" s="83"/>
      <c r="CO1882" s="83"/>
      <c r="DD1882" s="83"/>
      <c r="DS1882" s="83"/>
      <c r="EH1882" s="83"/>
      <c r="EW1882" s="83"/>
      <c r="FL1882" s="83"/>
    </row>
    <row r="1883" spans="1:168" x14ac:dyDescent="0.35">
      <c r="A1883" s="83">
        <v>43360.728819444441</v>
      </c>
      <c r="B1883" s="84" t="s">
        <v>26</v>
      </c>
      <c r="C1883" s="85" t="s">
        <v>331</v>
      </c>
      <c r="R1883" s="83">
        <v>43360.728819444441</v>
      </c>
      <c r="S1883" s="89" t="s">
        <v>26</v>
      </c>
      <c r="AG1883" s="83"/>
      <c r="AV1883" s="83"/>
      <c r="BK1883" s="83"/>
      <c r="BZ1883" s="83"/>
      <c r="CO1883" s="83"/>
      <c r="DD1883" s="83"/>
      <c r="DS1883" s="83"/>
      <c r="EH1883" s="83"/>
      <c r="EW1883" s="83"/>
      <c r="FL1883" s="83"/>
    </row>
    <row r="1884" spans="1:168" x14ac:dyDescent="0.35">
      <c r="A1884" s="83">
        <v>43360.728831018518</v>
      </c>
      <c r="B1884" s="84" t="s">
        <v>49</v>
      </c>
      <c r="C1884" s="85" t="s">
        <v>334</v>
      </c>
      <c r="R1884" s="83">
        <v>43360.728831018518</v>
      </c>
      <c r="S1884" s="89" t="s">
        <v>49</v>
      </c>
      <c r="AG1884" s="83"/>
      <c r="AV1884" s="83"/>
      <c r="BK1884" s="83"/>
      <c r="BZ1884" s="83"/>
      <c r="CO1884" s="83"/>
      <c r="DD1884" s="83"/>
      <c r="DS1884" s="83"/>
      <c r="EH1884" s="83"/>
      <c r="EW1884" s="83"/>
      <c r="FL1884" s="83"/>
    </row>
    <row r="1885" spans="1:168" x14ac:dyDescent="0.35">
      <c r="A1885" s="83">
        <v>43360.728831018518</v>
      </c>
      <c r="B1885" s="84" t="s">
        <v>26</v>
      </c>
      <c r="C1885" s="85" t="s">
        <v>47</v>
      </c>
      <c r="I1885" s="86">
        <v>13250.794921875</v>
      </c>
      <c r="J1885" s="87">
        <v>13290.8154296875</v>
      </c>
      <c r="K1885" s="87">
        <v>6000.794921875</v>
      </c>
      <c r="L1885" s="87">
        <v>6018.958984375</v>
      </c>
      <c r="M1885" s="87">
        <v>1.0159338712692301</v>
      </c>
      <c r="N1885" s="87">
        <v>0.49492061138153098</v>
      </c>
      <c r="O1885" s="87">
        <v>8.3996219635009801</v>
      </c>
      <c r="P1885" s="88">
        <v>1.6326204538345299</v>
      </c>
      <c r="R1885" s="83">
        <v>43360.728831018518</v>
      </c>
      <c r="S1885" s="89" t="s">
        <v>26</v>
      </c>
      <c r="T1885" s="90">
        <v>0.49772059917450001</v>
      </c>
      <c r="U1885" s="84">
        <v>8509.203125</v>
      </c>
      <c r="V1885" s="84">
        <v>404.51861572265602</v>
      </c>
      <c r="W1885" s="84">
        <v>8508.4287109375</v>
      </c>
      <c r="X1885" s="84">
        <v>8103.8310546875</v>
      </c>
      <c r="Y1885" s="84">
        <v>13.005672454834</v>
      </c>
      <c r="Z1885" s="84">
        <v>320.49960327148398</v>
      </c>
      <c r="AA1885" s="84">
        <v>528.49957275390602</v>
      </c>
      <c r="AB1885" s="84">
        <v>426.49960327148398</v>
      </c>
      <c r="AG1885" s="83"/>
      <c r="AV1885" s="83"/>
      <c r="BK1885" s="83"/>
      <c r="BZ1885" s="83"/>
      <c r="CO1885" s="83"/>
      <c r="DD1885" s="83"/>
      <c r="DS1885" s="83"/>
      <c r="EH1885" s="83"/>
      <c r="EW1885" s="83"/>
      <c r="FL1885" s="83"/>
    </row>
    <row r="1886" spans="1:168" x14ac:dyDescent="0.35">
      <c r="A1886" s="83">
        <v>43360.728842592594</v>
      </c>
      <c r="B1886" s="84" t="s">
        <v>26</v>
      </c>
      <c r="C1886" s="85" t="s">
        <v>335</v>
      </c>
      <c r="R1886" s="83">
        <v>43360.728842592594</v>
      </c>
      <c r="S1886" s="89" t="s">
        <v>26</v>
      </c>
      <c r="AG1886" s="83"/>
      <c r="AV1886" s="83"/>
      <c r="BK1886" s="83"/>
      <c r="BZ1886" s="83"/>
      <c r="CO1886" s="83"/>
      <c r="DD1886" s="83"/>
      <c r="DS1886" s="83"/>
      <c r="EH1886" s="83"/>
      <c r="EW1886" s="83"/>
      <c r="FL1886" s="83"/>
    </row>
    <row r="1887" spans="1:168" x14ac:dyDescent="0.35">
      <c r="A1887" s="83">
        <v>43360.728842592594</v>
      </c>
      <c r="B1887" s="84" t="s">
        <v>26</v>
      </c>
      <c r="C1887" s="85" t="s">
        <v>428</v>
      </c>
      <c r="R1887" s="83">
        <v>43360.728842592594</v>
      </c>
      <c r="S1887" s="89" t="s">
        <v>26</v>
      </c>
      <c r="AG1887" s="83"/>
      <c r="AV1887" s="83"/>
      <c r="BK1887" s="83"/>
      <c r="BZ1887" s="83"/>
      <c r="CO1887" s="83"/>
      <c r="DD1887" s="83"/>
      <c r="DS1887" s="83"/>
      <c r="EH1887" s="83"/>
      <c r="EW1887" s="83"/>
      <c r="FL1887" s="83"/>
    </row>
    <row r="1888" spans="1:168" x14ac:dyDescent="0.35">
      <c r="A1888" s="83">
        <v>43360.728842592594</v>
      </c>
      <c r="B1888" s="84" t="s">
        <v>26</v>
      </c>
      <c r="C1888" s="85" t="s">
        <v>337</v>
      </c>
      <c r="R1888" s="83">
        <v>43360.728842592594</v>
      </c>
      <c r="S1888" s="89" t="s">
        <v>26</v>
      </c>
      <c r="AG1888" s="83"/>
      <c r="AV1888" s="83"/>
      <c r="BK1888" s="83"/>
      <c r="BZ1888" s="83"/>
      <c r="CO1888" s="83"/>
      <c r="DD1888" s="83"/>
      <c r="DS1888" s="83"/>
      <c r="EH1888" s="83"/>
      <c r="EW1888" s="83"/>
      <c r="FL1888" s="83"/>
    </row>
    <row r="1889" spans="1:168" x14ac:dyDescent="0.35">
      <c r="A1889" s="83">
        <v>43360.728842592594</v>
      </c>
      <c r="B1889" s="84" t="s">
        <v>26</v>
      </c>
      <c r="C1889" s="85" t="s">
        <v>336</v>
      </c>
      <c r="R1889" s="83">
        <v>43360.728842592594</v>
      </c>
      <c r="S1889" s="89" t="s">
        <v>26</v>
      </c>
      <c r="AG1889" s="83"/>
      <c r="AV1889" s="83"/>
      <c r="BK1889" s="83"/>
      <c r="BZ1889" s="83"/>
      <c r="CO1889" s="83"/>
      <c r="DD1889" s="83"/>
      <c r="DS1889" s="83"/>
      <c r="EH1889" s="83"/>
      <c r="EW1889" s="83"/>
      <c r="FL1889" s="83"/>
    </row>
    <row r="1890" spans="1:168" x14ac:dyDescent="0.35">
      <c r="A1890" s="83">
        <v>43360.728854166664</v>
      </c>
      <c r="B1890" s="84" t="s">
        <v>26</v>
      </c>
      <c r="C1890" s="85" t="s">
        <v>409</v>
      </c>
      <c r="R1890" s="83">
        <v>43360.728854166664</v>
      </c>
      <c r="S1890" s="89" t="s">
        <v>26</v>
      </c>
      <c r="AG1890" s="83"/>
      <c r="AV1890" s="83"/>
      <c r="BK1890" s="83"/>
      <c r="BZ1890" s="83"/>
      <c r="CO1890" s="83"/>
      <c r="DD1890" s="83"/>
      <c r="DS1890" s="83"/>
      <c r="EH1890" s="83"/>
      <c r="EW1890" s="83"/>
      <c r="FL1890" s="83"/>
    </row>
    <row r="1891" spans="1:168" x14ac:dyDescent="0.35">
      <c r="A1891" s="83">
        <v>43360.728854166664</v>
      </c>
      <c r="B1891" s="84" t="s">
        <v>26</v>
      </c>
      <c r="C1891" s="85" t="s">
        <v>616</v>
      </c>
      <c r="R1891" s="83">
        <v>43360.728854166664</v>
      </c>
      <c r="S1891" s="89" t="s">
        <v>26</v>
      </c>
      <c r="AG1891" s="83"/>
      <c r="AV1891" s="83"/>
      <c r="BK1891" s="83"/>
      <c r="BZ1891" s="83"/>
      <c r="CO1891" s="83"/>
      <c r="DD1891" s="83"/>
      <c r="DS1891" s="83"/>
      <c r="EH1891" s="83"/>
      <c r="EW1891" s="83"/>
      <c r="FL1891" s="83"/>
    </row>
    <row r="1892" spans="1:168" x14ac:dyDescent="0.35">
      <c r="A1892" s="83">
        <v>43360.728854166664</v>
      </c>
      <c r="B1892" s="84" t="s">
        <v>26</v>
      </c>
      <c r="C1892" s="85" t="s">
        <v>417</v>
      </c>
      <c r="R1892" s="83">
        <v>43360.728854166664</v>
      </c>
      <c r="S1892" s="89" t="s">
        <v>26</v>
      </c>
      <c r="AG1892" s="83"/>
      <c r="AV1892" s="83"/>
      <c r="BK1892" s="83"/>
      <c r="BZ1892" s="83"/>
      <c r="CO1892" s="83"/>
      <c r="DD1892" s="83"/>
      <c r="DS1892" s="83"/>
      <c r="EH1892" s="83"/>
      <c r="EW1892" s="83"/>
      <c r="FL1892" s="83"/>
    </row>
    <row r="1893" spans="1:168" x14ac:dyDescent="0.35">
      <c r="A1893" s="83">
        <v>43360.728854166664</v>
      </c>
      <c r="B1893" s="84" t="s">
        <v>26</v>
      </c>
      <c r="C1893" s="85" t="s">
        <v>441</v>
      </c>
      <c r="R1893" s="83">
        <v>43360.728854166664</v>
      </c>
      <c r="S1893" s="89" t="s">
        <v>26</v>
      </c>
      <c r="AG1893" s="83"/>
      <c r="AV1893" s="83"/>
      <c r="BK1893" s="83"/>
      <c r="BZ1893" s="83"/>
      <c r="CO1893" s="83"/>
      <c r="DD1893" s="83"/>
      <c r="DS1893" s="83"/>
      <c r="EH1893" s="83"/>
      <c r="EW1893" s="83"/>
      <c r="FL1893" s="83"/>
    </row>
    <row r="1894" spans="1:168" x14ac:dyDescent="0.35">
      <c r="A1894" s="83">
        <v>43360.728854166664</v>
      </c>
      <c r="B1894" s="84" t="s">
        <v>26</v>
      </c>
      <c r="C1894" s="85" t="s">
        <v>444</v>
      </c>
      <c r="R1894" s="83">
        <v>43360.728854166664</v>
      </c>
      <c r="S1894" s="89" t="s">
        <v>26</v>
      </c>
      <c r="AG1894" s="83"/>
      <c r="AV1894" s="83"/>
      <c r="BK1894" s="83"/>
      <c r="BZ1894" s="83"/>
      <c r="CO1894" s="83"/>
      <c r="DD1894" s="83"/>
      <c r="DS1894" s="83"/>
      <c r="EH1894" s="83"/>
      <c r="EW1894" s="83"/>
      <c r="FL1894" s="83"/>
    </row>
    <row r="1895" spans="1:168" x14ac:dyDescent="0.35">
      <c r="A1895" s="83">
        <v>43360.728854166664</v>
      </c>
      <c r="B1895" s="84" t="s">
        <v>26</v>
      </c>
      <c r="C1895" s="85" t="s">
        <v>443</v>
      </c>
      <c r="R1895" s="83">
        <v>43360.728854166664</v>
      </c>
      <c r="S1895" s="89" t="s">
        <v>26</v>
      </c>
      <c r="AG1895" s="83"/>
      <c r="AV1895" s="83"/>
      <c r="BK1895" s="83"/>
      <c r="BZ1895" s="83"/>
      <c r="CO1895" s="83"/>
      <c r="DD1895" s="83"/>
      <c r="DS1895" s="83"/>
      <c r="EH1895" s="83"/>
      <c r="EW1895" s="83"/>
      <c r="FL1895" s="83"/>
    </row>
    <row r="1896" spans="1:168" x14ac:dyDescent="0.35">
      <c r="A1896" s="83">
        <v>43360.728854166664</v>
      </c>
      <c r="B1896" s="84" t="s">
        <v>26</v>
      </c>
      <c r="C1896" s="85" t="s">
        <v>429</v>
      </c>
      <c r="R1896" s="83">
        <v>43360.728854166664</v>
      </c>
      <c r="S1896" s="89" t="s">
        <v>26</v>
      </c>
      <c r="AG1896" s="83"/>
      <c r="AV1896" s="83"/>
      <c r="BK1896" s="83"/>
      <c r="BZ1896" s="83"/>
      <c r="CO1896" s="83"/>
      <c r="DD1896" s="83"/>
      <c r="DS1896" s="83"/>
      <c r="EH1896" s="83"/>
      <c r="EW1896" s="83"/>
      <c r="FL1896" s="83"/>
    </row>
    <row r="1897" spans="1:168" x14ac:dyDescent="0.35">
      <c r="A1897" s="83">
        <v>43360.728854166664</v>
      </c>
      <c r="B1897" s="84" t="s">
        <v>26</v>
      </c>
      <c r="C1897" s="85" t="s">
        <v>430</v>
      </c>
      <c r="R1897" s="83">
        <v>43360.728854166664</v>
      </c>
      <c r="S1897" s="89" t="s">
        <v>26</v>
      </c>
      <c r="AG1897" s="83"/>
      <c r="AV1897" s="83"/>
      <c r="BK1897" s="83"/>
      <c r="BZ1897" s="83"/>
      <c r="CO1897" s="83"/>
      <c r="DD1897" s="83"/>
      <c r="DS1897" s="83"/>
      <c r="EH1897" s="83"/>
      <c r="EW1897" s="83"/>
      <c r="FL1897" s="83"/>
    </row>
    <row r="1898" spans="1:168" x14ac:dyDescent="0.35">
      <c r="A1898" s="83">
        <v>43360.728854166664</v>
      </c>
      <c r="B1898" s="84" t="s">
        <v>26</v>
      </c>
      <c r="C1898" s="85" t="s">
        <v>442</v>
      </c>
      <c r="R1898" s="83">
        <v>43360.728854166664</v>
      </c>
      <c r="S1898" s="89" t="s">
        <v>26</v>
      </c>
      <c r="AG1898" s="83"/>
      <c r="AV1898" s="83"/>
      <c r="BK1898" s="83"/>
      <c r="BZ1898" s="83"/>
      <c r="CO1898" s="83"/>
      <c r="DD1898" s="83"/>
      <c r="DS1898" s="83"/>
      <c r="EH1898" s="83"/>
      <c r="EW1898" s="83"/>
      <c r="FL1898" s="83"/>
    </row>
    <row r="1899" spans="1:168" x14ac:dyDescent="0.35">
      <c r="A1899" s="83">
        <v>43360.728854166664</v>
      </c>
      <c r="B1899" s="84" t="s">
        <v>26</v>
      </c>
      <c r="C1899" s="85" t="s">
        <v>445</v>
      </c>
      <c r="R1899" s="83">
        <v>43360.728854166664</v>
      </c>
      <c r="S1899" s="89" t="s">
        <v>26</v>
      </c>
      <c r="AG1899" s="83"/>
      <c r="AV1899" s="83"/>
      <c r="BK1899" s="83"/>
      <c r="BZ1899" s="83"/>
      <c r="CO1899" s="83"/>
      <c r="DD1899" s="83"/>
      <c r="DS1899" s="83"/>
      <c r="EH1899" s="83"/>
      <c r="EW1899" s="83"/>
      <c r="FL1899" s="83"/>
    </row>
    <row r="1900" spans="1:168" x14ac:dyDescent="0.35">
      <c r="A1900" s="83">
        <v>43360.728865740741</v>
      </c>
      <c r="B1900" s="84" t="s">
        <v>26</v>
      </c>
      <c r="C1900" s="85" t="s">
        <v>419</v>
      </c>
      <c r="R1900" s="83">
        <v>43360.728865740741</v>
      </c>
      <c r="S1900" s="89" t="s">
        <v>26</v>
      </c>
      <c r="AG1900" s="83"/>
      <c r="AV1900" s="83"/>
      <c r="BK1900" s="83"/>
      <c r="BZ1900" s="83"/>
      <c r="CO1900" s="83"/>
      <c r="DD1900" s="83"/>
      <c r="DS1900" s="83"/>
      <c r="EH1900" s="83"/>
      <c r="EW1900" s="83"/>
      <c r="FL1900" s="83"/>
    </row>
    <row r="1901" spans="1:168" x14ac:dyDescent="0.35">
      <c r="A1901" s="83">
        <v>43360.728865740741</v>
      </c>
      <c r="B1901" s="84" t="s">
        <v>26</v>
      </c>
      <c r="C1901" s="85" t="s">
        <v>447</v>
      </c>
      <c r="R1901" s="83">
        <v>43360.728865740741</v>
      </c>
      <c r="S1901" s="89" t="s">
        <v>26</v>
      </c>
      <c r="AG1901" s="83"/>
      <c r="AV1901" s="83"/>
      <c r="BK1901" s="83"/>
      <c r="BZ1901" s="83"/>
      <c r="CO1901" s="83"/>
      <c r="DD1901" s="83"/>
      <c r="DS1901" s="83"/>
      <c r="EH1901" s="83"/>
      <c r="EW1901" s="83"/>
      <c r="FL1901" s="83"/>
    </row>
    <row r="1902" spans="1:168" x14ac:dyDescent="0.35">
      <c r="A1902" s="83">
        <v>43360.728865740741</v>
      </c>
      <c r="B1902" s="84" t="s">
        <v>26</v>
      </c>
      <c r="C1902" s="85" t="s">
        <v>448</v>
      </c>
      <c r="R1902" s="83">
        <v>43360.728865740741</v>
      </c>
      <c r="S1902" s="89" t="s">
        <v>26</v>
      </c>
      <c r="AG1902" s="83"/>
      <c r="AV1902" s="83"/>
      <c r="BK1902" s="83"/>
      <c r="BZ1902" s="83"/>
      <c r="CO1902" s="83"/>
      <c r="DD1902" s="83"/>
      <c r="DS1902" s="83"/>
      <c r="EH1902" s="83"/>
      <c r="EW1902" s="83"/>
      <c r="FL1902" s="83"/>
    </row>
    <row r="1903" spans="1:168" x14ac:dyDescent="0.35">
      <c r="A1903" s="83">
        <v>43360.728865740741</v>
      </c>
      <c r="B1903" s="84" t="s">
        <v>26</v>
      </c>
      <c r="C1903" s="85" t="s">
        <v>446</v>
      </c>
      <c r="R1903" s="83">
        <v>43360.728865740741</v>
      </c>
      <c r="S1903" s="89" t="s">
        <v>26</v>
      </c>
      <c r="AG1903" s="83"/>
      <c r="AV1903" s="83"/>
      <c r="BK1903" s="83"/>
      <c r="BZ1903" s="83"/>
      <c r="CO1903" s="83"/>
      <c r="DD1903" s="83"/>
      <c r="DS1903" s="83"/>
      <c r="EH1903" s="83"/>
      <c r="EW1903" s="83"/>
      <c r="FL1903" s="83"/>
    </row>
    <row r="1904" spans="1:168" x14ac:dyDescent="0.35">
      <c r="A1904" s="83">
        <v>43360.728865740741</v>
      </c>
      <c r="B1904" s="84" t="s">
        <v>26</v>
      </c>
      <c r="C1904" s="85" t="s">
        <v>421</v>
      </c>
      <c r="R1904" s="83">
        <v>43360.728865740741</v>
      </c>
      <c r="S1904" s="89" t="s">
        <v>26</v>
      </c>
      <c r="AG1904" s="83"/>
      <c r="AV1904" s="83"/>
      <c r="BK1904" s="83"/>
      <c r="BZ1904" s="83"/>
      <c r="CO1904" s="83"/>
      <c r="DD1904" s="83"/>
      <c r="DS1904" s="83"/>
      <c r="EH1904" s="83"/>
      <c r="EW1904" s="83"/>
      <c r="FL1904" s="83"/>
    </row>
    <row r="1905" spans="1:168" x14ac:dyDescent="0.35">
      <c r="A1905" s="83">
        <v>43360.72896990741</v>
      </c>
      <c r="B1905" s="84" t="s">
        <v>55</v>
      </c>
      <c r="C1905" s="85" t="s">
        <v>82</v>
      </c>
      <c r="R1905" s="83">
        <v>43360.72896990741</v>
      </c>
      <c r="S1905" s="89" t="s">
        <v>55</v>
      </c>
      <c r="AG1905" s="83"/>
      <c r="AV1905" s="83"/>
      <c r="BK1905" s="83"/>
      <c r="BZ1905" s="83"/>
      <c r="CO1905" s="83"/>
      <c r="DD1905" s="83"/>
      <c r="DS1905" s="83"/>
      <c r="EH1905" s="83"/>
      <c r="EW1905" s="83"/>
      <c r="FL1905" s="83"/>
    </row>
    <row r="1906" spans="1:168" x14ac:dyDescent="0.35">
      <c r="A1906" s="83">
        <v>43360.72896990741</v>
      </c>
      <c r="B1906" s="84" t="s">
        <v>26</v>
      </c>
      <c r="C1906" s="85" t="s">
        <v>338</v>
      </c>
      <c r="R1906" s="83">
        <v>43360.72896990741</v>
      </c>
      <c r="S1906" s="89" t="s">
        <v>26</v>
      </c>
      <c r="AG1906" s="83"/>
      <c r="AV1906" s="83"/>
      <c r="BK1906" s="83"/>
      <c r="BZ1906" s="83"/>
      <c r="CO1906" s="83"/>
      <c r="DD1906" s="83"/>
      <c r="DS1906" s="83"/>
      <c r="EH1906" s="83"/>
      <c r="EW1906" s="83"/>
      <c r="FL1906" s="83"/>
    </row>
    <row r="1907" spans="1:168" x14ac:dyDescent="0.35">
      <c r="A1907" s="83">
        <v>43360.728981481479</v>
      </c>
      <c r="B1907" s="84" t="s">
        <v>55</v>
      </c>
      <c r="C1907" s="85" t="s">
        <v>58</v>
      </c>
      <c r="R1907" s="83">
        <v>43360.728981481479</v>
      </c>
      <c r="S1907" s="89" t="s">
        <v>55</v>
      </c>
      <c r="AG1907" s="83"/>
      <c r="AV1907" s="83"/>
      <c r="BK1907" s="83"/>
      <c r="BZ1907" s="83"/>
      <c r="CO1907" s="83"/>
      <c r="DD1907" s="83"/>
      <c r="DS1907" s="83"/>
      <c r="EH1907" s="83"/>
      <c r="EW1907" s="83"/>
      <c r="FL1907" s="83"/>
    </row>
    <row r="1908" spans="1:168" x14ac:dyDescent="0.35">
      <c r="A1908" s="83">
        <v>43360.728993055556</v>
      </c>
      <c r="B1908" s="84" t="s">
        <v>26</v>
      </c>
      <c r="C1908" s="85" t="s">
        <v>59</v>
      </c>
      <c r="R1908" s="83">
        <v>43360.728993055556</v>
      </c>
      <c r="S1908" s="89" t="s">
        <v>26</v>
      </c>
      <c r="AG1908" s="83"/>
      <c r="AV1908" s="83"/>
      <c r="BK1908" s="83"/>
      <c r="BZ1908" s="83"/>
      <c r="CO1908" s="83"/>
      <c r="DD1908" s="83"/>
      <c r="DS1908" s="83"/>
      <c r="EH1908" s="83"/>
      <c r="EW1908" s="83"/>
      <c r="FL1908" s="83"/>
    </row>
    <row r="1909" spans="1:168" x14ac:dyDescent="0.35">
      <c r="A1909" s="83">
        <v>43360.729004629633</v>
      </c>
      <c r="B1909" s="84" t="s">
        <v>339</v>
      </c>
      <c r="C1909" s="85" t="s">
        <v>340</v>
      </c>
      <c r="I1909" s="86">
        <v>13250.775390625</v>
      </c>
      <c r="J1909" s="87">
        <v>13291.125</v>
      </c>
      <c r="K1909" s="87">
        <v>8421.7685546875</v>
      </c>
      <c r="L1909" s="87">
        <v>8447.41015625</v>
      </c>
      <c r="M1909" s="87">
        <v>1.01598560810089</v>
      </c>
      <c r="N1909" s="87">
        <v>0.489658653736115</v>
      </c>
      <c r="O1909" s="87">
        <v>8.3943576812744105</v>
      </c>
      <c r="P1909" s="88">
        <v>1.62735879421234</v>
      </c>
      <c r="R1909" s="83">
        <v>43360.729004629633</v>
      </c>
      <c r="S1909" s="89" t="s">
        <v>339</v>
      </c>
      <c r="T1909" s="90">
        <v>0.49245864152908297</v>
      </c>
      <c r="U1909" s="84">
        <v>10726.3515625</v>
      </c>
      <c r="V1909" s="84">
        <v>403.86380004882801</v>
      </c>
      <c r="W1909" s="84">
        <v>10729.7080078125</v>
      </c>
      <c r="X1909" s="84">
        <v>10322.310546875</v>
      </c>
      <c r="Y1909" s="84">
        <v>13.269746780395501</v>
      </c>
      <c r="Z1909" s="84">
        <v>320.494384765625</v>
      </c>
      <c r="AA1909" s="84">
        <v>528.49426269531295</v>
      </c>
      <c r="AB1909" s="84">
        <v>426.494384765625</v>
      </c>
      <c r="AG1909" s="83"/>
      <c r="AV1909" s="83"/>
      <c r="BK1909" s="83"/>
      <c r="BZ1909" s="83"/>
      <c r="CO1909" s="83"/>
      <c r="DD1909" s="83"/>
      <c r="DS1909" s="83"/>
      <c r="EH1909" s="83"/>
      <c r="EW1909" s="83"/>
      <c r="FL1909" s="83"/>
    </row>
    <row r="1910" spans="1:168" x14ac:dyDescent="0.35">
      <c r="A1910" s="83">
        <v>43360.729027777779</v>
      </c>
      <c r="B1910" s="84" t="s">
        <v>26</v>
      </c>
      <c r="C1910" s="85" t="s">
        <v>71</v>
      </c>
      <c r="R1910" s="83">
        <v>43360.729027777779</v>
      </c>
      <c r="S1910" s="89" t="s">
        <v>26</v>
      </c>
      <c r="AG1910" s="83"/>
      <c r="AV1910" s="83"/>
      <c r="BK1910" s="83"/>
      <c r="BZ1910" s="83"/>
      <c r="CO1910" s="83"/>
      <c r="DD1910" s="83"/>
      <c r="DS1910" s="83"/>
      <c r="EH1910" s="83"/>
      <c r="EW1910" s="83"/>
      <c r="FL1910" s="83"/>
    </row>
    <row r="1911" spans="1:168" x14ac:dyDescent="0.35">
      <c r="A1911" s="83">
        <v>43360.729027777779</v>
      </c>
      <c r="B1911" s="84" t="s">
        <v>62</v>
      </c>
      <c r="C1911" s="85" t="s">
        <v>63</v>
      </c>
      <c r="R1911" s="83">
        <v>43360.729027777779</v>
      </c>
      <c r="S1911" s="89" t="s">
        <v>62</v>
      </c>
      <c r="AG1911" s="83"/>
      <c r="AV1911" s="83"/>
      <c r="BK1911" s="83"/>
      <c r="BZ1911" s="83"/>
      <c r="CO1911" s="83"/>
      <c r="DD1911" s="83"/>
      <c r="DS1911" s="83"/>
      <c r="EH1911" s="83"/>
      <c r="EW1911" s="83"/>
      <c r="FL1911" s="83"/>
    </row>
    <row r="1912" spans="1:168" x14ac:dyDescent="0.35">
      <c r="A1912" s="83">
        <v>43360.729027777779</v>
      </c>
      <c r="B1912" s="84" t="s">
        <v>62</v>
      </c>
      <c r="C1912" s="85" t="s">
        <v>617</v>
      </c>
      <c r="R1912" s="83">
        <v>43360.729027777779</v>
      </c>
      <c r="S1912" s="89" t="s">
        <v>62</v>
      </c>
      <c r="AG1912" s="83"/>
      <c r="AV1912" s="83"/>
      <c r="BK1912" s="83"/>
      <c r="BZ1912" s="83"/>
      <c r="CO1912" s="83"/>
      <c r="DD1912" s="83"/>
      <c r="DS1912" s="83"/>
      <c r="EH1912" s="83"/>
      <c r="EW1912" s="83"/>
      <c r="FL1912" s="83"/>
    </row>
    <row r="1913" spans="1:168" x14ac:dyDescent="0.35">
      <c r="A1913" s="83">
        <v>43360.729027777779</v>
      </c>
      <c r="B1913" s="84" t="s">
        <v>62</v>
      </c>
      <c r="C1913" s="85" t="s">
        <v>341</v>
      </c>
      <c r="R1913" s="83">
        <v>43360.729027777779</v>
      </c>
      <c r="S1913" s="89" t="s">
        <v>62</v>
      </c>
      <c r="AG1913" s="83"/>
      <c r="AV1913" s="83"/>
      <c r="BK1913" s="83"/>
      <c r="BZ1913" s="83"/>
      <c r="CO1913" s="83"/>
      <c r="DD1913" s="83"/>
      <c r="DS1913" s="83"/>
      <c r="EH1913" s="83"/>
      <c r="EW1913" s="83"/>
      <c r="FL1913" s="83"/>
    </row>
    <row r="1914" spans="1:168" x14ac:dyDescent="0.35">
      <c r="A1914" s="83">
        <v>43360.729027777779</v>
      </c>
      <c r="B1914" s="84" t="s">
        <v>62</v>
      </c>
      <c r="C1914" s="85" t="s">
        <v>618</v>
      </c>
      <c r="R1914" s="83">
        <v>43360.729027777779</v>
      </c>
      <c r="S1914" s="89" t="s">
        <v>62</v>
      </c>
      <c r="AG1914" s="83"/>
      <c r="AV1914" s="83"/>
      <c r="BK1914" s="83"/>
      <c r="BZ1914" s="83"/>
      <c r="CO1914" s="83"/>
      <c r="DD1914" s="83"/>
      <c r="DS1914" s="83"/>
      <c r="EH1914" s="83"/>
      <c r="EW1914" s="83"/>
      <c r="FL1914" s="83"/>
    </row>
    <row r="1915" spans="1:168" x14ac:dyDescent="0.35">
      <c r="A1915" s="83">
        <v>43360.729027777779</v>
      </c>
      <c r="B1915" s="84" t="s">
        <v>62</v>
      </c>
      <c r="C1915" s="85" t="s">
        <v>619</v>
      </c>
      <c r="R1915" s="83">
        <v>43360.729027777779</v>
      </c>
      <c r="S1915" s="89" t="s">
        <v>62</v>
      </c>
      <c r="AG1915" s="83"/>
      <c r="AV1915" s="83"/>
      <c r="BK1915" s="83"/>
      <c r="BZ1915" s="83"/>
      <c r="CO1915" s="83"/>
      <c r="DD1915" s="83"/>
      <c r="DS1915" s="83"/>
      <c r="EH1915" s="83"/>
      <c r="EW1915" s="83"/>
      <c r="FL1915" s="83"/>
    </row>
    <row r="1916" spans="1:168" x14ac:dyDescent="0.35">
      <c r="A1916" s="83">
        <v>43360.729027777779</v>
      </c>
      <c r="B1916" s="84" t="s">
        <v>62</v>
      </c>
      <c r="C1916" s="85" t="s">
        <v>620</v>
      </c>
      <c r="R1916" s="83">
        <v>43360.729027777779</v>
      </c>
      <c r="S1916" s="89" t="s">
        <v>62</v>
      </c>
      <c r="AG1916" s="83"/>
      <c r="AV1916" s="83"/>
      <c r="BK1916" s="83"/>
      <c r="BZ1916" s="83"/>
      <c r="CO1916" s="83"/>
      <c r="DD1916" s="83"/>
      <c r="DS1916" s="83"/>
      <c r="EH1916" s="83"/>
      <c r="EW1916" s="83"/>
      <c r="FL1916" s="83"/>
    </row>
    <row r="1917" spans="1:168" x14ac:dyDescent="0.35">
      <c r="A1917" s="83">
        <v>43360.729027777779</v>
      </c>
      <c r="B1917" s="84" t="s">
        <v>62</v>
      </c>
      <c r="C1917" s="85" t="s">
        <v>514</v>
      </c>
      <c r="R1917" s="83">
        <v>43360.729027777779</v>
      </c>
      <c r="S1917" s="89" t="s">
        <v>62</v>
      </c>
      <c r="AG1917" s="83"/>
      <c r="AV1917" s="83"/>
      <c r="BK1917" s="83"/>
      <c r="BZ1917" s="83"/>
      <c r="CO1917" s="83"/>
      <c r="DD1917" s="83"/>
      <c r="DS1917" s="83"/>
      <c r="EH1917" s="83"/>
      <c r="EW1917" s="83"/>
      <c r="FL1917" s="83"/>
    </row>
    <row r="1918" spans="1:168" x14ac:dyDescent="0.35">
      <c r="A1918" s="83">
        <v>43360.729027777779</v>
      </c>
      <c r="B1918" s="84" t="s">
        <v>62</v>
      </c>
      <c r="C1918" s="85" t="s">
        <v>438</v>
      </c>
      <c r="R1918" s="83">
        <v>43360.729027777779</v>
      </c>
      <c r="S1918" s="89" t="s">
        <v>62</v>
      </c>
      <c r="AG1918" s="83"/>
      <c r="AV1918" s="83"/>
      <c r="BK1918" s="83"/>
      <c r="BZ1918" s="83"/>
      <c r="CO1918" s="83"/>
      <c r="DD1918" s="83"/>
      <c r="DS1918" s="83"/>
      <c r="EH1918" s="83"/>
      <c r="EW1918" s="83"/>
      <c r="FL1918" s="83"/>
    </row>
    <row r="1919" spans="1:168" x14ac:dyDescent="0.35">
      <c r="A1919" s="83">
        <v>43360.729039351849</v>
      </c>
      <c r="B1919" s="84" t="s">
        <v>62</v>
      </c>
      <c r="C1919" s="85" t="s">
        <v>348</v>
      </c>
      <c r="R1919" s="83">
        <v>43360.729039351849</v>
      </c>
      <c r="S1919" s="89" t="s">
        <v>62</v>
      </c>
      <c r="AG1919" s="83"/>
      <c r="AV1919" s="83"/>
      <c r="BK1919" s="83"/>
      <c r="BZ1919" s="83"/>
      <c r="CO1919" s="83"/>
      <c r="DD1919" s="83"/>
      <c r="DS1919" s="83"/>
      <c r="EH1919" s="83"/>
      <c r="EW1919" s="83"/>
      <c r="FL1919" s="83"/>
    </row>
    <row r="1920" spans="1:168" x14ac:dyDescent="0.35">
      <c r="A1920" s="83">
        <v>43360.729050925926</v>
      </c>
      <c r="B1920" s="84" t="s">
        <v>26</v>
      </c>
      <c r="C1920" s="85" t="s">
        <v>347</v>
      </c>
      <c r="R1920" s="83">
        <v>43360.729050925926</v>
      </c>
      <c r="S1920" s="89" t="s">
        <v>26</v>
      </c>
      <c r="AG1920" s="83"/>
      <c r="AV1920" s="83"/>
      <c r="BK1920" s="83"/>
      <c r="BZ1920" s="83"/>
      <c r="CO1920" s="83"/>
      <c r="DD1920" s="83"/>
      <c r="DS1920" s="83"/>
      <c r="EH1920" s="83"/>
      <c r="EW1920" s="83"/>
      <c r="FL1920" s="83"/>
    </row>
    <row r="1921" spans="1:168" x14ac:dyDescent="0.35">
      <c r="A1921" s="83">
        <v>43360.729050925926</v>
      </c>
      <c r="B1921" s="84" t="s">
        <v>26</v>
      </c>
      <c r="C1921" s="85" t="s">
        <v>350</v>
      </c>
      <c r="R1921" s="83">
        <v>43360.729050925926</v>
      </c>
      <c r="S1921" s="89" t="s">
        <v>26</v>
      </c>
      <c r="AG1921" s="83"/>
      <c r="AV1921" s="83"/>
      <c r="BK1921" s="83"/>
      <c r="BZ1921" s="83"/>
      <c r="CO1921" s="83"/>
      <c r="DD1921" s="83"/>
      <c r="DS1921" s="83"/>
      <c r="EH1921" s="83"/>
      <c r="EW1921" s="83"/>
      <c r="FL1921" s="83"/>
    </row>
    <row r="1922" spans="1:168" x14ac:dyDescent="0.35">
      <c r="A1922" s="83">
        <v>43360.729050925926</v>
      </c>
      <c r="B1922" s="84" t="s">
        <v>26</v>
      </c>
      <c r="C1922" s="85" t="s">
        <v>332</v>
      </c>
      <c r="R1922" s="83">
        <v>43360.729050925926</v>
      </c>
      <c r="S1922" s="89" t="s">
        <v>26</v>
      </c>
      <c r="AG1922" s="83"/>
      <c r="AV1922" s="83"/>
      <c r="BK1922" s="83"/>
      <c r="BZ1922" s="83"/>
      <c r="CO1922" s="83"/>
      <c r="DD1922" s="83"/>
      <c r="DS1922" s="83"/>
      <c r="EH1922" s="83"/>
      <c r="EW1922" s="83"/>
      <c r="FL1922" s="83"/>
    </row>
    <row r="1923" spans="1:168" x14ac:dyDescent="0.35">
      <c r="A1923" s="83">
        <v>43360.729050925926</v>
      </c>
      <c r="B1923" s="84" t="s">
        <v>26</v>
      </c>
      <c r="C1923" s="85" t="s">
        <v>92</v>
      </c>
      <c r="R1923" s="83">
        <v>43360.729050925926</v>
      </c>
      <c r="S1923" s="89" t="s">
        <v>26</v>
      </c>
      <c r="AG1923" s="83"/>
      <c r="AV1923" s="83"/>
      <c r="BK1923" s="83"/>
      <c r="BZ1923" s="83"/>
      <c r="CO1923" s="83"/>
      <c r="DD1923" s="83"/>
      <c r="DS1923" s="83"/>
      <c r="EH1923" s="83"/>
      <c r="EW1923" s="83"/>
      <c r="FL1923" s="83"/>
    </row>
    <row r="1924" spans="1:168" x14ac:dyDescent="0.35">
      <c r="A1924" s="83">
        <v>43360.729050925926</v>
      </c>
      <c r="B1924" s="84" t="s">
        <v>26</v>
      </c>
      <c r="C1924" s="85" t="s">
        <v>47</v>
      </c>
      <c r="I1924" s="86">
        <v>13250.740234375</v>
      </c>
      <c r="J1924" s="87">
        <v>13291.4033203125</v>
      </c>
      <c r="K1924" s="87">
        <v>8421.740234375</v>
      </c>
      <c r="L1924" s="87">
        <v>8447.5859375</v>
      </c>
      <c r="M1924" s="87">
        <v>1.0159842967987101</v>
      </c>
      <c r="N1924" s="87">
        <v>0.45836210250854498</v>
      </c>
      <c r="O1924" s="87">
        <v>8.3630628585815394</v>
      </c>
      <c r="P1924" s="88">
        <v>1.5960623025894201</v>
      </c>
      <c r="R1924" s="83">
        <v>43360.729050925926</v>
      </c>
      <c r="S1924" s="89" t="s">
        <v>26</v>
      </c>
      <c r="T1924" s="90">
        <v>0.461162120103836</v>
      </c>
      <c r="U1924" s="84">
        <v>10724.9716796875</v>
      </c>
      <c r="V1924" s="84">
        <v>403.46759033203102</v>
      </c>
      <c r="W1924" s="84">
        <v>10732.3427734375</v>
      </c>
      <c r="X1924" s="84">
        <v>10321.4755859375</v>
      </c>
      <c r="Y1924" s="84">
        <v>13.2139596939087</v>
      </c>
      <c r="Z1924" s="84">
        <v>320.46307373046898</v>
      </c>
      <c r="AA1924" s="84">
        <v>528.46301269531295</v>
      </c>
      <c r="AB1924" s="84">
        <v>426.46307373046898</v>
      </c>
      <c r="AG1924" s="83"/>
      <c r="AV1924" s="83"/>
      <c r="BK1924" s="83"/>
      <c r="BZ1924" s="83"/>
      <c r="CO1924" s="83"/>
      <c r="DD1924" s="83"/>
      <c r="DS1924" s="83"/>
      <c r="EH1924" s="83"/>
      <c r="EW1924" s="83"/>
      <c r="FL1924" s="83"/>
    </row>
    <row r="1925" spans="1:168" x14ac:dyDescent="0.35">
      <c r="A1925" s="83">
        <v>43360.729062500002</v>
      </c>
      <c r="B1925" s="84" t="s">
        <v>49</v>
      </c>
      <c r="C1925" s="85" t="s">
        <v>349</v>
      </c>
      <c r="R1925" s="83">
        <v>43360.729062500002</v>
      </c>
      <c r="S1925" s="89" t="s">
        <v>49</v>
      </c>
      <c r="AG1925" s="83"/>
      <c r="AV1925" s="83"/>
      <c r="BK1925" s="83"/>
      <c r="BZ1925" s="83"/>
      <c r="CO1925" s="83"/>
      <c r="DD1925" s="83"/>
      <c r="DS1925" s="83"/>
      <c r="EH1925" s="83"/>
      <c r="EW1925" s="83"/>
      <c r="FL1925" s="83"/>
    </row>
    <row r="1926" spans="1:168" x14ac:dyDescent="0.35">
      <c r="A1926" s="83">
        <v>43360.729074074072</v>
      </c>
      <c r="B1926" s="84" t="s">
        <v>26</v>
      </c>
      <c r="C1926" s="85" t="s">
        <v>335</v>
      </c>
      <c r="R1926" s="83">
        <v>43360.729074074072</v>
      </c>
      <c r="S1926" s="89" t="s">
        <v>26</v>
      </c>
      <c r="AG1926" s="83"/>
      <c r="AV1926" s="83"/>
      <c r="BK1926" s="83"/>
      <c r="BZ1926" s="83"/>
      <c r="CO1926" s="83"/>
      <c r="DD1926" s="83"/>
      <c r="DS1926" s="83"/>
      <c r="EH1926" s="83"/>
      <c r="EW1926" s="83"/>
      <c r="FL1926" s="83"/>
    </row>
    <row r="1927" spans="1:168" x14ac:dyDescent="0.35">
      <c r="A1927" s="83">
        <v>43360.729074074072</v>
      </c>
      <c r="B1927" s="84" t="s">
        <v>26</v>
      </c>
      <c r="C1927" s="85" t="s">
        <v>351</v>
      </c>
      <c r="R1927" s="83">
        <v>43360.729074074072</v>
      </c>
      <c r="S1927" s="89" t="s">
        <v>26</v>
      </c>
      <c r="AG1927" s="83"/>
      <c r="AV1927" s="83"/>
      <c r="BK1927" s="83"/>
      <c r="BZ1927" s="83"/>
      <c r="CO1927" s="83"/>
      <c r="DD1927" s="83"/>
      <c r="DS1927" s="83"/>
      <c r="EH1927" s="83"/>
      <c r="EW1927" s="83"/>
      <c r="FL1927" s="83"/>
    </row>
    <row r="1928" spans="1:168" x14ac:dyDescent="0.35">
      <c r="A1928" s="83">
        <v>43360.729074074072</v>
      </c>
      <c r="B1928" s="84" t="s">
        <v>26</v>
      </c>
      <c r="C1928" s="85" t="s">
        <v>352</v>
      </c>
      <c r="R1928" s="83">
        <v>43360.729074074072</v>
      </c>
      <c r="S1928" s="89" t="s">
        <v>26</v>
      </c>
      <c r="AG1928" s="83"/>
      <c r="AV1928" s="83"/>
      <c r="BK1928" s="83"/>
      <c r="BZ1928" s="83"/>
      <c r="CO1928" s="83"/>
      <c r="DD1928" s="83"/>
      <c r="DS1928" s="83"/>
      <c r="EH1928" s="83"/>
      <c r="EW1928" s="83"/>
      <c r="FL1928" s="83"/>
    </row>
    <row r="1929" spans="1:168" x14ac:dyDescent="0.35">
      <c r="A1929" s="83">
        <v>43360.729074074072</v>
      </c>
      <c r="B1929" s="84" t="s">
        <v>26</v>
      </c>
      <c r="C1929" s="85" t="s">
        <v>428</v>
      </c>
      <c r="R1929" s="83">
        <v>43360.729074074072</v>
      </c>
      <c r="S1929" s="89" t="s">
        <v>26</v>
      </c>
      <c r="AG1929" s="83"/>
      <c r="AV1929" s="83"/>
      <c r="BK1929" s="83"/>
      <c r="BZ1929" s="83"/>
      <c r="CO1929" s="83"/>
      <c r="DD1929" s="83"/>
      <c r="DS1929" s="83"/>
      <c r="EH1929" s="83"/>
      <c r="EW1929" s="83"/>
      <c r="FL1929" s="83"/>
    </row>
    <row r="1930" spans="1:168" x14ac:dyDescent="0.35">
      <c r="A1930" s="83">
        <v>43360.729074074072</v>
      </c>
      <c r="B1930" s="84" t="s">
        <v>26</v>
      </c>
      <c r="C1930" s="85" t="s">
        <v>409</v>
      </c>
      <c r="R1930" s="83">
        <v>43360.729074074072</v>
      </c>
      <c r="S1930" s="89" t="s">
        <v>26</v>
      </c>
      <c r="AG1930" s="83"/>
      <c r="AV1930" s="83"/>
      <c r="BK1930" s="83"/>
      <c r="BZ1930" s="83"/>
      <c r="CO1930" s="83"/>
      <c r="DD1930" s="83"/>
      <c r="DS1930" s="83"/>
      <c r="EH1930" s="83"/>
      <c r="EW1930" s="83"/>
      <c r="FL1930" s="83"/>
    </row>
    <row r="1931" spans="1:168" x14ac:dyDescent="0.35">
      <c r="A1931" s="83">
        <v>43360.729074074072</v>
      </c>
      <c r="B1931" s="84" t="s">
        <v>26</v>
      </c>
      <c r="C1931" s="85" t="s">
        <v>616</v>
      </c>
      <c r="R1931" s="83">
        <v>43360.729074074072</v>
      </c>
      <c r="S1931" s="89" t="s">
        <v>26</v>
      </c>
      <c r="AG1931" s="83"/>
      <c r="AV1931" s="83"/>
      <c r="BK1931" s="83"/>
      <c r="BZ1931" s="83"/>
      <c r="CO1931" s="83"/>
      <c r="DD1931" s="83"/>
      <c r="DS1931" s="83"/>
      <c r="EH1931" s="83"/>
      <c r="EW1931" s="83"/>
      <c r="FL1931" s="83"/>
    </row>
    <row r="1932" spans="1:168" x14ac:dyDescent="0.35">
      <c r="A1932" s="83">
        <v>43360.729085648149</v>
      </c>
      <c r="B1932" s="84" t="s">
        <v>26</v>
      </c>
      <c r="C1932" s="85" t="s">
        <v>441</v>
      </c>
      <c r="R1932" s="83">
        <v>43360.729085648149</v>
      </c>
      <c r="S1932" s="89" t="s">
        <v>26</v>
      </c>
      <c r="AG1932" s="83"/>
      <c r="AV1932" s="83"/>
      <c r="BK1932" s="83"/>
      <c r="BZ1932" s="83"/>
      <c r="CO1932" s="83"/>
      <c r="DD1932" s="83"/>
      <c r="DS1932" s="83"/>
      <c r="EH1932" s="83"/>
      <c r="EW1932" s="83"/>
      <c r="FL1932" s="83"/>
    </row>
    <row r="1933" spans="1:168" x14ac:dyDescent="0.35">
      <c r="A1933" s="83">
        <v>43360.729085648149</v>
      </c>
      <c r="B1933" s="84" t="s">
        <v>26</v>
      </c>
      <c r="C1933" s="85" t="s">
        <v>417</v>
      </c>
      <c r="R1933" s="83">
        <v>43360.729085648149</v>
      </c>
      <c r="S1933" s="89" t="s">
        <v>26</v>
      </c>
      <c r="AG1933" s="83"/>
      <c r="AV1933" s="83"/>
      <c r="BK1933" s="83"/>
      <c r="BZ1933" s="83"/>
      <c r="CO1933" s="83"/>
      <c r="DD1933" s="83"/>
      <c r="DS1933" s="83"/>
      <c r="EH1933" s="83"/>
      <c r="EW1933" s="83"/>
      <c r="FL1933" s="83"/>
    </row>
    <row r="1934" spans="1:168" x14ac:dyDescent="0.35">
      <c r="A1934" s="83">
        <v>43360.729085648149</v>
      </c>
      <c r="B1934" s="84" t="s">
        <v>26</v>
      </c>
      <c r="C1934" s="85" t="s">
        <v>445</v>
      </c>
      <c r="R1934" s="83">
        <v>43360.729085648149</v>
      </c>
      <c r="S1934" s="89" t="s">
        <v>26</v>
      </c>
      <c r="AG1934" s="83"/>
      <c r="AV1934" s="83"/>
      <c r="BK1934" s="83"/>
      <c r="BZ1934" s="83"/>
      <c r="CO1934" s="83"/>
      <c r="DD1934" s="83"/>
      <c r="DS1934" s="83"/>
      <c r="EH1934" s="83"/>
      <c r="EW1934" s="83"/>
      <c r="FL1934" s="83"/>
    </row>
    <row r="1935" spans="1:168" x14ac:dyDescent="0.35">
      <c r="A1935" s="83">
        <v>43360.729085648149</v>
      </c>
      <c r="B1935" s="84" t="s">
        <v>26</v>
      </c>
      <c r="C1935" s="85" t="s">
        <v>447</v>
      </c>
      <c r="R1935" s="83">
        <v>43360.729085648149</v>
      </c>
      <c r="S1935" s="89" t="s">
        <v>26</v>
      </c>
      <c r="AG1935" s="83"/>
      <c r="AV1935" s="83"/>
      <c r="BK1935" s="83"/>
      <c r="BZ1935" s="83"/>
      <c r="CO1935" s="83"/>
      <c r="DD1935" s="83"/>
      <c r="DS1935" s="83"/>
      <c r="EH1935" s="83"/>
      <c r="EW1935" s="83"/>
      <c r="FL1935" s="83"/>
    </row>
    <row r="1936" spans="1:168" x14ac:dyDescent="0.35">
      <c r="A1936" s="83">
        <v>43360.729085648149</v>
      </c>
      <c r="B1936" s="84" t="s">
        <v>26</v>
      </c>
      <c r="C1936" s="85" t="s">
        <v>419</v>
      </c>
      <c r="R1936" s="83">
        <v>43360.729085648149</v>
      </c>
      <c r="S1936" s="89" t="s">
        <v>26</v>
      </c>
      <c r="AG1936" s="83"/>
      <c r="AV1936" s="83"/>
      <c r="BK1936" s="83"/>
      <c r="BZ1936" s="83"/>
      <c r="CO1936" s="83"/>
      <c r="DD1936" s="83"/>
      <c r="DS1936" s="83"/>
      <c r="EH1936" s="83"/>
      <c r="EW1936" s="83"/>
      <c r="FL1936" s="83"/>
    </row>
    <row r="1937" spans="1:168" x14ac:dyDescent="0.35">
      <c r="A1937" s="83">
        <v>43360.729085648149</v>
      </c>
      <c r="B1937" s="84" t="s">
        <v>26</v>
      </c>
      <c r="C1937" s="85" t="s">
        <v>443</v>
      </c>
      <c r="R1937" s="83">
        <v>43360.729085648149</v>
      </c>
      <c r="S1937" s="89" t="s">
        <v>26</v>
      </c>
      <c r="AG1937" s="83"/>
      <c r="AV1937" s="83"/>
      <c r="BK1937" s="83"/>
      <c r="BZ1937" s="83"/>
      <c r="CO1937" s="83"/>
      <c r="DD1937" s="83"/>
      <c r="DS1937" s="83"/>
      <c r="EH1937" s="83"/>
      <c r="EW1937" s="83"/>
      <c r="FL1937" s="83"/>
    </row>
    <row r="1938" spans="1:168" x14ac:dyDescent="0.35">
      <c r="A1938" s="83">
        <v>43360.729085648149</v>
      </c>
      <c r="B1938" s="84" t="s">
        <v>26</v>
      </c>
      <c r="C1938" s="85" t="s">
        <v>429</v>
      </c>
      <c r="R1938" s="83">
        <v>43360.729085648149</v>
      </c>
      <c r="S1938" s="89" t="s">
        <v>26</v>
      </c>
      <c r="AG1938" s="83"/>
      <c r="AV1938" s="83"/>
      <c r="BK1938" s="83"/>
      <c r="BZ1938" s="83"/>
      <c r="CO1938" s="83"/>
      <c r="DD1938" s="83"/>
      <c r="DS1938" s="83"/>
      <c r="EH1938" s="83"/>
      <c r="EW1938" s="83"/>
      <c r="FL1938" s="83"/>
    </row>
    <row r="1939" spans="1:168" x14ac:dyDescent="0.35">
      <c r="A1939" s="83">
        <v>43360.729085648149</v>
      </c>
      <c r="B1939" s="84" t="s">
        <v>26</v>
      </c>
      <c r="C1939" s="85" t="s">
        <v>430</v>
      </c>
      <c r="R1939" s="83">
        <v>43360.729085648149</v>
      </c>
      <c r="S1939" s="89" t="s">
        <v>26</v>
      </c>
      <c r="AG1939" s="83"/>
      <c r="AV1939" s="83"/>
      <c r="BK1939" s="83"/>
      <c r="BZ1939" s="83"/>
      <c r="CO1939" s="83"/>
      <c r="DD1939" s="83"/>
      <c r="DS1939" s="83"/>
      <c r="EH1939" s="83"/>
      <c r="EW1939" s="83"/>
      <c r="FL1939" s="83"/>
    </row>
    <row r="1940" spans="1:168" x14ac:dyDescent="0.35">
      <c r="A1940" s="83">
        <v>43360.729085648149</v>
      </c>
      <c r="B1940" s="84" t="s">
        <v>26</v>
      </c>
      <c r="C1940" s="85" t="s">
        <v>442</v>
      </c>
      <c r="R1940" s="83">
        <v>43360.729085648149</v>
      </c>
      <c r="S1940" s="89" t="s">
        <v>26</v>
      </c>
      <c r="AG1940" s="83"/>
      <c r="AV1940" s="83"/>
      <c r="BK1940" s="83"/>
      <c r="BZ1940" s="83"/>
      <c r="CO1940" s="83"/>
      <c r="DD1940" s="83"/>
      <c r="DS1940" s="83"/>
      <c r="EH1940" s="83"/>
      <c r="EW1940" s="83"/>
      <c r="FL1940" s="83"/>
    </row>
    <row r="1941" spans="1:168" x14ac:dyDescent="0.35">
      <c r="A1941" s="83">
        <v>43360.729085648149</v>
      </c>
      <c r="B1941" s="84" t="s">
        <v>26</v>
      </c>
      <c r="C1941" s="85" t="s">
        <v>444</v>
      </c>
      <c r="R1941" s="83">
        <v>43360.729085648149</v>
      </c>
      <c r="S1941" s="89" t="s">
        <v>26</v>
      </c>
      <c r="AG1941" s="83"/>
      <c r="AV1941" s="83"/>
      <c r="BK1941" s="83"/>
      <c r="BZ1941" s="83"/>
      <c r="CO1941" s="83"/>
      <c r="DD1941" s="83"/>
      <c r="DS1941" s="83"/>
      <c r="EH1941" s="83"/>
      <c r="EW1941" s="83"/>
      <c r="FL1941" s="83"/>
    </row>
    <row r="1942" spans="1:168" x14ac:dyDescent="0.35">
      <c r="A1942" s="83">
        <v>43360.729097222225</v>
      </c>
      <c r="B1942" s="84" t="s">
        <v>26</v>
      </c>
      <c r="C1942" s="85" t="s">
        <v>421</v>
      </c>
      <c r="R1942" s="83">
        <v>43360.729097222225</v>
      </c>
      <c r="S1942" s="89" t="s">
        <v>26</v>
      </c>
      <c r="AG1942" s="83"/>
      <c r="AV1942" s="83"/>
      <c r="BK1942" s="83"/>
      <c r="BZ1942" s="83"/>
      <c r="CO1942" s="83"/>
      <c r="DD1942" s="83"/>
      <c r="DS1942" s="83"/>
      <c r="EH1942" s="83"/>
      <c r="EW1942" s="83"/>
      <c r="FL1942" s="83"/>
    </row>
    <row r="1943" spans="1:168" x14ac:dyDescent="0.35">
      <c r="A1943" s="83">
        <v>43360.729097222225</v>
      </c>
      <c r="B1943" s="84" t="s">
        <v>26</v>
      </c>
      <c r="C1943" s="85" t="s">
        <v>446</v>
      </c>
      <c r="R1943" s="83">
        <v>43360.729097222225</v>
      </c>
      <c r="S1943" s="89" t="s">
        <v>26</v>
      </c>
      <c r="AG1943" s="83"/>
      <c r="AV1943" s="83"/>
      <c r="BK1943" s="83"/>
      <c r="BZ1943" s="83"/>
      <c r="CO1943" s="83"/>
      <c r="DD1943" s="83"/>
      <c r="DS1943" s="83"/>
      <c r="EH1943" s="83"/>
      <c r="EW1943" s="83"/>
      <c r="FL1943" s="83"/>
    </row>
    <row r="1944" spans="1:168" x14ac:dyDescent="0.35">
      <c r="A1944" s="83">
        <v>43360.729097222225</v>
      </c>
      <c r="B1944" s="84" t="s">
        <v>26</v>
      </c>
      <c r="C1944" s="85" t="s">
        <v>448</v>
      </c>
      <c r="R1944" s="83">
        <v>43360.729097222225</v>
      </c>
      <c r="S1944" s="89" t="s">
        <v>26</v>
      </c>
      <c r="AG1944" s="83"/>
      <c r="AV1944" s="83"/>
      <c r="BK1944" s="83"/>
      <c r="BZ1944" s="83"/>
      <c r="CO1944" s="83"/>
      <c r="DD1944" s="83"/>
      <c r="DS1944" s="83"/>
      <c r="EH1944" s="83"/>
      <c r="EW1944" s="83"/>
      <c r="FL1944" s="83"/>
    </row>
    <row r="1945" spans="1:168" x14ac:dyDescent="0.35">
      <c r="A1945" s="83">
        <v>43360.729189814818</v>
      </c>
      <c r="B1945" s="84" t="s">
        <v>26</v>
      </c>
      <c r="C1945" s="85" t="s">
        <v>353</v>
      </c>
      <c r="R1945" s="83">
        <v>43360.729189814818</v>
      </c>
      <c r="S1945" s="89" t="s">
        <v>26</v>
      </c>
      <c r="AG1945" s="83"/>
      <c r="AV1945" s="83"/>
      <c r="BK1945" s="83"/>
      <c r="BZ1945" s="83"/>
      <c r="CO1945" s="83"/>
      <c r="DD1945" s="83"/>
      <c r="DS1945" s="83"/>
      <c r="EH1945" s="83"/>
      <c r="EW1945" s="83"/>
      <c r="FL1945" s="83"/>
    </row>
    <row r="1946" spans="1:168" x14ac:dyDescent="0.35">
      <c r="A1946" s="83">
        <v>43360.729189814818</v>
      </c>
      <c r="B1946" s="84" t="s">
        <v>55</v>
      </c>
      <c r="C1946" s="85" t="s">
        <v>82</v>
      </c>
      <c r="R1946" s="83">
        <v>43360.729189814818</v>
      </c>
      <c r="S1946" s="89" t="s">
        <v>55</v>
      </c>
      <c r="AG1946" s="83"/>
      <c r="AV1946" s="83"/>
      <c r="BK1946" s="83"/>
      <c r="BZ1946" s="83"/>
      <c r="CO1946" s="83"/>
      <c r="DD1946" s="83"/>
      <c r="DS1946" s="83"/>
      <c r="EH1946" s="83"/>
      <c r="EW1946" s="83"/>
      <c r="FL1946" s="83"/>
    </row>
    <row r="1947" spans="1:168" x14ac:dyDescent="0.35">
      <c r="A1947" s="83">
        <v>43360.729201388887</v>
      </c>
      <c r="B1947" s="84" t="s">
        <v>55</v>
      </c>
      <c r="C1947" s="85" t="s">
        <v>58</v>
      </c>
      <c r="R1947" s="83">
        <v>43360.729201388887</v>
      </c>
      <c r="S1947" s="89" t="s">
        <v>55</v>
      </c>
      <c r="AG1947" s="83"/>
      <c r="AV1947" s="83"/>
      <c r="BK1947" s="83"/>
      <c r="BZ1947" s="83"/>
      <c r="CO1947" s="83"/>
      <c r="DD1947" s="83"/>
      <c r="DS1947" s="83"/>
      <c r="EH1947" s="83"/>
      <c r="EW1947" s="83"/>
      <c r="FL1947" s="83"/>
    </row>
    <row r="1948" spans="1:168" x14ac:dyDescent="0.35">
      <c r="A1948" s="83">
        <v>43360.729224537034</v>
      </c>
      <c r="B1948" s="84" t="s">
        <v>26</v>
      </c>
      <c r="C1948" s="85" t="s">
        <v>59</v>
      </c>
      <c r="R1948" s="83">
        <v>43360.729224537034</v>
      </c>
      <c r="S1948" s="89" t="s">
        <v>26</v>
      </c>
      <c r="AG1948" s="83"/>
      <c r="AV1948" s="83"/>
      <c r="BK1948" s="83"/>
      <c r="BZ1948" s="83"/>
      <c r="CO1948" s="83"/>
      <c r="DD1948" s="83"/>
      <c r="DS1948" s="83"/>
      <c r="EH1948" s="83"/>
      <c r="EW1948" s="83"/>
      <c r="FL1948" s="83"/>
    </row>
    <row r="1949" spans="1:168" x14ac:dyDescent="0.35">
      <c r="A1949" s="83">
        <v>43360.72923611111</v>
      </c>
      <c r="B1949" s="84" t="s">
        <v>354</v>
      </c>
      <c r="C1949" s="85" t="s">
        <v>355</v>
      </c>
      <c r="I1949" s="86">
        <v>13250.89453125</v>
      </c>
      <c r="J1949" s="87">
        <v>13291.7099609375</v>
      </c>
      <c r="K1949" s="87">
        <v>10781.88671875</v>
      </c>
      <c r="L1949" s="87">
        <v>10815.099609375</v>
      </c>
      <c r="M1949" s="87">
        <v>1.01601386070251</v>
      </c>
      <c r="N1949" s="87">
        <v>0.54121315479278598</v>
      </c>
      <c r="O1949" s="87">
        <v>8.4459142684936506</v>
      </c>
      <c r="P1949" s="88">
        <v>1.6789132356643699</v>
      </c>
      <c r="R1949" s="83">
        <v>43360.72923611111</v>
      </c>
      <c r="S1949" s="89" t="s">
        <v>354</v>
      </c>
      <c r="T1949" s="90">
        <v>0.54401314258575395</v>
      </c>
      <c r="U1949" s="84">
        <v>11139.8505859375</v>
      </c>
      <c r="V1949" s="84">
        <v>403.51290893554699</v>
      </c>
      <c r="W1949" s="84">
        <v>11144.4560546875</v>
      </c>
      <c r="X1949" s="84">
        <v>10735.8505859375</v>
      </c>
      <c r="Y1949" s="84">
        <v>13.2219123840332</v>
      </c>
      <c r="Z1949" s="84">
        <v>320.54595947265602</v>
      </c>
      <c r="AA1949" s="84">
        <v>528.54583740234398</v>
      </c>
      <c r="AB1949" s="84">
        <v>426.54595947265602</v>
      </c>
      <c r="AG1949" s="83"/>
      <c r="AV1949" s="83"/>
      <c r="BK1949" s="83"/>
      <c r="BZ1949" s="83"/>
      <c r="CO1949" s="83"/>
      <c r="DD1949" s="83"/>
      <c r="DS1949" s="83"/>
      <c r="EH1949" s="83"/>
      <c r="EW1949" s="83"/>
      <c r="FL1949" s="83"/>
    </row>
    <row r="1950" spans="1:168" x14ac:dyDescent="0.35">
      <c r="A1950" s="83">
        <v>43360.729247685187</v>
      </c>
      <c r="B1950" s="84" t="s">
        <v>62</v>
      </c>
      <c r="C1950" s="85" t="s">
        <v>63</v>
      </c>
      <c r="R1950" s="83">
        <v>43360.729247685187</v>
      </c>
      <c r="S1950" s="89" t="s">
        <v>62</v>
      </c>
      <c r="AG1950" s="83"/>
      <c r="AV1950" s="83"/>
      <c r="BK1950" s="83"/>
      <c r="BZ1950" s="83"/>
      <c r="CO1950" s="83"/>
      <c r="DD1950" s="83"/>
      <c r="DS1950" s="83"/>
      <c r="EH1950" s="83"/>
      <c r="EW1950" s="83"/>
      <c r="FL1950" s="83"/>
    </row>
    <row r="1951" spans="1:168" x14ac:dyDescent="0.35">
      <c r="A1951" s="83">
        <v>43360.729247685187</v>
      </c>
      <c r="B1951" s="84" t="s">
        <v>62</v>
      </c>
      <c r="C1951" s="85" t="s">
        <v>510</v>
      </c>
      <c r="R1951" s="83">
        <v>43360.729247685187</v>
      </c>
      <c r="S1951" s="89" t="s">
        <v>62</v>
      </c>
      <c r="AG1951" s="83"/>
      <c r="AV1951" s="83"/>
      <c r="BK1951" s="83"/>
      <c r="BZ1951" s="83"/>
      <c r="CO1951" s="83"/>
      <c r="DD1951" s="83"/>
      <c r="DS1951" s="83"/>
      <c r="EH1951" s="83"/>
      <c r="EW1951" s="83"/>
      <c r="FL1951" s="83"/>
    </row>
    <row r="1952" spans="1:168" x14ac:dyDescent="0.35">
      <c r="A1952" s="83">
        <v>43360.729247685187</v>
      </c>
      <c r="B1952" s="84" t="s">
        <v>62</v>
      </c>
      <c r="C1952" s="85" t="s">
        <v>328</v>
      </c>
      <c r="R1952" s="83">
        <v>43360.729247685187</v>
      </c>
      <c r="S1952" s="89" t="s">
        <v>62</v>
      </c>
      <c r="AG1952" s="83"/>
      <c r="AV1952" s="83"/>
      <c r="BK1952" s="83"/>
      <c r="BZ1952" s="83"/>
      <c r="CO1952" s="83"/>
      <c r="DD1952" s="83"/>
      <c r="DS1952" s="83"/>
      <c r="EH1952" s="83"/>
      <c r="EW1952" s="83"/>
      <c r="FL1952" s="83"/>
    </row>
    <row r="1953" spans="1:168" x14ac:dyDescent="0.35">
      <c r="A1953" s="83">
        <v>43360.729247685187</v>
      </c>
      <c r="B1953" s="84" t="s">
        <v>62</v>
      </c>
      <c r="C1953" s="85" t="s">
        <v>621</v>
      </c>
      <c r="R1953" s="83">
        <v>43360.729247685187</v>
      </c>
      <c r="S1953" s="89" t="s">
        <v>62</v>
      </c>
      <c r="AG1953" s="83"/>
      <c r="AV1953" s="83"/>
      <c r="BK1953" s="83"/>
      <c r="BZ1953" s="83"/>
      <c r="CO1953" s="83"/>
      <c r="DD1953" s="83"/>
      <c r="DS1953" s="83"/>
      <c r="EH1953" s="83"/>
      <c r="EW1953" s="83"/>
      <c r="FL1953" s="83"/>
    </row>
    <row r="1954" spans="1:168" x14ac:dyDescent="0.35">
      <c r="A1954" s="83">
        <v>43360.729247685187</v>
      </c>
      <c r="B1954" s="84" t="s">
        <v>62</v>
      </c>
      <c r="C1954" s="85" t="s">
        <v>519</v>
      </c>
      <c r="R1954" s="83">
        <v>43360.729247685187</v>
      </c>
      <c r="S1954" s="89" t="s">
        <v>62</v>
      </c>
      <c r="AG1954" s="83"/>
      <c r="AV1954" s="83"/>
      <c r="BK1954" s="83"/>
      <c r="BZ1954" s="83"/>
      <c r="CO1954" s="83"/>
      <c r="DD1954" s="83"/>
      <c r="DS1954" s="83"/>
      <c r="EH1954" s="83"/>
      <c r="EW1954" s="83"/>
      <c r="FL1954" s="83"/>
    </row>
    <row r="1955" spans="1:168" x14ac:dyDescent="0.35">
      <c r="A1955" s="83">
        <v>43360.729247685187</v>
      </c>
      <c r="B1955" s="84" t="s">
        <v>62</v>
      </c>
      <c r="C1955" s="85" t="s">
        <v>622</v>
      </c>
      <c r="R1955" s="83">
        <v>43360.729247685187</v>
      </c>
      <c r="S1955" s="89" t="s">
        <v>62</v>
      </c>
      <c r="AG1955" s="83"/>
      <c r="AV1955" s="83"/>
      <c r="BK1955" s="83"/>
      <c r="BZ1955" s="83"/>
      <c r="CO1955" s="83"/>
      <c r="DD1955" s="83"/>
      <c r="DS1955" s="83"/>
      <c r="EH1955" s="83"/>
      <c r="EW1955" s="83"/>
      <c r="FL1955" s="83"/>
    </row>
    <row r="1956" spans="1:168" x14ac:dyDescent="0.35">
      <c r="A1956" s="83">
        <v>43360.729247685187</v>
      </c>
      <c r="B1956" s="84" t="s">
        <v>62</v>
      </c>
      <c r="C1956" s="85" t="s">
        <v>623</v>
      </c>
      <c r="R1956" s="83">
        <v>43360.729247685187</v>
      </c>
      <c r="S1956" s="89" t="s">
        <v>62</v>
      </c>
      <c r="AG1956" s="83"/>
      <c r="AV1956" s="83"/>
      <c r="BK1956" s="83"/>
      <c r="BZ1956" s="83"/>
      <c r="CO1956" s="83"/>
      <c r="DD1956" s="83"/>
      <c r="DS1956" s="83"/>
      <c r="EH1956" s="83"/>
      <c r="EW1956" s="83"/>
      <c r="FL1956" s="83"/>
    </row>
    <row r="1957" spans="1:168" x14ac:dyDescent="0.35">
      <c r="A1957" s="83">
        <v>43360.729247685187</v>
      </c>
      <c r="B1957" s="84" t="s">
        <v>62</v>
      </c>
      <c r="C1957" s="85" t="s">
        <v>483</v>
      </c>
      <c r="R1957" s="83">
        <v>43360.729247685187</v>
      </c>
      <c r="S1957" s="89" t="s">
        <v>62</v>
      </c>
      <c r="AG1957" s="83"/>
      <c r="AV1957" s="83"/>
      <c r="BK1957" s="83"/>
      <c r="BZ1957" s="83"/>
      <c r="CO1957" s="83"/>
      <c r="DD1957" s="83"/>
      <c r="DS1957" s="83"/>
      <c r="EH1957" s="83"/>
      <c r="EW1957" s="83"/>
      <c r="FL1957" s="83"/>
    </row>
    <row r="1958" spans="1:168" x14ac:dyDescent="0.35">
      <c r="A1958" s="83">
        <v>43360.729259259257</v>
      </c>
      <c r="B1958" s="84" t="s">
        <v>26</v>
      </c>
      <c r="C1958" s="85" t="s">
        <v>71</v>
      </c>
      <c r="R1958" s="83">
        <v>43360.729259259257</v>
      </c>
      <c r="S1958" s="89" t="s">
        <v>26</v>
      </c>
      <c r="AG1958" s="83"/>
      <c r="AV1958" s="83"/>
      <c r="BK1958" s="83"/>
      <c r="BZ1958" s="83"/>
      <c r="CO1958" s="83"/>
      <c r="DD1958" s="83"/>
      <c r="DS1958" s="83"/>
      <c r="EH1958" s="83"/>
      <c r="EW1958" s="83"/>
      <c r="FL1958" s="83"/>
    </row>
    <row r="1959" spans="1:168" x14ac:dyDescent="0.35">
      <c r="A1959" s="83">
        <v>43360.729270833333</v>
      </c>
      <c r="B1959" s="84" t="s">
        <v>62</v>
      </c>
      <c r="C1959" s="85" t="s">
        <v>362</v>
      </c>
      <c r="R1959" s="83">
        <v>43360.729270833333</v>
      </c>
      <c r="S1959" s="89" t="s">
        <v>62</v>
      </c>
      <c r="AG1959" s="83"/>
      <c r="AV1959" s="83"/>
      <c r="BK1959" s="83"/>
      <c r="BZ1959" s="83"/>
      <c r="CO1959" s="83"/>
      <c r="DD1959" s="83"/>
      <c r="DS1959" s="83"/>
      <c r="EH1959" s="83"/>
      <c r="EW1959" s="83"/>
      <c r="FL1959" s="83"/>
    </row>
    <row r="1960" spans="1:168" x14ac:dyDescent="0.35">
      <c r="A1960" s="83">
        <v>43360.729270833333</v>
      </c>
      <c r="B1960" s="84" t="s">
        <v>26</v>
      </c>
      <c r="C1960" s="85" t="s">
        <v>361</v>
      </c>
      <c r="R1960" s="83">
        <v>43360.729270833333</v>
      </c>
      <c r="S1960" s="89" t="s">
        <v>26</v>
      </c>
      <c r="AG1960" s="83"/>
      <c r="AV1960" s="83"/>
      <c r="BK1960" s="83"/>
      <c r="BZ1960" s="83"/>
      <c r="CO1960" s="83"/>
      <c r="DD1960" s="83"/>
      <c r="DS1960" s="83"/>
      <c r="EH1960" s="83"/>
      <c r="EW1960" s="83"/>
      <c r="FL1960" s="83"/>
    </row>
    <row r="1961" spans="1:168" x14ac:dyDescent="0.35">
      <c r="A1961" s="83">
        <v>43360.729270833333</v>
      </c>
      <c r="B1961" s="84" t="s">
        <v>26</v>
      </c>
      <c r="C1961" s="85" t="s">
        <v>111</v>
      </c>
      <c r="R1961" s="83">
        <v>43360.729270833333</v>
      </c>
      <c r="S1961" s="89" t="s">
        <v>26</v>
      </c>
      <c r="AG1961" s="83"/>
      <c r="AV1961" s="83"/>
      <c r="BK1961" s="83"/>
      <c r="BZ1961" s="83"/>
      <c r="CO1961" s="83"/>
      <c r="DD1961" s="83"/>
      <c r="DS1961" s="83"/>
      <c r="EH1961" s="83"/>
      <c r="EW1961" s="83"/>
      <c r="FL1961" s="83"/>
    </row>
    <row r="1962" spans="1:168" x14ac:dyDescent="0.35">
      <c r="A1962" s="83">
        <v>43360.729270833333</v>
      </c>
      <c r="B1962" s="84" t="s">
        <v>26</v>
      </c>
      <c r="C1962" s="85" t="s">
        <v>332</v>
      </c>
      <c r="R1962" s="83">
        <v>43360.729270833333</v>
      </c>
      <c r="S1962" s="89" t="s">
        <v>26</v>
      </c>
      <c r="AG1962" s="83"/>
      <c r="AV1962" s="83"/>
      <c r="BK1962" s="83"/>
      <c r="BZ1962" s="83"/>
      <c r="CO1962" s="83"/>
      <c r="DD1962" s="83"/>
      <c r="DS1962" s="83"/>
      <c r="EH1962" s="83"/>
      <c r="EW1962" s="83"/>
      <c r="FL1962" s="83"/>
    </row>
    <row r="1963" spans="1:168" x14ac:dyDescent="0.35">
      <c r="A1963" s="83">
        <v>43360.729270833333</v>
      </c>
      <c r="B1963" s="84" t="s">
        <v>26</v>
      </c>
      <c r="C1963" s="85" t="s">
        <v>363</v>
      </c>
      <c r="R1963" s="83">
        <v>43360.729270833333</v>
      </c>
      <c r="S1963" s="89" t="s">
        <v>26</v>
      </c>
      <c r="AG1963" s="83"/>
      <c r="AV1963" s="83"/>
      <c r="BK1963" s="83"/>
      <c r="BZ1963" s="83"/>
      <c r="CO1963" s="83"/>
      <c r="DD1963" s="83"/>
      <c r="DS1963" s="83"/>
      <c r="EH1963" s="83"/>
      <c r="EW1963" s="83"/>
      <c r="FL1963" s="83"/>
    </row>
    <row r="1964" spans="1:168" x14ac:dyDescent="0.35">
      <c r="A1964" s="83">
        <v>43360.72928240741</v>
      </c>
      <c r="B1964" s="84" t="s">
        <v>49</v>
      </c>
      <c r="C1964" s="85" t="s">
        <v>364</v>
      </c>
      <c r="R1964" s="83">
        <v>43360.72928240741</v>
      </c>
      <c r="S1964" s="89" t="s">
        <v>49</v>
      </c>
      <c r="AG1964" s="83"/>
      <c r="AV1964" s="83"/>
      <c r="BK1964" s="83"/>
      <c r="BZ1964" s="83"/>
      <c r="CO1964" s="83"/>
      <c r="DD1964" s="83"/>
      <c r="DS1964" s="83"/>
      <c r="EH1964" s="83"/>
      <c r="EW1964" s="83"/>
      <c r="FL1964" s="83"/>
    </row>
    <row r="1965" spans="1:168" x14ac:dyDescent="0.35">
      <c r="A1965" s="83">
        <v>43360.72928240741</v>
      </c>
      <c r="B1965" s="84" t="s">
        <v>26</v>
      </c>
      <c r="C1965" s="85" t="s">
        <v>47</v>
      </c>
      <c r="I1965" s="86">
        <v>13250.7216796875</v>
      </c>
      <c r="J1965" s="87">
        <v>13292.1513671875</v>
      </c>
      <c r="K1965" s="87">
        <v>10781.7216796875</v>
      </c>
      <c r="L1965" s="87">
        <v>10815.423828125</v>
      </c>
      <c r="M1965" s="87">
        <v>1.01601433753967</v>
      </c>
      <c r="N1965" s="87">
        <v>0.46389338374137901</v>
      </c>
      <c r="O1965" s="87">
        <v>8.3685941696166992</v>
      </c>
      <c r="P1965" s="88">
        <v>1.6015931367874101</v>
      </c>
      <c r="R1965" s="83">
        <v>43360.72928240741</v>
      </c>
      <c r="S1965" s="89" t="s">
        <v>26</v>
      </c>
      <c r="T1965" s="90">
        <v>0.46669337153434798</v>
      </c>
      <c r="U1965" s="84">
        <v>11134.9189453125</v>
      </c>
      <c r="V1965" s="84">
        <v>402.46817016601602</v>
      </c>
      <c r="W1965" s="84">
        <v>11143.3798828125</v>
      </c>
      <c r="X1965" s="84">
        <v>10733.392578125</v>
      </c>
      <c r="Y1965" s="84">
        <v>13.3733100891113</v>
      </c>
      <c r="Z1965" s="84">
        <v>320.46862792968801</v>
      </c>
      <c r="AA1965" s="84">
        <v>528.46862792968795</v>
      </c>
      <c r="AB1965" s="84">
        <v>426.46862792968699</v>
      </c>
      <c r="AG1965" s="83"/>
      <c r="AV1965" s="83"/>
      <c r="BK1965" s="83"/>
      <c r="BZ1965" s="83"/>
      <c r="CO1965" s="83"/>
      <c r="DD1965" s="83"/>
      <c r="DS1965" s="83"/>
      <c r="EH1965" s="83"/>
      <c r="EW1965" s="83"/>
      <c r="FL1965" s="83"/>
    </row>
    <row r="1966" spans="1:168" x14ac:dyDescent="0.35">
      <c r="A1966" s="83">
        <v>43360.72929398148</v>
      </c>
      <c r="B1966" s="84" t="s">
        <v>26</v>
      </c>
      <c r="C1966" s="85" t="s">
        <v>335</v>
      </c>
      <c r="R1966" s="83">
        <v>43360.72929398148</v>
      </c>
      <c r="S1966" s="89" t="s">
        <v>26</v>
      </c>
      <c r="AG1966" s="83"/>
      <c r="AV1966" s="83"/>
      <c r="BK1966" s="83"/>
      <c r="BZ1966" s="83"/>
      <c r="CO1966" s="83"/>
      <c r="DD1966" s="83"/>
      <c r="DS1966" s="83"/>
      <c r="EH1966" s="83"/>
      <c r="EW1966" s="83"/>
      <c r="FL1966" s="83"/>
    </row>
    <row r="1967" spans="1:168" x14ac:dyDescent="0.35">
      <c r="A1967" s="83">
        <v>43360.729305555556</v>
      </c>
      <c r="B1967" s="84" t="s">
        <v>26</v>
      </c>
      <c r="C1967" s="85" t="s">
        <v>429</v>
      </c>
      <c r="R1967" s="83">
        <v>43360.729305555556</v>
      </c>
      <c r="S1967" s="89" t="s">
        <v>26</v>
      </c>
      <c r="AG1967" s="83"/>
      <c r="AV1967" s="83"/>
      <c r="BK1967" s="83"/>
      <c r="BZ1967" s="83"/>
      <c r="CO1967" s="83"/>
      <c r="DD1967" s="83"/>
      <c r="DS1967" s="83"/>
      <c r="EH1967" s="83"/>
      <c r="EW1967" s="83"/>
      <c r="FL1967" s="83"/>
    </row>
    <row r="1968" spans="1:168" x14ac:dyDescent="0.35">
      <c r="A1968" s="83">
        <v>43360.729305555556</v>
      </c>
      <c r="B1968" s="84" t="s">
        <v>26</v>
      </c>
      <c r="C1968" s="85" t="s">
        <v>616</v>
      </c>
      <c r="R1968" s="83">
        <v>43360.729305555556</v>
      </c>
      <c r="S1968" s="89" t="s">
        <v>26</v>
      </c>
      <c r="AG1968" s="83"/>
      <c r="AV1968" s="83"/>
      <c r="BK1968" s="83"/>
      <c r="BZ1968" s="83"/>
      <c r="CO1968" s="83"/>
      <c r="DD1968" s="83"/>
      <c r="DS1968" s="83"/>
      <c r="EH1968" s="83"/>
      <c r="EW1968" s="83"/>
      <c r="FL1968" s="83"/>
    </row>
    <row r="1969" spans="1:168" x14ac:dyDescent="0.35">
      <c r="A1969" s="83">
        <v>43360.729305555556</v>
      </c>
      <c r="B1969" s="84" t="s">
        <v>26</v>
      </c>
      <c r="C1969" s="85" t="s">
        <v>417</v>
      </c>
      <c r="R1969" s="83">
        <v>43360.729305555556</v>
      </c>
      <c r="S1969" s="89" t="s">
        <v>26</v>
      </c>
      <c r="AG1969" s="83"/>
      <c r="AV1969" s="83"/>
      <c r="BK1969" s="83"/>
      <c r="BZ1969" s="83"/>
      <c r="CO1969" s="83"/>
      <c r="DD1969" s="83"/>
      <c r="DS1969" s="83"/>
      <c r="EH1969" s="83"/>
      <c r="EW1969" s="83"/>
      <c r="FL1969" s="83"/>
    </row>
    <row r="1970" spans="1:168" x14ac:dyDescent="0.35">
      <c r="A1970" s="83">
        <v>43360.729305555556</v>
      </c>
      <c r="B1970" s="84" t="s">
        <v>26</v>
      </c>
      <c r="C1970" s="85" t="s">
        <v>443</v>
      </c>
      <c r="R1970" s="83">
        <v>43360.729305555556</v>
      </c>
      <c r="S1970" s="89" t="s">
        <v>26</v>
      </c>
      <c r="AG1970" s="83"/>
      <c r="AV1970" s="83"/>
      <c r="BK1970" s="83"/>
      <c r="BZ1970" s="83"/>
      <c r="CO1970" s="83"/>
      <c r="DD1970" s="83"/>
      <c r="DS1970" s="83"/>
      <c r="EH1970" s="83"/>
      <c r="EW1970" s="83"/>
      <c r="FL1970" s="83"/>
    </row>
    <row r="1971" spans="1:168" x14ac:dyDescent="0.35">
      <c r="A1971" s="83">
        <v>43360.729305555556</v>
      </c>
      <c r="B1971" s="84" t="s">
        <v>26</v>
      </c>
      <c r="C1971" s="85" t="s">
        <v>445</v>
      </c>
      <c r="R1971" s="83">
        <v>43360.729305555556</v>
      </c>
      <c r="S1971" s="89" t="s">
        <v>26</v>
      </c>
      <c r="AG1971" s="83"/>
      <c r="AV1971" s="83"/>
      <c r="BK1971" s="83"/>
      <c r="BZ1971" s="83"/>
      <c r="CO1971" s="83"/>
      <c r="DD1971" s="83"/>
      <c r="DS1971" s="83"/>
      <c r="EH1971" s="83"/>
      <c r="EW1971" s="83"/>
      <c r="FL1971" s="83"/>
    </row>
    <row r="1972" spans="1:168" x14ac:dyDescent="0.35">
      <c r="A1972" s="83">
        <v>43360.729305555556</v>
      </c>
      <c r="B1972" s="84" t="s">
        <v>26</v>
      </c>
      <c r="C1972" s="85" t="s">
        <v>441</v>
      </c>
      <c r="R1972" s="83">
        <v>43360.729305555556</v>
      </c>
      <c r="S1972" s="89" t="s">
        <v>26</v>
      </c>
      <c r="AG1972" s="83"/>
      <c r="AV1972" s="83"/>
      <c r="BK1972" s="83"/>
      <c r="BZ1972" s="83"/>
      <c r="CO1972" s="83"/>
      <c r="DD1972" s="83"/>
      <c r="DS1972" s="83"/>
      <c r="EH1972" s="83"/>
      <c r="EW1972" s="83"/>
      <c r="FL1972" s="83"/>
    </row>
    <row r="1973" spans="1:168" x14ac:dyDescent="0.35">
      <c r="A1973" s="83">
        <v>43360.729305555556</v>
      </c>
      <c r="B1973" s="84" t="s">
        <v>26</v>
      </c>
      <c r="C1973" s="85" t="s">
        <v>428</v>
      </c>
      <c r="R1973" s="83">
        <v>43360.729305555556</v>
      </c>
      <c r="S1973" s="89" t="s">
        <v>26</v>
      </c>
      <c r="AG1973" s="83"/>
      <c r="AV1973" s="83"/>
      <c r="BK1973" s="83"/>
      <c r="BZ1973" s="83"/>
      <c r="CO1973" s="83"/>
      <c r="DD1973" s="83"/>
      <c r="DS1973" s="83"/>
      <c r="EH1973" s="83"/>
      <c r="EW1973" s="83"/>
      <c r="FL1973" s="83"/>
    </row>
    <row r="1974" spans="1:168" x14ac:dyDescent="0.35">
      <c r="A1974" s="83">
        <v>43360.729305555556</v>
      </c>
      <c r="B1974" s="84" t="s">
        <v>26</v>
      </c>
      <c r="C1974" s="85" t="s">
        <v>366</v>
      </c>
      <c r="R1974" s="83">
        <v>43360.729305555556</v>
      </c>
      <c r="S1974" s="89" t="s">
        <v>26</v>
      </c>
      <c r="AG1974" s="83"/>
      <c r="AV1974" s="83"/>
      <c r="BK1974" s="83"/>
      <c r="BZ1974" s="83"/>
      <c r="CO1974" s="83"/>
      <c r="DD1974" s="83"/>
      <c r="DS1974" s="83"/>
      <c r="EH1974" s="83"/>
      <c r="EW1974" s="83"/>
      <c r="FL1974" s="83"/>
    </row>
    <row r="1975" spans="1:168" x14ac:dyDescent="0.35">
      <c r="A1975" s="83">
        <v>43360.729305555556</v>
      </c>
      <c r="B1975" s="84" t="s">
        <v>26</v>
      </c>
      <c r="C1975" s="85" t="s">
        <v>365</v>
      </c>
      <c r="R1975" s="83">
        <v>43360.729305555556</v>
      </c>
      <c r="S1975" s="89" t="s">
        <v>26</v>
      </c>
      <c r="AG1975" s="83"/>
      <c r="AV1975" s="83"/>
      <c r="BK1975" s="83"/>
      <c r="BZ1975" s="83"/>
      <c r="CO1975" s="83"/>
      <c r="DD1975" s="83"/>
      <c r="DS1975" s="83"/>
      <c r="EH1975" s="83"/>
      <c r="EW1975" s="83"/>
      <c r="FL1975" s="83"/>
    </row>
    <row r="1976" spans="1:168" x14ac:dyDescent="0.35">
      <c r="A1976" s="83">
        <v>43360.729305555556</v>
      </c>
      <c r="B1976" s="84" t="s">
        <v>26</v>
      </c>
      <c r="C1976" s="85" t="s">
        <v>409</v>
      </c>
      <c r="R1976" s="83">
        <v>43360.729305555556</v>
      </c>
      <c r="S1976" s="89" t="s">
        <v>26</v>
      </c>
      <c r="AG1976" s="83"/>
      <c r="AV1976" s="83"/>
      <c r="BK1976" s="83"/>
      <c r="BZ1976" s="83"/>
      <c r="CO1976" s="83"/>
      <c r="DD1976" s="83"/>
      <c r="DS1976" s="83"/>
      <c r="EH1976" s="83"/>
      <c r="EW1976" s="83"/>
      <c r="FL1976" s="83"/>
    </row>
    <row r="1977" spans="1:168" x14ac:dyDescent="0.35">
      <c r="A1977" s="83">
        <v>43360.729317129626</v>
      </c>
      <c r="B1977" s="84" t="s">
        <v>26</v>
      </c>
      <c r="C1977" s="85" t="s">
        <v>442</v>
      </c>
      <c r="R1977" s="83">
        <v>43360.729317129626</v>
      </c>
      <c r="S1977" s="89" t="s">
        <v>26</v>
      </c>
      <c r="AG1977" s="83"/>
      <c r="AV1977" s="83"/>
      <c r="BK1977" s="83"/>
      <c r="BZ1977" s="83"/>
      <c r="CO1977" s="83"/>
      <c r="DD1977" s="83"/>
      <c r="DS1977" s="83"/>
      <c r="EH1977" s="83"/>
      <c r="EW1977" s="83"/>
      <c r="FL1977" s="83"/>
    </row>
    <row r="1978" spans="1:168" x14ac:dyDescent="0.35">
      <c r="A1978" s="83">
        <v>43360.729317129626</v>
      </c>
      <c r="B1978" s="84" t="s">
        <v>26</v>
      </c>
      <c r="C1978" s="85" t="s">
        <v>444</v>
      </c>
      <c r="R1978" s="83">
        <v>43360.729317129626</v>
      </c>
      <c r="S1978" s="89" t="s">
        <v>26</v>
      </c>
      <c r="AG1978" s="83"/>
      <c r="AV1978" s="83"/>
      <c r="BK1978" s="83"/>
      <c r="BZ1978" s="83"/>
      <c r="CO1978" s="83"/>
      <c r="DD1978" s="83"/>
      <c r="DS1978" s="83"/>
      <c r="EH1978" s="83"/>
      <c r="EW1978" s="83"/>
      <c r="FL1978" s="83"/>
    </row>
    <row r="1979" spans="1:168" x14ac:dyDescent="0.35">
      <c r="A1979" s="83">
        <v>43360.729317129626</v>
      </c>
      <c r="B1979" s="84" t="s">
        <v>26</v>
      </c>
      <c r="C1979" s="85" t="s">
        <v>419</v>
      </c>
      <c r="R1979" s="83">
        <v>43360.729317129626</v>
      </c>
      <c r="S1979" s="89" t="s">
        <v>26</v>
      </c>
      <c r="AG1979" s="83"/>
      <c r="AV1979" s="83"/>
      <c r="BK1979" s="83"/>
      <c r="BZ1979" s="83"/>
      <c r="CO1979" s="83"/>
      <c r="DD1979" s="83"/>
      <c r="DS1979" s="83"/>
      <c r="EH1979" s="83"/>
      <c r="EW1979" s="83"/>
      <c r="FL1979" s="83"/>
    </row>
    <row r="1980" spans="1:168" x14ac:dyDescent="0.35">
      <c r="A1980" s="83">
        <v>43360.729317129626</v>
      </c>
      <c r="B1980" s="84" t="s">
        <v>26</v>
      </c>
      <c r="C1980" s="85" t="s">
        <v>447</v>
      </c>
      <c r="R1980" s="83">
        <v>43360.729317129626</v>
      </c>
      <c r="S1980" s="89" t="s">
        <v>26</v>
      </c>
      <c r="AG1980" s="83"/>
      <c r="AV1980" s="83"/>
      <c r="BK1980" s="83"/>
      <c r="BZ1980" s="83"/>
      <c r="CO1980" s="83"/>
      <c r="DD1980" s="83"/>
      <c r="DS1980" s="83"/>
      <c r="EH1980" s="83"/>
      <c r="EW1980" s="83"/>
      <c r="FL1980" s="83"/>
    </row>
    <row r="1981" spans="1:168" x14ac:dyDescent="0.35">
      <c r="A1981" s="83">
        <v>43360.729317129626</v>
      </c>
      <c r="B1981" s="84" t="s">
        <v>26</v>
      </c>
      <c r="C1981" s="85" t="s">
        <v>421</v>
      </c>
      <c r="R1981" s="83">
        <v>43360.729317129626</v>
      </c>
      <c r="S1981" s="89" t="s">
        <v>26</v>
      </c>
      <c r="AG1981" s="83"/>
      <c r="AV1981" s="83"/>
      <c r="BK1981" s="83"/>
      <c r="BZ1981" s="83"/>
      <c r="CO1981" s="83"/>
      <c r="DD1981" s="83"/>
      <c r="DS1981" s="83"/>
      <c r="EH1981" s="83"/>
      <c r="EW1981" s="83"/>
      <c r="FL1981" s="83"/>
    </row>
    <row r="1982" spans="1:168" x14ac:dyDescent="0.35">
      <c r="A1982" s="83">
        <v>43360.729317129626</v>
      </c>
      <c r="B1982" s="84" t="s">
        <v>26</v>
      </c>
      <c r="C1982" s="85" t="s">
        <v>446</v>
      </c>
      <c r="R1982" s="83">
        <v>43360.729317129626</v>
      </c>
      <c r="S1982" s="89" t="s">
        <v>26</v>
      </c>
      <c r="AG1982" s="83"/>
      <c r="AV1982" s="83"/>
      <c r="BK1982" s="83"/>
      <c r="BZ1982" s="83"/>
      <c r="CO1982" s="83"/>
      <c r="DD1982" s="83"/>
      <c r="DS1982" s="83"/>
      <c r="EH1982" s="83"/>
      <c r="EW1982" s="83"/>
      <c r="FL1982" s="83"/>
    </row>
    <row r="1983" spans="1:168" x14ac:dyDescent="0.35">
      <c r="A1983" s="83">
        <v>43360.729317129626</v>
      </c>
      <c r="B1983" s="84" t="s">
        <v>26</v>
      </c>
      <c r="C1983" s="85" t="s">
        <v>448</v>
      </c>
      <c r="R1983" s="83">
        <v>43360.729317129626</v>
      </c>
      <c r="S1983" s="89" t="s">
        <v>26</v>
      </c>
      <c r="AG1983" s="83"/>
      <c r="AV1983" s="83"/>
      <c r="BK1983" s="83"/>
      <c r="BZ1983" s="83"/>
      <c r="CO1983" s="83"/>
      <c r="DD1983" s="83"/>
      <c r="DS1983" s="83"/>
      <c r="EH1983" s="83"/>
      <c r="EW1983" s="83"/>
      <c r="FL1983" s="83"/>
    </row>
    <row r="1984" spans="1:168" x14ac:dyDescent="0.35">
      <c r="A1984" s="83">
        <v>43360.729317129626</v>
      </c>
      <c r="B1984" s="84" t="s">
        <v>26</v>
      </c>
      <c r="C1984" s="85" t="s">
        <v>430</v>
      </c>
      <c r="R1984" s="83">
        <v>43360.729317129626</v>
      </c>
      <c r="S1984" s="89" t="s">
        <v>26</v>
      </c>
      <c r="AG1984" s="83"/>
      <c r="AV1984" s="83"/>
      <c r="BK1984" s="83"/>
      <c r="BZ1984" s="83"/>
      <c r="CO1984" s="83"/>
      <c r="DD1984" s="83"/>
      <c r="DS1984" s="83"/>
      <c r="EH1984" s="83"/>
      <c r="EW1984" s="83"/>
      <c r="FL1984" s="83"/>
    </row>
    <row r="1985" spans="1:168" x14ac:dyDescent="0.35">
      <c r="A1985" s="83">
        <v>43360.729386574072</v>
      </c>
      <c r="B1985" s="84" t="s">
        <v>26</v>
      </c>
      <c r="C1985" s="85" t="s">
        <v>172</v>
      </c>
      <c r="R1985" s="83">
        <v>43360.729386574072</v>
      </c>
      <c r="S1985" s="89" t="s">
        <v>26</v>
      </c>
      <c r="AG1985" s="83"/>
      <c r="AV1985" s="83"/>
      <c r="BK1985" s="83"/>
      <c r="BZ1985" s="83"/>
      <c r="CO1985" s="83"/>
      <c r="DD1985" s="83"/>
      <c r="DS1985" s="83"/>
      <c r="EH1985" s="83"/>
      <c r="EW1985" s="83"/>
      <c r="FL1985" s="83"/>
    </row>
    <row r="1986" spans="1:168" x14ac:dyDescent="0.35">
      <c r="A1986" s="83">
        <v>43360.729421296295</v>
      </c>
      <c r="B1986" s="84" t="s">
        <v>55</v>
      </c>
      <c r="C1986" s="85" t="s">
        <v>82</v>
      </c>
      <c r="R1986" s="83">
        <v>43360.729421296295</v>
      </c>
      <c r="S1986" s="89" t="s">
        <v>55</v>
      </c>
      <c r="AG1986" s="83"/>
      <c r="AV1986" s="83"/>
      <c r="BK1986" s="83"/>
      <c r="BZ1986" s="83"/>
      <c r="CO1986" s="83"/>
      <c r="DD1986" s="83"/>
      <c r="DS1986" s="83"/>
      <c r="EH1986" s="83"/>
      <c r="EW1986" s="83"/>
      <c r="FL1986" s="83"/>
    </row>
    <row r="1987" spans="1:168" x14ac:dyDescent="0.35">
      <c r="A1987" s="83">
        <v>43360.729421296295</v>
      </c>
      <c r="B1987" s="84" t="s">
        <v>26</v>
      </c>
      <c r="C1987" s="85" t="s">
        <v>367</v>
      </c>
      <c r="R1987" s="83">
        <v>43360.729421296295</v>
      </c>
      <c r="S1987" s="89" t="s">
        <v>26</v>
      </c>
      <c r="AG1987" s="83"/>
      <c r="AV1987" s="83"/>
      <c r="BK1987" s="83"/>
      <c r="BZ1987" s="83"/>
      <c r="CO1987" s="83"/>
      <c r="DD1987" s="83"/>
      <c r="DS1987" s="83"/>
      <c r="EH1987" s="83"/>
      <c r="EW1987" s="83"/>
      <c r="FL1987" s="83"/>
    </row>
    <row r="1988" spans="1:168" x14ac:dyDescent="0.35">
      <c r="A1988" s="83">
        <v>43360.729432870372</v>
      </c>
      <c r="B1988" s="84" t="s">
        <v>55</v>
      </c>
      <c r="C1988" s="85" t="s">
        <v>58</v>
      </c>
      <c r="R1988" s="83">
        <v>43360.729432870372</v>
      </c>
      <c r="S1988" s="89" t="s">
        <v>55</v>
      </c>
      <c r="AG1988" s="83"/>
      <c r="AV1988" s="83"/>
      <c r="BK1988" s="83"/>
      <c r="BZ1988" s="83"/>
      <c r="CO1988" s="83"/>
      <c r="DD1988" s="83"/>
      <c r="DS1988" s="83"/>
      <c r="EH1988" s="83"/>
      <c r="EW1988" s="83"/>
      <c r="FL1988" s="83"/>
    </row>
    <row r="1989" spans="1:168" x14ac:dyDescent="0.35">
      <c r="A1989" s="83">
        <v>43360.729444444441</v>
      </c>
      <c r="B1989" s="84" t="s">
        <v>26</v>
      </c>
      <c r="C1989" s="85" t="s">
        <v>59</v>
      </c>
      <c r="R1989" s="83">
        <v>43360.729444444441</v>
      </c>
      <c r="S1989" s="89" t="s">
        <v>26</v>
      </c>
      <c r="AG1989" s="83"/>
      <c r="AV1989" s="83"/>
      <c r="BK1989" s="83"/>
      <c r="BZ1989" s="83"/>
      <c r="CO1989" s="83"/>
      <c r="DD1989" s="83"/>
      <c r="DS1989" s="83"/>
      <c r="EH1989" s="83"/>
      <c r="EW1989" s="83"/>
      <c r="FL1989" s="83"/>
    </row>
    <row r="1990" spans="1:168" x14ac:dyDescent="0.35">
      <c r="A1990" s="83">
        <v>43360.729456018518</v>
      </c>
      <c r="B1990" s="84" t="s">
        <v>368</v>
      </c>
      <c r="C1990" s="85" t="s">
        <v>369</v>
      </c>
      <c r="I1990" s="86">
        <v>13250.7197265625</v>
      </c>
      <c r="J1990" s="87">
        <v>13291.9931640625</v>
      </c>
      <c r="K1990" s="87">
        <v>12001.71484375</v>
      </c>
      <c r="L1990" s="87">
        <v>12039.09765625</v>
      </c>
      <c r="M1990" s="87">
        <v>1.01604616641998</v>
      </c>
      <c r="N1990" s="87">
        <v>0.45243650674819902</v>
      </c>
      <c r="O1990" s="87">
        <v>8.3571376800537092</v>
      </c>
      <c r="P1990" s="88">
        <v>1.5901364088058501</v>
      </c>
      <c r="R1990" s="83">
        <v>43360.729456018518</v>
      </c>
      <c r="S1990" s="89" t="s">
        <v>368</v>
      </c>
      <c r="T1990" s="90">
        <v>0.45523649454116799</v>
      </c>
      <c r="U1990" s="84">
        <v>10995.1962890625</v>
      </c>
      <c r="V1990" s="84">
        <v>403.088623046875</v>
      </c>
      <c r="W1990" s="84">
        <v>10999.5849609375</v>
      </c>
      <c r="X1990" s="84">
        <v>10591.4560546875</v>
      </c>
      <c r="Y1990" s="84">
        <v>13.2280216217041</v>
      </c>
      <c r="Z1990" s="84">
        <v>320.45712280273398</v>
      </c>
      <c r="AA1990" s="84">
        <v>528.45709228515602</v>
      </c>
      <c r="AB1990" s="84">
        <v>426.45712280273398</v>
      </c>
      <c r="AG1990" s="83"/>
      <c r="AV1990" s="83"/>
      <c r="BK1990" s="83"/>
      <c r="BZ1990" s="83"/>
      <c r="CO1990" s="83"/>
      <c r="DD1990" s="83"/>
      <c r="DS1990" s="83"/>
      <c r="EH1990" s="83"/>
      <c r="EW1990" s="83"/>
      <c r="FL1990" s="83"/>
    </row>
    <row r="1991" spans="1:168" x14ac:dyDescent="0.35">
      <c r="A1991" s="83">
        <v>43360.729479166665</v>
      </c>
      <c r="B1991" s="84" t="s">
        <v>62</v>
      </c>
      <c r="C1991" s="85" t="s">
        <v>63</v>
      </c>
      <c r="R1991" s="83">
        <v>43360.729479166665</v>
      </c>
      <c r="S1991" s="89" t="s">
        <v>62</v>
      </c>
      <c r="AG1991" s="83"/>
      <c r="AV1991" s="83"/>
      <c r="BK1991" s="83"/>
      <c r="BZ1991" s="83"/>
      <c r="CO1991" s="83"/>
      <c r="DD1991" s="83"/>
      <c r="DS1991" s="83"/>
      <c r="EH1991" s="83"/>
      <c r="EW1991" s="83"/>
      <c r="FL1991" s="83"/>
    </row>
    <row r="1992" spans="1:168" x14ac:dyDescent="0.35">
      <c r="A1992" s="83">
        <v>43360.729479166665</v>
      </c>
      <c r="B1992" s="84" t="s">
        <v>62</v>
      </c>
      <c r="C1992" s="85" t="s">
        <v>613</v>
      </c>
      <c r="R1992" s="83">
        <v>43360.729479166665</v>
      </c>
      <c r="S1992" s="89" t="s">
        <v>62</v>
      </c>
      <c r="AG1992" s="83"/>
      <c r="AV1992" s="83"/>
      <c r="BK1992" s="83"/>
      <c r="BZ1992" s="83"/>
      <c r="CO1992" s="83"/>
      <c r="DD1992" s="83"/>
      <c r="DS1992" s="83"/>
      <c r="EH1992" s="83"/>
      <c r="EW1992" s="83"/>
      <c r="FL1992" s="83"/>
    </row>
    <row r="1993" spans="1:168" x14ac:dyDescent="0.35">
      <c r="A1993" s="83">
        <v>43360.729479166665</v>
      </c>
      <c r="B1993" s="84" t="s">
        <v>62</v>
      </c>
      <c r="C1993" s="85" t="s">
        <v>328</v>
      </c>
      <c r="R1993" s="83">
        <v>43360.729479166665</v>
      </c>
      <c r="S1993" s="89" t="s">
        <v>62</v>
      </c>
      <c r="AG1993" s="83"/>
      <c r="AV1993" s="83"/>
      <c r="BK1993" s="83"/>
      <c r="BZ1993" s="83"/>
      <c r="CO1993" s="83"/>
      <c r="DD1993" s="83"/>
      <c r="DS1993" s="83"/>
      <c r="EH1993" s="83"/>
      <c r="EW1993" s="83"/>
      <c r="FL1993" s="83"/>
    </row>
    <row r="1994" spans="1:168" x14ac:dyDescent="0.35">
      <c r="A1994" s="83">
        <v>43360.729479166665</v>
      </c>
      <c r="B1994" s="84" t="s">
        <v>62</v>
      </c>
      <c r="C1994" s="85" t="s">
        <v>624</v>
      </c>
      <c r="R1994" s="83">
        <v>43360.729479166665</v>
      </c>
      <c r="S1994" s="89" t="s">
        <v>62</v>
      </c>
      <c r="AG1994" s="83"/>
      <c r="AV1994" s="83"/>
      <c r="BK1994" s="83"/>
      <c r="BZ1994" s="83"/>
      <c r="CO1994" s="83"/>
      <c r="DD1994" s="83"/>
      <c r="DS1994" s="83"/>
      <c r="EH1994" s="83"/>
      <c r="EW1994" s="83"/>
      <c r="FL1994" s="83"/>
    </row>
    <row r="1995" spans="1:168" x14ac:dyDescent="0.35">
      <c r="A1995" s="83">
        <v>43360.729479166665</v>
      </c>
      <c r="B1995" s="84" t="s">
        <v>26</v>
      </c>
      <c r="C1995" s="85" t="s">
        <v>71</v>
      </c>
      <c r="R1995" s="83">
        <v>43360.729479166665</v>
      </c>
      <c r="S1995" s="89" t="s">
        <v>26</v>
      </c>
      <c r="AG1995" s="83"/>
      <c r="AV1995" s="83"/>
      <c r="BK1995" s="83"/>
      <c r="BZ1995" s="83"/>
      <c r="CO1995" s="83"/>
      <c r="DD1995" s="83"/>
      <c r="DS1995" s="83"/>
      <c r="EH1995" s="83"/>
      <c r="EW1995" s="83"/>
      <c r="FL1995" s="83"/>
    </row>
    <row r="1996" spans="1:168" x14ac:dyDescent="0.35">
      <c r="A1996" s="83">
        <v>43360.729479166665</v>
      </c>
      <c r="B1996" s="84" t="s">
        <v>62</v>
      </c>
      <c r="C1996" s="85" t="s">
        <v>625</v>
      </c>
      <c r="R1996" s="83">
        <v>43360.729479166665</v>
      </c>
      <c r="S1996" s="89" t="s">
        <v>62</v>
      </c>
      <c r="AG1996" s="83"/>
      <c r="AV1996" s="83"/>
      <c r="BK1996" s="83"/>
      <c r="BZ1996" s="83"/>
      <c r="CO1996" s="83"/>
      <c r="DD1996" s="83"/>
      <c r="DS1996" s="83"/>
      <c r="EH1996" s="83"/>
      <c r="EW1996" s="83"/>
      <c r="FL1996" s="83"/>
    </row>
    <row r="1997" spans="1:168" x14ac:dyDescent="0.35">
      <c r="A1997" s="83">
        <v>43360.729479166665</v>
      </c>
      <c r="B1997" s="84" t="s">
        <v>62</v>
      </c>
      <c r="C1997" s="85" t="s">
        <v>524</v>
      </c>
      <c r="R1997" s="83">
        <v>43360.729479166665</v>
      </c>
      <c r="S1997" s="89" t="s">
        <v>62</v>
      </c>
      <c r="AG1997" s="83"/>
      <c r="AV1997" s="83"/>
      <c r="BK1997" s="83"/>
      <c r="BZ1997" s="83"/>
      <c r="CO1997" s="83"/>
      <c r="DD1997" s="83"/>
      <c r="DS1997" s="83"/>
      <c r="EH1997" s="83"/>
      <c r="EW1997" s="83"/>
      <c r="FL1997" s="83"/>
    </row>
    <row r="1998" spans="1:168" x14ac:dyDescent="0.35">
      <c r="A1998" s="83">
        <v>43360.729479166665</v>
      </c>
      <c r="B1998" s="84" t="s">
        <v>62</v>
      </c>
      <c r="C1998" s="85" t="s">
        <v>483</v>
      </c>
      <c r="R1998" s="83">
        <v>43360.729479166665</v>
      </c>
      <c r="S1998" s="89" t="s">
        <v>62</v>
      </c>
      <c r="AG1998" s="83"/>
      <c r="AV1998" s="83"/>
      <c r="BK1998" s="83"/>
      <c r="BZ1998" s="83"/>
      <c r="CO1998" s="83"/>
      <c r="DD1998" s="83"/>
      <c r="DS1998" s="83"/>
      <c r="EH1998" s="83"/>
      <c r="EW1998" s="83"/>
      <c r="FL1998" s="83"/>
    </row>
    <row r="1999" spans="1:168" x14ac:dyDescent="0.35">
      <c r="A1999" s="83">
        <v>43360.729479166665</v>
      </c>
      <c r="B1999" s="84" t="s">
        <v>62</v>
      </c>
      <c r="C1999" s="85" t="s">
        <v>179</v>
      </c>
      <c r="R1999" s="83">
        <v>43360.729479166665</v>
      </c>
      <c r="S1999" s="89" t="s">
        <v>62</v>
      </c>
      <c r="AG1999" s="83"/>
      <c r="AV1999" s="83"/>
      <c r="BK1999" s="83"/>
      <c r="BZ1999" s="83"/>
      <c r="CO1999" s="83"/>
      <c r="DD1999" s="83"/>
      <c r="DS1999" s="83"/>
      <c r="EH1999" s="83"/>
      <c r="EW1999" s="83"/>
      <c r="FL1999" s="83"/>
    </row>
    <row r="2000" spans="1:168" x14ac:dyDescent="0.35">
      <c r="A2000" s="83">
        <v>43360.729502314818</v>
      </c>
      <c r="B2000" s="84" t="s">
        <v>62</v>
      </c>
      <c r="C2000" s="85" t="s">
        <v>375</v>
      </c>
      <c r="R2000" s="83">
        <v>43360.729502314818</v>
      </c>
      <c r="S2000" s="89" t="s">
        <v>62</v>
      </c>
      <c r="AG2000" s="83"/>
      <c r="AV2000" s="83"/>
      <c r="BK2000" s="83"/>
      <c r="BZ2000" s="83"/>
      <c r="CO2000" s="83"/>
      <c r="DD2000" s="83"/>
      <c r="DS2000" s="83"/>
      <c r="EH2000" s="83"/>
      <c r="EW2000" s="83"/>
      <c r="FL2000" s="83"/>
    </row>
    <row r="2001" spans="1:168" x14ac:dyDescent="0.35">
      <c r="A2001" s="83">
        <v>43360.729502314818</v>
      </c>
      <c r="B2001" s="84" t="s">
        <v>26</v>
      </c>
      <c r="C2001" s="85" t="s">
        <v>376</v>
      </c>
      <c r="R2001" s="83">
        <v>43360.729502314818</v>
      </c>
      <c r="S2001" s="89" t="s">
        <v>26</v>
      </c>
      <c r="AG2001" s="83"/>
      <c r="AV2001" s="83"/>
      <c r="BK2001" s="83"/>
      <c r="BZ2001" s="83"/>
      <c r="CO2001" s="83"/>
      <c r="DD2001" s="83"/>
      <c r="DS2001" s="83"/>
      <c r="EH2001" s="83"/>
      <c r="EW2001" s="83"/>
      <c r="FL2001" s="83"/>
    </row>
    <row r="2002" spans="1:168" x14ac:dyDescent="0.35">
      <c r="A2002" s="83">
        <v>43360.729502314818</v>
      </c>
      <c r="B2002" s="84" t="s">
        <v>26</v>
      </c>
      <c r="C2002" s="85" t="s">
        <v>47</v>
      </c>
      <c r="I2002" s="86">
        <v>13250.7822265625</v>
      </c>
      <c r="J2002" s="87">
        <v>13292.6845703125</v>
      </c>
      <c r="K2002" s="87">
        <v>12001.7822265625</v>
      </c>
      <c r="L2002" s="87">
        <v>12039.740234375</v>
      </c>
      <c r="M2002" s="87">
        <v>1.0160257816314699</v>
      </c>
      <c r="N2002" s="87">
        <v>0.49030819535255399</v>
      </c>
      <c r="O2002" s="87">
        <v>8.3950080871581996</v>
      </c>
      <c r="P2002" s="88">
        <v>1.62800824642181</v>
      </c>
      <c r="R2002" s="83">
        <v>43360.729502314818</v>
      </c>
      <c r="S2002" s="89" t="s">
        <v>26</v>
      </c>
      <c r="T2002" s="90">
        <v>0.49310818314552302</v>
      </c>
      <c r="U2002" s="84">
        <v>10997.1728515625</v>
      </c>
      <c r="V2002" s="84">
        <v>403.27935791015602</v>
      </c>
      <c r="W2002" s="84">
        <v>11001.201171875</v>
      </c>
      <c r="X2002" s="84">
        <v>10590.677734375</v>
      </c>
      <c r="Y2002" s="84">
        <v>13.071480751037599</v>
      </c>
      <c r="Z2002" s="84">
        <v>320.49502563476602</v>
      </c>
      <c r="AA2002" s="84">
        <v>528.49493408203102</v>
      </c>
      <c r="AB2002" s="84">
        <v>426.49502563476602</v>
      </c>
      <c r="AG2002" s="83"/>
      <c r="AV2002" s="83"/>
      <c r="BK2002" s="83"/>
      <c r="BZ2002" s="83"/>
      <c r="CO2002" s="83"/>
      <c r="DD2002" s="83"/>
      <c r="DS2002" s="83"/>
      <c r="EH2002" s="83"/>
      <c r="EW2002" s="83"/>
      <c r="FL2002" s="83"/>
    </row>
    <row r="2003" spans="1:168" x14ac:dyDescent="0.35">
      <c r="A2003" s="83">
        <v>43360.729502314818</v>
      </c>
      <c r="B2003" s="84" t="s">
        <v>26</v>
      </c>
      <c r="C2003" s="85" t="s">
        <v>332</v>
      </c>
      <c r="R2003" s="83">
        <v>43360.729502314818</v>
      </c>
      <c r="S2003" s="89" t="s">
        <v>26</v>
      </c>
      <c r="AG2003" s="83"/>
      <c r="AV2003" s="83"/>
      <c r="BK2003" s="83"/>
      <c r="BZ2003" s="83"/>
      <c r="CO2003" s="83"/>
      <c r="DD2003" s="83"/>
      <c r="DS2003" s="83"/>
      <c r="EH2003" s="83"/>
      <c r="EW2003" s="83"/>
      <c r="FL2003" s="83"/>
    </row>
    <row r="2004" spans="1:168" x14ac:dyDescent="0.35">
      <c r="A2004" s="83">
        <v>43360.729502314818</v>
      </c>
      <c r="B2004" s="84" t="s">
        <v>26</v>
      </c>
      <c r="C2004" s="85" t="s">
        <v>298</v>
      </c>
      <c r="R2004" s="83">
        <v>43360.729502314818</v>
      </c>
      <c r="S2004" s="89" t="s">
        <v>26</v>
      </c>
      <c r="AG2004" s="83"/>
      <c r="AV2004" s="83"/>
      <c r="BK2004" s="83"/>
      <c r="BZ2004" s="83"/>
      <c r="CO2004" s="83"/>
      <c r="DD2004" s="83"/>
      <c r="DS2004" s="83"/>
      <c r="EH2004" s="83"/>
      <c r="EW2004" s="83"/>
      <c r="FL2004" s="83"/>
    </row>
    <row r="2005" spans="1:168" x14ac:dyDescent="0.35">
      <c r="A2005" s="83">
        <v>43360.729502314818</v>
      </c>
      <c r="B2005" s="84" t="s">
        <v>26</v>
      </c>
      <c r="C2005" s="85" t="s">
        <v>377</v>
      </c>
      <c r="R2005" s="83">
        <v>43360.729502314818</v>
      </c>
      <c r="S2005" s="89" t="s">
        <v>26</v>
      </c>
      <c r="AG2005" s="83"/>
      <c r="AV2005" s="83"/>
      <c r="BK2005" s="83"/>
      <c r="BZ2005" s="83"/>
      <c r="CO2005" s="83"/>
      <c r="DD2005" s="83"/>
      <c r="DS2005" s="83"/>
      <c r="EH2005" s="83"/>
      <c r="EW2005" s="83"/>
      <c r="FL2005" s="83"/>
    </row>
    <row r="2006" spans="1:168" x14ac:dyDescent="0.35">
      <c r="A2006" s="83">
        <v>43360.729513888888</v>
      </c>
      <c r="B2006" s="84" t="s">
        <v>49</v>
      </c>
      <c r="C2006" s="85" t="s">
        <v>378</v>
      </c>
      <c r="R2006" s="83">
        <v>43360.729513888888</v>
      </c>
      <c r="S2006" s="89" t="s">
        <v>49</v>
      </c>
      <c r="AG2006" s="83"/>
      <c r="AV2006" s="83"/>
      <c r="BK2006" s="83"/>
      <c r="BZ2006" s="83"/>
      <c r="CO2006" s="83"/>
      <c r="DD2006" s="83"/>
      <c r="DS2006" s="83"/>
      <c r="EH2006" s="83"/>
      <c r="EW2006" s="83"/>
      <c r="FL2006" s="83"/>
    </row>
    <row r="2007" spans="1:168" x14ac:dyDescent="0.35">
      <c r="A2007" s="83">
        <v>43360.729525462964</v>
      </c>
      <c r="B2007" s="84" t="s">
        <v>26</v>
      </c>
      <c r="C2007" s="85" t="s">
        <v>626</v>
      </c>
      <c r="R2007" s="83">
        <v>43360.729525462964</v>
      </c>
      <c r="S2007" s="89" t="s">
        <v>26</v>
      </c>
      <c r="AG2007" s="83"/>
      <c r="AV2007" s="83"/>
      <c r="BK2007" s="83"/>
      <c r="BZ2007" s="83"/>
      <c r="CO2007" s="83"/>
      <c r="DD2007" s="83"/>
      <c r="DS2007" s="83"/>
      <c r="EH2007" s="83"/>
      <c r="EW2007" s="83"/>
      <c r="FL2007" s="83"/>
    </row>
    <row r="2008" spans="1:168" x14ac:dyDescent="0.35">
      <c r="A2008" s="83">
        <v>43360.729525462964</v>
      </c>
      <c r="B2008" s="84" t="s">
        <v>26</v>
      </c>
      <c r="C2008" s="85" t="s">
        <v>627</v>
      </c>
      <c r="R2008" s="83">
        <v>43360.729525462964</v>
      </c>
      <c r="S2008" s="89" t="s">
        <v>26</v>
      </c>
      <c r="AG2008" s="83"/>
      <c r="AV2008" s="83"/>
      <c r="BK2008" s="83"/>
      <c r="BZ2008" s="83"/>
      <c r="CO2008" s="83"/>
      <c r="DD2008" s="83"/>
      <c r="DS2008" s="83"/>
      <c r="EH2008" s="83"/>
      <c r="EW2008" s="83"/>
      <c r="FL2008" s="83"/>
    </row>
    <row r="2009" spans="1:168" x14ac:dyDescent="0.35">
      <c r="A2009" s="83">
        <v>43360.729525462964</v>
      </c>
      <c r="B2009" s="84" t="s">
        <v>26</v>
      </c>
      <c r="C2009" s="85" t="s">
        <v>628</v>
      </c>
      <c r="R2009" s="83">
        <v>43360.729525462964</v>
      </c>
      <c r="S2009" s="89" t="s">
        <v>26</v>
      </c>
      <c r="AG2009" s="83"/>
      <c r="AV2009" s="83"/>
      <c r="BK2009" s="83"/>
      <c r="BZ2009" s="83"/>
      <c r="CO2009" s="83"/>
      <c r="DD2009" s="83"/>
      <c r="DS2009" s="83"/>
      <c r="EH2009" s="83"/>
      <c r="EW2009" s="83"/>
      <c r="FL2009" s="83"/>
    </row>
    <row r="2010" spans="1:168" x14ac:dyDescent="0.35">
      <c r="A2010" s="83">
        <v>43360.729525462964</v>
      </c>
      <c r="B2010" s="84" t="s">
        <v>26</v>
      </c>
      <c r="C2010" s="85" t="s">
        <v>428</v>
      </c>
      <c r="R2010" s="83">
        <v>43360.729525462964</v>
      </c>
      <c r="S2010" s="89" t="s">
        <v>26</v>
      </c>
      <c r="AG2010" s="83"/>
      <c r="AV2010" s="83"/>
      <c r="BK2010" s="83"/>
      <c r="BZ2010" s="83"/>
      <c r="CO2010" s="83"/>
      <c r="DD2010" s="83"/>
      <c r="DS2010" s="83"/>
      <c r="EH2010" s="83"/>
      <c r="EW2010" s="83"/>
      <c r="FL2010" s="83"/>
    </row>
    <row r="2011" spans="1:168" x14ac:dyDescent="0.35">
      <c r="A2011" s="83">
        <v>43360.729525462964</v>
      </c>
      <c r="B2011" s="84" t="s">
        <v>26</v>
      </c>
      <c r="C2011" s="85" t="s">
        <v>409</v>
      </c>
      <c r="R2011" s="83">
        <v>43360.729525462964</v>
      </c>
      <c r="S2011" s="89" t="s">
        <v>26</v>
      </c>
      <c r="AG2011" s="83"/>
      <c r="AV2011" s="83"/>
      <c r="BK2011" s="83"/>
      <c r="BZ2011" s="83"/>
      <c r="CO2011" s="83"/>
      <c r="DD2011" s="83"/>
      <c r="DS2011" s="83"/>
      <c r="EH2011" s="83"/>
      <c r="EW2011" s="83"/>
      <c r="FL2011" s="83"/>
    </row>
    <row r="2012" spans="1:168" x14ac:dyDescent="0.35">
      <c r="A2012" s="83">
        <v>43360.729525462964</v>
      </c>
      <c r="B2012" s="84" t="s">
        <v>26</v>
      </c>
      <c r="C2012" s="85" t="s">
        <v>629</v>
      </c>
      <c r="R2012" s="83">
        <v>43360.729525462964</v>
      </c>
      <c r="S2012" s="89" t="s">
        <v>26</v>
      </c>
      <c r="AG2012" s="83"/>
      <c r="AV2012" s="83"/>
      <c r="BK2012" s="83"/>
      <c r="BZ2012" s="83"/>
      <c r="CO2012" s="83"/>
      <c r="DD2012" s="83"/>
      <c r="DS2012" s="83"/>
      <c r="EH2012" s="83"/>
      <c r="EW2012" s="83"/>
      <c r="FL2012" s="83"/>
    </row>
    <row r="2013" spans="1:168" x14ac:dyDescent="0.35">
      <c r="A2013" s="83">
        <v>43360.729537037034</v>
      </c>
      <c r="B2013" s="84" t="s">
        <v>26</v>
      </c>
      <c r="C2013" s="85" t="s">
        <v>443</v>
      </c>
      <c r="R2013" s="83">
        <v>43360.729537037034</v>
      </c>
      <c r="S2013" s="89" t="s">
        <v>26</v>
      </c>
      <c r="AG2013" s="83"/>
      <c r="AV2013" s="83"/>
      <c r="BK2013" s="83"/>
      <c r="BZ2013" s="83"/>
      <c r="CO2013" s="83"/>
      <c r="DD2013" s="83"/>
      <c r="DS2013" s="83"/>
      <c r="EH2013" s="83"/>
      <c r="EW2013" s="83"/>
      <c r="FL2013" s="83"/>
    </row>
    <row r="2014" spans="1:168" x14ac:dyDescent="0.35">
      <c r="A2014" s="83">
        <v>43360.729537037034</v>
      </c>
      <c r="B2014" s="84" t="s">
        <v>26</v>
      </c>
      <c r="C2014" s="85" t="s">
        <v>429</v>
      </c>
      <c r="R2014" s="83">
        <v>43360.729537037034</v>
      </c>
      <c r="S2014" s="89" t="s">
        <v>26</v>
      </c>
      <c r="AG2014" s="83"/>
      <c r="AV2014" s="83"/>
      <c r="BK2014" s="83"/>
      <c r="BZ2014" s="83"/>
      <c r="CO2014" s="83"/>
      <c r="DD2014" s="83"/>
      <c r="DS2014" s="83"/>
      <c r="EH2014" s="83"/>
      <c r="EW2014" s="83"/>
      <c r="FL2014" s="83"/>
    </row>
    <row r="2015" spans="1:168" x14ac:dyDescent="0.35">
      <c r="A2015" s="83">
        <v>43360.729537037034</v>
      </c>
      <c r="B2015" s="84" t="s">
        <v>26</v>
      </c>
      <c r="C2015" s="85" t="s">
        <v>430</v>
      </c>
      <c r="R2015" s="83">
        <v>43360.729537037034</v>
      </c>
      <c r="S2015" s="89" t="s">
        <v>26</v>
      </c>
      <c r="AG2015" s="83"/>
      <c r="AV2015" s="83"/>
      <c r="BK2015" s="83"/>
      <c r="BZ2015" s="83"/>
      <c r="CO2015" s="83"/>
      <c r="DD2015" s="83"/>
      <c r="DS2015" s="83"/>
      <c r="EH2015" s="83"/>
      <c r="EW2015" s="83"/>
      <c r="FL2015" s="83"/>
    </row>
    <row r="2016" spans="1:168" x14ac:dyDescent="0.35">
      <c r="A2016" s="83">
        <v>43360.729537037034</v>
      </c>
      <c r="B2016" s="84" t="s">
        <v>26</v>
      </c>
      <c r="C2016" s="85" t="s">
        <v>442</v>
      </c>
      <c r="R2016" s="83">
        <v>43360.729537037034</v>
      </c>
      <c r="S2016" s="89" t="s">
        <v>26</v>
      </c>
      <c r="AG2016" s="83"/>
      <c r="AV2016" s="83"/>
      <c r="BK2016" s="83"/>
      <c r="BZ2016" s="83"/>
      <c r="CO2016" s="83"/>
      <c r="DD2016" s="83"/>
      <c r="DS2016" s="83"/>
      <c r="EH2016" s="83"/>
      <c r="EW2016" s="83"/>
      <c r="FL2016" s="83"/>
    </row>
    <row r="2017" spans="1:168" x14ac:dyDescent="0.35">
      <c r="A2017" s="83">
        <v>43360.729537037034</v>
      </c>
      <c r="B2017" s="84" t="s">
        <v>26</v>
      </c>
      <c r="C2017" s="85" t="s">
        <v>445</v>
      </c>
      <c r="R2017" s="83">
        <v>43360.729537037034</v>
      </c>
      <c r="S2017" s="89" t="s">
        <v>26</v>
      </c>
      <c r="AG2017" s="83"/>
      <c r="AV2017" s="83"/>
      <c r="BK2017" s="83"/>
      <c r="BZ2017" s="83"/>
      <c r="CO2017" s="83"/>
      <c r="DD2017" s="83"/>
      <c r="DS2017" s="83"/>
      <c r="EH2017" s="83"/>
      <c r="EW2017" s="83"/>
      <c r="FL2017" s="83"/>
    </row>
    <row r="2018" spans="1:168" x14ac:dyDescent="0.35">
      <c r="A2018" s="83">
        <v>43360.729537037034</v>
      </c>
      <c r="B2018" s="84" t="s">
        <v>26</v>
      </c>
      <c r="C2018" s="85" t="s">
        <v>419</v>
      </c>
      <c r="R2018" s="83">
        <v>43360.729537037034</v>
      </c>
      <c r="S2018" s="89" t="s">
        <v>26</v>
      </c>
      <c r="AG2018" s="83"/>
      <c r="AV2018" s="83"/>
      <c r="BK2018" s="83"/>
      <c r="BZ2018" s="83"/>
      <c r="CO2018" s="83"/>
      <c r="DD2018" s="83"/>
      <c r="DS2018" s="83"/>
      <c r="EH2018" s="83"/>
      <c r="EW2018" s="83"/>
      <c r="FL2018" s="83"/>
    </row>
    <row r="2019" spans="1:168" x14ac:dyDescent="0.35">
      <c r="A2019" s="83">
        <v>43360.729537037034</v>
      </c>
      <c r="B2019" s="84" t="s">
        <v>26</v>
      </c>
      <c r="C2019" s="85" t="s">
        <v>447</v>
      </c>
      <c r="R2019" s="83">
        <v>43360.729537037034</v>
      </c>
      <c r="S2019" s="89" t="s">
        <v>26</v>
      </c>
      <c r="AG2019" s="83"/>
      <c r="AV2019" s="83"/>
      <c r="BK2019" s="83"/>
      <c r="BZ2019" s="83"/>
      <c r="CO2019" s="83"/>
      <c r="DD2019" s="83"/>
      <c r="DS2019" s="83"/>
      <c r="EH2019" s="83"/>
      <c r="EW2019" s="83"/>
      <c r="FL2019" s="83"/>
    </row>
    <row r="2020" spans="1:168" x14ac:dyDescent="0.35">
      <c r="A2020" s="83">
        <v>43360.729537037034</v>
      </c>
      <c r="B2020" s="84" t="s">
        <v>26</v>
      </c>
      <c r="C2020" s="85" t="s">
        <v>417</v>
      </c>
      <c r="R2020" s="83">
        <v>43360.729537037034</v>
      </c>
      <c r="S2020" s="89" t="s">
        <v>26</v>
      </c>
      <c r="AG2020" s="83"/>
      <c r="AV2020" s="83"/>
      <c r="BK2020" s="83"/>
      <c r="BZ2020" s="83"/>
      <c r="CO2020" s="83"/>
      <c r="DD2020" s="83"/>
      <c r="DS2020" s="83"/>
      <c r="EH2020" s="83"/>
      <c r="EW2020" s="83"/>
      <c r="FL2020" s="83"/>
    </row>
    <row r="2021" spans="1:168" x14ac:dyDescent="0.35">
      <c r="A2021" s="83">
        <v>43360.729537037034</v>
      </c>
      <c r="B2021" s="84" t="s">
        <v>26</v>
      </c>
      <c r="C2021" s="85" t="s">
        <v>441</v>
      </c>
      <c r="R2021" s="83">
        <v>43360.729537037034</v>
      </c>
      <c r="S2021" s="89" t="s">
        <v>26</v>
      </c>
      <c r="AG2021" s="83"/>
      <c r="AV2021" s="83"/>
      <c r="BK2021" s="83"/>
      <c r="BZ2021" s="83"/>
      <c r="CO2021" s="83"/>
      <c r="DD2021" s="83"/>
      <c r="DS2021" s="83"/>
      <c r="EH2021" s="83"/>
      <c r="EW2021" s="83"/>
      <c r="FL2021" s="83"/>
    </row>
    <row r="2022" spans="1:168" x14ac:dyDescent="0.35">
      <c r="A2022" s="83">
        <v>43360.729537037034</v>
      </c>
      <c r="B2022" s="84" t="s">
        <v>26</v>
      </c>
      <c r="C2022" s="85" t="s">
        <v>444</v>
      </c>
      <c r="R2022" s="83">
        <v>43360.729537037034</v>
      </c>
      <c r="S2022" s="89" t="s">
        <v>26</v>
      </c>
      <c r="AG2022" s="83"/>
      <c r="AV2022" s="83"/>
      <c r="BK2022" s="83"/>
      <c r="BZ2022" s="83"/>
      <c r="CO2022" s="83"/>
      <c r="DD2022" s="83"/>
      <c r="DS2022" s="83"/>
      <c r="EH2022" s="83"/>
      <c r="EW2022" s="83"/>
      <c r="FL2022" s="83"/>
    </row>
    <row r="2023" spans="1:168" x14ac:dyDescent="0.35">
      <c r="A2023" s="83">
        <v>43360.729548611111</v>
      </c>
      <c r="B2023" s="84" t="s">
        <v>26</v>
      </c>
      <c r="C2023" s="85" t="s">
        <v>302</v>
      </c>
      <c r="R2023" s="83">
        <v>43360.729548611111</v>
      </c>
      <c r="S2023" s="89" t="s">
        <v>26</v>
      </c>
      <c r="AG2023" s="83"/>
      <c r="AV2023" s="83"/>
      <c r="BK2023" s="83"/>
      <c r="BZ2023" s="83"/>
      <c r="CO2023" s="83"/>
      <c r="DD2023" s="83"/>
      <c r="DS2023" s="83"/>
      <c r="EH2023" s="83"/>
      <c r="EW2023" s="83"/>
      <c r="FL2023" s="83"/>
    </row>
    <row r="2024" spans="1:168" x14ac:dyDescent="0.35">
      <c r="A2024" s="83">
        <v>43360.729548611111</v>
      </c>
      <c r="B2024" s="84" t="s">
        <v>26</v>
      </c>
      <c r="C2024" s="85" t="s">
        <v>448</v>
      </c>
      <c r="R2024" s="83">
        <v>43360.729548611111</v>
      </c>
      <c r="S2024" s="89" t="s">
        <v>26</v>
      </c>
      <c r="AG2024" s="83"/>
      <c r="AV2024" s="83"/>
      <c r="BK2024" s="83"/>
      <c r="BZ2024" s="83"/>
      <c r="CO2024" s="83"/>
      <c r="DD2024" s="83"/>
      <c r="DS2024" s="83"/>
      <c r="EH2024" s="83"/>
      <c r="EW2024" s="83"/>
      <c r="FL2024" s="83"/>
    </row>
    <row r="2025" spans="1:168" x14ac:dyDescent="0.35">
      <c r="A2025" s="83">
        <v>43360.729548611111</v>
      </c>
      <c r="B2025" s="84" t="s">
        <v>26</v>
      </c>
      <c r="C2025" s="85" t="s">
        <v>446</v>
      </c>
      <c r="R2025" s="83">
        <v>43360.729548611111</v>
      </c>
      <c r="S2025" s="89" t="s">
        <v>26</v>
      </c>
      <c r="AG2025" s="83"/>
      <c r="AV2025" s="83"/>
      <c r="BK2025" s="83"/>
      <c r="BZ2025" s="83"/>
      <c r="CO2025" s="83"/>
      <c r="DD2025" s="83"/>
      <c r="DS2025" s="83"/>
      <c r="EH2025" s="83"/>
      <c r="EW2025" s="83"/>
      <c r="FL2025" s="83"/>
    </row>
    <row r="2026" spans="1:168" x14ac:dyDescent="0.35">
      <c r="A2026" s="83">
        <v>43360.729548611111</v>
      </c>
      <c r="B2026" s="84" t="s">
        <v>26</v>
      </c>
      <c r="C2026" s="85" t="s">
        <v>421</v>
      </c>
      <c r="R2026" s="83">
        <v>43360.729548611111</v>
      </c>
      <c r="S2026" s="89" t="s">
        <v>26</v>
      </c>
      <c r="AG2026" s="83"/>
      <c r="AV2026" s="83"/>
      <c r="BK2026" s="83"/>
      <c r="BZ2026" s="83"/>
      <c r="CO2026" s="83"/>
      <c r="DD2026" s="83"/>
      <c r="DS2026" s="83"/>
      <c r="EH2026" s="83"/>
      <c r="EW2026" s="83"/>
      <c r="FL2026" s="83"/>
    </row>
    <row r="2027" spans="1:168" x14ac:dyDescent="0.35">
      <c r="A2027" s="83">
        <v>43360.729641203703</v>
      </c>
      <c r="B2027" s="84" t="s">
        <v>55</v>
      </c>
      <c r="C2027" s="85" t="s">
        <v>82</v>
      </c>
      <c r="R2027" s="83">
        <v>43360.729641203703</v>
      </c>
      <c r="S2027" s="89" t="s">
        <v>55</v>
      </c>
      <c r="AG2027" s="83"/>
      <c r="AV2027" s="83"/>
      <c r="BK2027" s="83"/>
      <c r="BZ2027" s="83"/>
      <c r="CO2027" s="83"/>
      <c r="DD2027" s="83"/>
      <c r="DS2027" s="83"/>
      <c r="EH2027" s="83"/>
      <c r="EW2027" s="83"/>
      <c r="FL2027" s="83"/>
    </row>
    <row r="2028" spans="1:168" x14ac:dyDescent="0.35">
      <c r="A2028" s="83">
        <v>43360.729641203703</v>
      </c>
      <c r="B2028" s="84" t="s">
        <v>26</v>
      </c>
      <c r="C2028" s="85" t="s">
        <v>381</v>
      </c>
      <c r="R2028" s="83">
        <v>43360.729641203703</v>
      </c>
      <c r="S2028" s="89" t="s">
        <v>26</v>
      </c>
      <c r="AG2028" s="83"/>
      <c r="AV2028" s="83"/>
      <c r="BK2028" s="83"/>
      <c r="BZ2028" s="83"/>
      <c r="CO2028" s="83"/>
      <c r="DD2028" s="83"/>
      <c r="DS2028" s="83"/>
      <c r="EH2028" s="83"/>
      <c r="EW2028" s="83"/>
      <c r="FL2028" s="83"/>
    </row>
    <row r="2029" spans="1:168" x14ac:dyDescent="0.35">
      <c r="A2029" s="83">
        <v>43360.72965277778</v>
      </c>
      <c r="B2029" s="84" t="s">
        <v>55</v>
      </c>
      <c r="C2029" s="85" t="s">
        <v>58</v>
      </c>
      <c r="R2029" s="83">
        <v>43360.72965277778</v>
      </c>
      <c r="S2029" s="89" t="s">
        <v>55</v>
      </c>
      <c r="AG2029" s="83"/>
      <c r="AV2029" s="83"/>
      <c r="BK2029" s="83"/>
      <c r="BZ2029" s="83"/>
      <c r="CO2029" s="83"/>
      <c r="DD2029" s="83"/>
      <c r="DS2029" s="83"/>
      <c r="EH2029" s="83"/>
      <c r="EW2029" s="83"/>
      <c r="FL2029" s="83"/>
    </row>
    <row r="2030" spans="1:168" x14ac:dyDescent="0.35">
      <c r="A2030" s="83">
        <v>43360.729675925926</v>
      </c>
      <c r="B2030" s="84" t="s">
        <v>26</v>
      </c>
      <c r="C2030" s="85" t="s">
        <v>59</v>
      </c>
      <c r="R2030" s="83">
        <v>43360.729675925926</v>
      </c>
      <c r="S2030" s="89" t="s">
        <v>26</v>
      </c>
      <c r="AG2030" s="83"/>
      <c r="AV2030" s="83"/>
      <c r="BK2030" s="83"/>
      <c r="BZ2030" s="83"/>
      <c r="CO2030" s="83"/>
      <c r="DD2030" s="83"/>
      <c r="DS2030" s="83"/>
      <c r="EH2030" s="83"/>
      <c r="EW2030" s="83"/>
      <c r="FL2030" s="83"/>
    </row>
    <row r="2031" spans="1:168" x14ac:dyDescent="0.35">
      <c r="A2031" s="83">
        <v>43360.729687500003</v>
      </c>
      <c r="B2031" s="84" t="s">
        <v>382</v>
      </c>
      <c r="C2031" s="85" t="s">
        <v>383</v>
      </c>
      <c r="I2031" s="86">
        <v>13334.87890625</v>
      </c>
      <c r="J2031" s="87">
        <v>13375.2919921875</v>
      </c>
      <c r="K2031" s="87">
        <v>12844.8779296875</v>
      </c>
      <c r="L2031" s="87">
        <v>12883.8056640625</v>
      </c>
      <c r="M2031" s="87">
        <v>1.01599621772766</v>
      </c>
      <c r="N2031" s="87">
        <v>0.53841382265090898</v>
      </c>
      <c r="O2031" s="87">
        <v>8.4431133270263707</v>
      </c>
      <c r="P2031" s="88">
        <v>1.67611384391785</v>
      </c>
      <c r="R2031" s="83">
        <v>43360.729687500003</v>
      </c>
      <c r="S2031" s="89" t="s">
        <v>382</v>
      </c>
      <c r="T2031" s="90">
        <v>0.54121387004852295</v>
      </c>
      <c r="U2031" s="84">
        <v>10944.2841796875</v>
      </c>
      <c r="V2031" s="84">
        <v>404.04989624023398</v>
      </c>
      <c r="W2031" s="84">
        <v>10947.4619140625</v>
      </c>
      <c r="X2031" s="84">
        <v>10540.216796875</v>
      </c>
      <c r="Y2031" s="84">
        <v>13.2852973937988</v>
      </c>
      <c r="Z2031" s="84">
        <v>320.54312133789102</v>
      </c>
      <c r="AA2031" s="84">
        <v>528.54309082031295</v>
      </c>
      <c r="AB2031" s="84">
        <v>426.54312133789102</v>
      </c>
      <c r="AG2031" s="83"/>
      <c r="AV2031" s="83"/>
      <c r="BK2031" s="83"/>
      <c r="BZ2031" s="83"/>
      <c r="CO2031" s="83"/>
      <c r="DD2031" s="83"/>
      <c r="DS2031" s="83"/>
      <c r="EH2031" s="83"/>
      <c r="EW2031" s="83"/>
      <c r="FL2031" s="83"/>
    </row>
    <row r="2032" spans="1:168" x14ac:dyDescent="0.35">
      <c r="A2032" s="83">
        <v>43360.729699074072</v>
      </c>
      <c r="B2032" s="84" t="s">
        <v>62</v>
      </c>
      <c r="C2032" s="85" t="s">
        <v>630</v>
      </c>
      <c r="R2032" s="83">
        <v>43360.729699074072</v>
      </c>
      <c r="S2032" s="89" t="s">
        <v>62</v>
      </c>
      <c r="AG2032" s="83"/>
      <c r="AV2032" s="83"/>
      <c r="BK2032" s="83"/>
      <c r="BZ2032" s="83"/>
      <c r="CO2032" s="83"/>
      <c r="DD2032" s="83"/>
      <c r="DS2032" s="83"/>
      <c r="EH2032" s="83"/>
      <c r="EW2032" s="83"/>
      <c r="FL2032" s="83"/>
    </row>
    <row r="2033" spans="1:168" x14ac:dyDescent="0.35">
      <c r="A2033" s="83">
        <v>43360.729699074072</v>
      </c>
      <c r="B2033" s="84" t="s">
        <v>62</v>
      </c>
      <c r="C2033" s="85" t="s">
        <v>63</v>
      </c>
      <c r="R2033" s="83">
        <v>43360.729699074072</v>
      </c>
      <c r="S2033" s="89" t="s">
        <v>62</v>
      </c>
      <c r="AG2033" s="83"/>
      <c r="AV2033" s="83"/>
      <c r="BK2033" s="83"/>
      <c r="BZ2033" s="83"/>
      <c r="CO2033" s="83"/>
      <c r="DD2033" s="83"/>
      <c r="DS2033" s="83"/>
      <c r="EH2033" s="83"/>
      <c r="EW2033" s="83"/>
      <c r="FL2033" s="83"/>
    </row>
    <row r="2034" spans="1:168" x14ac:dyDescent="0.35">
      <c r="A2034" s="83">
        <v>43360.729710648149</v>
      </c>
      <c r="B2034" s="84" t="s">
        <v>62</v>
      </c>
      <c r="C2034" s="85" t="s">
        <v>631</v>
      </c>
      <c r="R2034" s="83">
        <v>43360.729710648149</v>
      </c>
      <c r="S2034" s="89" t="s">
        <v>62</v>
      </c>
      <c r="AG2034" s="83"/>
      <c r="AV2034" s="83"/>
      <c r="BK2034" s="83"/>
      <c r="BZ2034" s="83"/>
      <c r="CO2034" s="83"/>
      <c r="DD2034" s="83"/>
      <c r="DS2034" s="83"/>
      <c r="EH2034" s="83"/>
      <c r="EW2034" s="83"/>
      <c r="FL2034" s="83"/>
    </row>
    <row r="2035" spans="1:168" x14ac:dyDescent="0.35">
      <c r="A2035" s="83">
        <v>43360.729710648149</v>
      </c>
      <c r="B2035" s="84" t="s">
        <v>62</v>
      </c>
      <c r="C2035" s="85" t="s">
        <v>632</v>
      </c>
      <c r="R2035" s="83">
        <v>43360.729710648149</v>
      </c>
      <c r="S2035" s="89" t="s">
        <v>62</v>
      </c>
      <c r="AG2035" s="83"/>
      <c r="AV2035" s="83"/>
      <c r="BK2035" s="83"/>
      <c r="BZ2035" s="83"/>
      <c r="CO2035" s="83"/>
      <c r="DD2035" s="83"/>
      <c r="DS2035" s="83"/>
      <c r="EH2035" s="83"/>
      <c r="EW2035" s="83"/>
      <c r="FL2035" s="83"/>
    </row>
    <row r="2036" spans="1:168" x14ac:dyDescent="0.35">
      <c r="A2036" s="83">
        <v>43360.729710648149</v>
      </c>
      <c r="B2036" s="84" t="s">
        <v>62</v>
      </c>
      <c r="C2036" s="85" t="s">
        <v>633</v>
      </c>
      <c r="R2036" s="83">
        <v>43360.729710648149</v>
      </c>
      <c r="S2036" s="89" t="s">
        <v>62</v>
      </c>
      <c r="AG2036" s="83"/>
      <c r="AV2036" s="83"/>
      <c r="BK2036" s="83"/>
      <c r="BZ2036" s="83"/>
      <c r="CO2036" s="83"/>
      <c r="DD2036" s="83"/>
      <c r="DS2036" s="83"/>
      <c r="EH2036" s="83"/>
      <c r="EW2036" s="83"/>
      <c r="FL2036" s="83"/>
    </row>
    <row r="2037" spans="1:168" x14ac:dyDescent="0.35">
      <c r="A2037" s="83">
        <v>43360.729710648149</v>
      </c>
      <c r="B2037" s="84" t="s">
        <v>26</v>
      </c>
      <c r="C2037" s="85" t="s">
        <v>71</v>
      </c>
      <c r="R2037" s="83">
        <v>43360.729710648149</v>
      </c>
      <c r="S2037" s="89" t="s">
        <v>26</v>
      </c>
      <c r="AG2037" s="83"/>
      <c r="AV2037" s="83"/>
      <c r="BK2037" s="83"/>
      <c r="BZ2037" s="83"/>
      <c r="CO2037" s="83"/>
      <c r="DD2037" s="83"/>
      <c r="DS2037" s="83"/>
      <c r="EH2037" s="83"/>
      <c r="EW2037" s="83"/>
      <c r="FL2037" s="83"/>
    </row>
    <row r="2038" spans="1:168" x14ac:dyDescent="0.35">
      <c r="A2038" s="83">
        <v>43360.729710648149</v>
      </c>
      <c r="B2038" s="84" t="s">
        <v>62</v>
      </c>
      <c r="C2038" s="85" t="s">
        <v>634</v>
      </c>
      <c r="R2038" s="83">
        <v>43360.729710648149</v>
      </c>
      <c r="S2038" s="89" t="s">
        <v>62</v>
      </c>
      <c r="AG2038" s="83"/>
      <c r="AV2038" s="83"/>
      <c r="BK2038" s="83"/>
      <c r="BZ2038" s="83"/>
      <c r="CO2038" s="83"/>
      <c r="DD2038" s="83"/>
      <c r="DS2038" s="83"/>
      <c r="EH2038" s="83"/>
      <c r="EW2038" s="83"/>
      <c r="FL2038" s="83"/>
    </row>
    <row r="2039" spans="1:168" x14ac:dyDescent="0.35">
      <c r="A2039" s="83">
        <v>43360.729710648149</v>
      </c>
      <c r="B2039" s="84" t="s">
        <v>62</v>
      </c>
      <c r="C2039" s="85" t="s">
        <v>438</v>
      </c>
      <c r="R2039" s="83">
        <v>43360.729710648149</v>
      </c>
      <c r="S2039" s="89" t="s">
        <v>62</v>
      </c>
      <c r="AG2039" s="83"/>
      <c r="AV2039" s="83"/>
      <c r="BK2039" s="83"/>
      <c r="BZ2039" s="83"/>
      <c r="CO2039" s="83"/>
      <c r="DD2039" s="83"/>
      <c r="DS2039" s="83"/>
      <c r="EH2039" s="83"/>
      <c r="EW2039" s="83"/>
      <c r="FL2039" s="83"/>
    </row>
    <row r="2040" spans="1:168" x14ac:dyDescent="0.35">
      <c r="A2040" s="83">
        <v>43360.729710648149</v>
      </c>
      <c r="B2040" s="84" t="s">
        <v>62</v>
      </c>
      <c r="C2040" s="85" t="s">
        <v>635</v>
      </c>
      <c r="R2040" s="83">
        <v>43360.729710648149</v>
      </c>
      <c r="S2040" s="89" t="s">
        <v>62</v>
      </c>
      <c r="AG2040" s="83"/>
      <c r="AV2040" s="83"/>
      <c r="BK2040" s="83"/>
      <c r="BZ2040" s="83"/>
      <c r="CO2040" s="83"/>
      <c r="DD2040" s="83"/>
      <c r="DS2040" s="83"/>
      <c r="EH2040" s="83"/>
      <c r="EW2040" s="83"/>
      <c r="FL2040" s="83"/>
    </row>
    <row r="2041" spans="1:168" x14ac:dyDescent="0.35">
      <c r="A2041" s="83">
        <v>43360.729722222219</v>
      </c>
      <c r="B2041" s="84" t="s">
        <v>62</v>
      </c>
      <c r="C2041" s="85" t="s">
        <v>388</v>
      </c>
      <c r="R2041" s="83">
        <v>43360.729722222219</v>
      </c>
      <c r="S2041" s="89" t="s">
        <v>62</v>
      </c>
      <c r="AG2041" s="83"/>
      <c r="AV2041" s="83"/>
      <c r="BK2041" s="83"/>
      <c r="BZ2041" s="83"/>
      <c r="CO2041" s="83"/>
      <c r="DD2041" s="83"/>
      <c r="DS2041" s="83"/>
      <c r="EH2041" s="83"/>
      <c r="EW2041" s="83"/>
      <c r="FL2041" s="83"/>
    </row>
    <row r="2042" spans="1:168" x14ac:dyDescent="0.35">
      <c r="A2042" s="83">
        <v>43360.729733796295</v>
      </c>
      <c r="B2042" s="84" t="s">
        <v>62</v>
      </c>
      <c r="C2042" s="85" t="s">
        <v>389</v>
      </c>
      <c r="R2042" s="83">
        <v>43360.729733796295</v>
      </c>
      <c r="S2042" s="89" t="s">
        <v>62</v>
      </c>
      <c r="AG2042" s="83"/>
      <c r="AV2042" s="83"/>
      <c r="BK2042" s="83"/>
      <c r="BZ2042" s="83"/>
      <c r="CO2042" s="83"/>
      <c r="DD2042" s="83"/>
      <c r="DS2042" s="83"/>
      <c r="EH2042" s="83"/>
      <c r="EW2042" s="83"/>
      <c r="FL2042" s="83"/>
    </row>
    <row r="2043" spans="1:168" x14ac:dyDescent="0.35">
      <c r="A2043" s="83">
        <v>43360.729733796295</v>
      </c>
      <c r="B2043" s="84" t="s">
        <v>26</v>
      </c>
      <c r="C2043" s="85" t="s">
        <v>392</v>
      </c>
      <c r="R2043" s="83">
        <v>43360.729733796295</v>
      </c>
      <c r="S2043" s="89" t="s">
        <v>26</v>
      </c>
      <c r="AG2043" s="83"/>
      <c r="AV2043" s="83"/>
      <c r="BK2043" s="83"/>
      <c r="BZ2043" s="83"/>
      <c r="CO2043" s="83"/>
      <c r="DD2043" s="83"/>
      <c r="DS2043" s="83"/>
      <c r="EH2043" s="83"/>
      <c r="EW2043" s="83"/>
      <c r="FL2043" s="83"/>
    </row>
    <row r="2044" spans="1:168" x14ac:dyDescent="0.35">
      <c r="A2044" s="83">
        <v>43360.729733796295</v>
      </c>
      <c r="B2044" s="84" t="s">
        <v>26</v>
      </c>
      <c r="C2044" s="85" t="s">
        <v>391</v>
      </c>
      <c r="R2044" s="83">
        <v>43360.729733796295</v>
      </c>
      <c r="S2044" s="89" t="s">
        <v>26</v>
      </c>
      <c r="AG2044" s="83"/>
      <c r="AV2044" s="83"/>
      <c r="BK2044" s="83"/>
      <c r="BZ2044" s="83"/>
      <c r="CO2044" s="83"/>
      <c r="DD2044" s="83"/>
      <c r="DS2044" s="83"/>
      <c r="EH2044" s="83"/>
      <c r="EW2044" s="83"/>
      <c r="FL2044" s="83"/>
    </row>
    <row r="2045" spans="1:168" x14ac:dyDescent="0.35">
      <c r="A2045" s="83">
        <v>43360.729733796295</v>
      </c>
      <c r="B2045" s="84" t="s">
        <v>62</v>
      </c>
      <c r="C2045" s="85" t="s">
        <v>390</v>
      </c>
      <c r="R2045" s="83">
        <v>43360.729733796295</v>
      </c>
      <c r="S2045" s="89" t="s">
        <v>62</v>
      </c>
      <c r="AG2045" s="83"/>
      <c r="AV2045" s="83"/>
      <c r="BK2045" s="83"/>
      <c r="BZ2045" s="83"/>
      <c r="CO2045" s="83"/>
      <c r="DD2045" s="83"/>
      <c r="DS2045" s="83"/>
      <c r="EH2045" s="83"/>
      <c r="EW2045" s="83"/>
      <c r="FL2045" s="83"/>
    </row>
    <row r="2046" spans="1:168" x14ac:dyDescent="0.35">
      <c r="A2046" s="83">
        <v>43360.729745370372</v>
      </c>
      <c r="B2046" s="84" t="s">
        <v>26</v>
      </c>
      <c r="C2046" s="85" t="s">
        <v>332</v>
      </c>
      <c r="R2046" s="83">
        <v>43360.729745370372</v>
      </c>
      <c r="S2046" s="89" t="s">
        <v>26</v>
      </c>
      <c r="AG2046" s="83"/>
      <c r="AV2046" s="83"/>
      <c r="BK2046" s="83"/>
      <c r="BZ2046" s="83"/>
      <c r="CO2046" s="83"/>
      <c r="DD2046" s="83"/>
      <c r="DS2046" s="83"/>
      <c r="EH2046" s="83"/>
      <c r="EW2046" s="83"/>
      <c r="FL2046" s="83"/>
    </row>
    <row r="2047" spans="1:168" x14ac:dyDescent="0.35">
      <c r="A2047" s="83">
        <v>43360.729745370372</v>
      </c>
      <c r="B2047" s="84" t="s">
        <v>26</v>
      </c>
      <c r="C2047" s="85" t="s">
        <v>396</v>
      </c>
      <c r="R2047" s="83">
        <v>43360.729745370372</v>
      </c>
      <c r="S2047" s="89" t="s">
        <v>26</v>
      </c>
      <c r="AG2047" s="83"/>
      <c r="AV2047" s="83"/>
      <c r="BK2047" s="83"/>
      <c r="BZ2047" s="83"/>
      <c r="CO2047" s="83"/>
      <c r="DD2047" s="83"/>
      <c r="DS2047" s="83"/>
      <c r="EH2047" s="83"/>
      <c r="EW2047" s="83"/>
      <c r="FL2047" s="83"/>
    </row>
    <row r="2048" spans="1:168" x14ac:dyDescent="0.35">
      <c r="A2048" s="83">
        <v>43360.729745370372</v>
      </c>
      <c r="B2048" s="84" t="s">
        <v>26</v>
      </c>
      <c r="C2048" s="85" t="s">
        <v>636</v>
      </c>
      <c r="R2048" s="83">
        <v>43360.729745370372</v>
      </c>
      <c r="S2048" s="89" t="s">
        <v>26</v>
      </c>
      <c r="AG2048" s="83"/>
      <c r="AV2048" s="83"/>
      <c r="BK2048" s="83"/>
      <c r="BZ2048" s="83"/>
      <c r="CO2048" s="83"/>
      <c r="DD2048" s="83"/>
      <c r="DS2048" s="83"/>
      <c r="EH2048" s="83"/>
      <c r="EW2048" s="83"/>
      <c r="FL2048" s="83"/>
    </row>
    <row r="2049" spans="1:168" x14ac:dyDescent="0.35">
      <c r="A2049" s="83">
        <v>43360.729745370372</v>
      </c>
      <c r="B2049" s="84" t="s">
        <v>26</v>
      </c>
      <c r="C2049" s="85" t="s">
        <v>637</v>
      </c>
      <c r="R2049" s="83">
        <v>43360.729745370372</v>
      </c>
      <c r="S2049" s="89" t="s">
        <v>26</v>
      </c>
      <c r="AG2049" s="83"/>
      <c r="AV2049" s="83"/>
      <c r="BK2049" s="83"/>
      <c r="BZ2049" s="83"/>
      <c r="CO2049" s="83"/>
      <c r="DD2049" s="83"/>
      <c r="DS2049" s="83"/>
      <c r="EH2049" s="83"/>
      <c r="EW2049" s="83"/>
      <c r="FL2049" s="83"/>
    </row>
    <row r="2050" spans="1:168" x14ac:dyDescent="0.35">
      <c r="A2050" s="83">
        <v>43360.729745370372</v>
      </c>
      <c r="B2050" s="84" t="s">
        <v>26</v>
      </c>
      <c r="C2050" s="85" t="s">
        <v>638</v>
      </c>
      <c r="R2050" s="83">
        <v>43360.729745370372</v>
      </c>
      <c r="S2050" s="89" t="s">
        <v>26</v>
      </c>
      <c r="AG2050" s="83"/>
      <c r="AV2050" s="83"/>
      <c r="BK2050" s="83"/>
      <c r="BZ2050" s="83"/>
      <c r="CO2050" s="83"/>
      <c r="DD2050" s="83"/>
      <c r="DS2050" s="83"/>
      <c r="EH2050" s="83"/>
      <c r="EW2050" s="83"/>
      <c r="FL2050" s="83"/>
    </row>
    <row r="2051" spans="1:168" x14ac:dyDescent="0.35">
      <c r="A2051" s="83">
        <v>43360.744814814818</v>
      </c>
      <c r="B2051" s="84" t="s">
        <v>26</v>
      </c>
      <c r="C2051" s="85" t="s">
        <v>639</v>
      </c>
      <c r="R2051" s="83">
        <v>43360.744814814818</v>
      </c>
      <c r="S2051" s="89" t="s">
        <v>26</v>
      </c>
      <c r="AG2051" s="83"/>
      <c r="AV2051" s="83"/>
      <c r="BK2051" s="83"/>
      <c r="BZ2051" s="83"/>
      <c r="CO2051" s="83"/>
      <c r="DD2051" s="83"/>
      <c r="DS2051" s="83"/>
      <c r="EH2051" s="83"/>
      <c r="EW2051" s="83"/>
      <c r="FL2051" s="83"/>
    </row>
    <row r="2052" spans="1:168" x14ac:dyDescent="0.35">
      <c r="A2052" s="83">
        <v>43360.744872685187</v>
      </c>
      <c r="B2052" s="84" t="s">
        <v>26</v>
      </c>
      <c r="C2052" s="85" t="s">
        <v>398</v>
      </c>
      <c r="R2052" s="83">
        <v>43360.744872685187</v>
      </c>
      <c r="S2052" s="89" t="s">
        <v>26</v>
      </c>
      <c r="AG2052" s="83"/>
      <c r="AV2052" s="83"/>
      <c r="BK2052" s="83"/>
      <c r="BZ2052" s="83"/>
      <c r="CO2052" s="83"/>
      <c r="DD2052" s="83"/>
      <c r="DS2052" s="83"/>
      <c r="EH2052" s="83"/>
      <c r="EW2052" s="83"/>
      <c r="FL2052" s="83"/>
    </row>
    <row r="2053" spans="1:168" x14ac:dyDescent="0.35">
      <c r="A2053" s="83">
        <v>43360.744872685187</v>
      </c>
      <c r="B2053" s="84" t="s">
        <v>26</v>
      </c>
      <c r="C2053" s="85" t="s">
        <v>37</v>
      </c>
      <c r="R2053" s="83">
        <v>43360.744872685187</v>
      </c>
      <c r="S2053" s="89" t="s">
        <v>26</v>
      </c>
      <c r="AG2053" s="83"/>
      <c r="AV2053" s="83"/>
      <c r="BK2053" s="83"/>
      <c r="BZ2053" s="83"/>
      <c r="CO2053" s="83"/>
      <c r="DD2053" s="83"/>
      <c r="DS2053" s="83"/>
      <c r="EH2053" s="83"/>
      <c r="EW2053" s="83"/>
      <c r="FL2053" s="83"/>
    </row>
    <row r="2054" spans="1:168" x14ac:dyDescent="0.35">
      <c r="A2054" s="83">
        <v>43360.744872685187</v>
      </c>
      <c r="B2054" s="84" t="s">
        <v>26</v>
      </c>
      <c r="C2054" s="85" t="s">
        <v>38</v>
      </c>
      <c r="R2054" s="83">
        <v>43360.744872685187</v>
      </c>
      <c r="S2054" s="89" t="s">
        <v>26</v>
      </c>
      <c r="AG2054" s="83"/>
      <c r="AV2054" s="83"/>
      <c r="BK2054" s="83"/>
      <c r="BZ2054" s="83"/>
      <c r="CO2054" s="83"/>
      <c r="DD2054" s="83"/>
      <c r="DS2054" s="83"/>
      <c r="EH2054" s="83"/>
      <c r="EW2054" s="83"/>
      <c r="FL2054" s="83"/>
    </row>
    <row r="2055" spans="1:168" x14ac:dyDescent="0.35">
      <c r="A2055" s="83">
        <v>43360.744872685187</v>
      </c>
      <c r="B2055" s="84" t="s">
        <v>26</v>
      </c>
      <c r="C2055" s="85" t="s">
        <v>397</v>
      </c>
      <c r="R2055" s="83">
        <v>43360.744872685187</v>
      </c>
      <c r="S2055" s="89" t="s">
        <v>26</v>
      </c>
      <c r="AG2055" s="83"/>
      <c r="AV2055" s="83"/>
      <c r="BK2055" s="83"/>
      <c r="BZ2055" s="83"/>
      <c r="CO2055" s="83"/>
      <c r="DD2055" s="83"/>
      <c r="DS2055" s="83"/>
      <c r="EH2055" s="83"/>
      <c r="EW2055" s="83"/>
      <c r="FL2055" s="83"/>
    </row>
    <row r="2056" spans="1:168" x14ac:dyDescent="0.35">
      <c r="A2056" s="83">
        <v>43360.744872685187</v>
      </c>
      <c r="B2056" s="84" t="s">
        <v>26</v>
      </c>
      <c r="C2056" s="85" t="s">
        <v>428</v>
      </c>
      <c r="R2056" s="83">
        <v>43360.744872685187</v>
      </c>
      <c r="S2056" s="89" t="s">
        <v>26</v>
      </c>
      <c r="AG2056" s="83"/>
      <c r="AV2056" s="83"/>
      <c r="BK2056" s="83"/>
      <c r="BZ2056" s="83"/>
      <c r="CO2056" s="83"/>
      <c r="DD2056" s="83"/>
      <c r="DS2056" s="83"/>
      <c r="EH2056" s="83"/>
      <c r="EW2056" s="83"/>
      <c r="FL2056" s="83"/>
    </row>
    <row r="2057" spans="1:168" x14ac:dyDescent="0.35">
      <c r="A2057" s="83">
        <v>43360.744884259257</v>
      </c>
      <c r="B2057" s="84" t="s">
        <v>26</v>
      </c>
      <c r="C2057" s="85" t="s">
        <v>531</v>
      </c>
      <c r="R2057" s="83">
        <v>43360.744884259257</v>
      </c>
      <c r="S2057" s="89" t="s">
        <v>26</v>
      </c>
      <c r="AG2057" s="83"/>
      <c r="AV2057" s="83"/>
      <c r="BK2057" s="83"/>
      <c r="BZ2057" s="83"/>
      <c r="CO2057" s="83"/>
      <c r="DD2057" s="83"/>
      <c r="DS2057" s="83"/>
      <c r="EH2057" s="83"/>
      <c r="EW2057" s="83"/>
      <c r="FL2057" s="83"/>
    </row>
    <row r="2058" spans="1:168" x14ac:dyDescent="0.35">
      <c r="A2058" s="83">
        <v>43360.744884259257</v>
      </c>
      <c r="B2058" s="84" t="s">
        <v>26</v>
      </c>
      <c r="C2058" s="85" t="s">
        <v>529</v>
      </c>
      <c r="R2058" s="83">
        <v>43360.744884259257</v>
      </c>
      <c r="S2058" s="89" t="s">
        <v>26</v>
      </c>
      <c r="AG2058" s="83"/>
      <c r="AV2058" s="83"/>
      <c r="BK2058" s="83"/>
      <c r="BZ2058" s="83"/>
      <c r="CO2058" s="83"/>
      <c r="DD2058" s="83"/>
      <c r="DS2058" s="83"/>
      <c r="EH2058" s="83"/>
      <c r="EW2058" s="83"/>
      <c r="FL2058" s="83"/>
    </row>
    <row r="2059" spans="1:168" x14ac:dyDescent="0.35">
      <c r="A2059" s="83">
        <v>43360.744884259257</v>
      </c>
      <c r="B2059" s="84" t="s">
        <v>26</v>
      </c>
      <c r="C2059" s="85" t="s">
        <v>417</v>
      </c>
      <c r="R2059" s="83">
        <v>43360.744884259257</v>
      </c>
      <c r="S2059" s="89" t="s">
        <v>26</v>
      </c>
      <c r="AG2059" s="83"/>
      <c r="AV2059" s="83"/>
      <c r="BK2059" s="83"/>
      <c r="BZ2059" s="83"/>
      <c r="CO2059" s="83"/>
      <c r="DD2059" s="83"/>
      <c r="DS2059" s="83"/>
      <c r="EH2059" s="83"/>
      <c r="EW2059" s="83"/>
      <c r="FL2059" s="83"/>
    </row>
    <row r="2060" spans="1:168" x14ac:dyDescent="0.35">
      <c r="A2060" s="83">
        <v>43360.744884259257</v>
      </c>
      <c r="B2060" s="84" t="s">
        <v>26</v>
      </c>
      <c r="C2060" s="85" t="s">
        <v>424</v>
      </c>
      <c r="R2060" s="83">
        <v>43360.744884259257</v>
      </c>
      <c r="S2060" s="89" t="s">
        <v>26</v>
      </c>
      <c r="AG2060" s="83"/>
      <c r="AV2060" s="83"/>
      <c r="BK2060" s="83"/>
      <c r="BZ2060" s="83"/>
      <c r="CO2060" s="83"/>
      <c r="DD2060" s="83"/>
      <c r="DS2060" s="83"/>
      <c r="EH2060" s="83"/>
      <c r="EW2060" s="83"/>
      <c r="FL2060" s="83"/>
    </row>
    <row r="2061" spans="1:168" x14ac:dyDescent="0.35">
      <c r="A2061" s="83">
        <v>43360.744884259257</v>
      </c>
      <c r="B2061" s="84" t="s">
        <v>26</v>
      </c>
      <c r="C2061" s="85" t="s">
        <v>409</v>
      </c>
      <c r="R2061" s="83">
        <v>43360.744884259257</v>
      </c>
      <c r="S2061" s="89" t="s">
        <v>26</v>
      </c>
      <c r="AG2061" s="83"/>
      <c r="AV2061" s="83"/>
      <c r="BK2061" s="83"/>
      <c r="BZ2061" s="83"/>
      <c r="CO2061" s="83"/>
      <c r="DD2061" s="83"/>
      <c r="DS2061" s="83"/>
      <c r="EH2061" s="83"/>
      <c r="EW2061" s="83"/>
      <c r="FL2061" s="83"/>
    </row>
    <row r="2062" spans="1:168" x14ac:dyDescent="0.35">
      <c r="A2062" s="83">
        <v>43360.744884259257</v>
      </c>
      <c r="B2062" s="84" t="s">
        <v>26</v>
      </c>
      <c r="C2062" s="85" t="s">
        <v>528</v>
      </c>
      <c r="R2062" s="83">
        <v>43360.744884259257</v>
      </c>
      <c r="S2062" s="89" t="s">
        <v>26</v>
      </c>
      <c r="AG2062" s="83"/>
      <c r="AV2062" s="83"/>
      <c r="BK2062" s="83"/>
      <c r="BZ2062" s="83"/>
      <c r="CO2062" s="83"/>
      <c r="DD2062" s="83"/>
      <c r="DS2062" s="83"/>
      <c r="EH2062" s="83"/>
      <c r="EW2062" s="83"/>
      <c r="FL2062" s="83"/>
    </row>
    <row r="2063" spans="1:168" x14ac:dyDescent="0.35">
      <c r="A2063" s="83">
        <v>43360.744884259257</v>
      </c>
      <c r="B2063" s="84" t="s">
        <v>26</v>
      </c>
      <c r="C2063" s="85" t="s">
        <v>533</v>
      </c>
      <c r="R2063" s="83">
        <v>43360.744884259257</v>
      </c>
      <c r="S2063" s="89" t="s">
        <v>26</v>
      </c>
      <c r="AG2063" s="83"/>
      <c r="AV2063" s="83"/>
      <c r="BK2063" s="83"/>
      <c r="BZ2063" s="83"/>
      <c r="CO2063" s="83"/>
      <c r="DD2063" s="83"/>
      <c r="DS2063" s="83"/>
      <c r="EH2063" s="83"/>
      <c r="EW2063" s="83"/>
      <c r="FL2063" s="83"/>
    </row>
    <row r="2064" spans="1:168" x14ac:dyDescent="0.35">
      <c r="A2064" s="83">
        <v>43360.744884259257</v>
      </c>
      <c r="B2064" s="84" t="s">
        <v>26</v>
      </c>
      <c r="C2064" s="85" t="s">
        <v>530</v>
      </c>
      <c r="R2064" s="83">
        <v>43360.744884259257</v>
      </c>
      <c r="S2064" s="89" t="s">
        <v>26</v>
      </c>
      <c r="AG2064" s="83"/>
      <c r="AV2064" s="83"/>
      <c r="BK2064" s="83"/>
      <c r="BZ2064" s="83"/>
      <c r="CO2064" s="83"/>
      <c r="DD2064" s="83"/>
      <c r="DS2064" s="83"/>
      <c r="EH2064" s="83"/>
      <c r="EW2064" s="83"/>
      <c r="FL2064" s="83"/>
    </row>
    <row r="2065" spans="1:168" x14ac:dyDescent="0.35">
      <c r="A2065" s="83">
        <v>43360.744884259257</v>
      </c>
      <c r="B2065" s="84" t="s">
        <v>26</v>
      </c>
      <c r="C2065" s="85" t="s">
        <v>430</v>
      </c>
      <c r="R2065" s="83">
        <v>43360.744884259257</v>
      </c>
      <c r="S2065" s="89" t="s">
        <v>26</v>
      </c>
      <c r="AG2065" s="83"/>
      <c r="AV2065" s="83"/>
      <c r="BK2065" s="83"/>
      <c r="BZ2065" s="83"/>
      <c r="CO2065" s="83"/>
      <c r="DD2065" s="83"/>
      <c r="DS2065" s="83"/>
      <c r="EH2065" s="83"/>
      <c r="EW2065" s="83"/>
      <c r="FL2065" s="83"/>
    </row>
    <row r="2066" spans="1:168" x14ac:dyDescent="0.35">
      <c r="A2066" s="83">
        <v>43360.744884259257</v>
      </c>
      <c r="B2066" s="84" t="s">
        <v>26</v>
      </c>
      <c r="C2066" s="85" t="s">
        <v>429</v>
      </c>
      <c r="R2066" s="83">
        <v>43360.744884259257</v>
      </c>
      <c r="S2066" s="89" t="s">
        <v>26</v>
      </c>
      <c r="AG2066" s="83"/>
      <c r="AV2066" s="83"/>
      <c r="BK2066" s="83"/>
      <c r="BZ2066" s="83"/>
      <c r="CO2066" s="83"/>
      <c r="DD2066" s="83"/>
      <c r="DS2066" s="83"/>
      <c r="EH2066" s="83"/>
      <c r="EW2066" s="83"/>
      <c r="FL2066" s="83"/>
    </row>
    <row r="2067" spans="1:168" x14ac:dyDescent="0.35">
      <c r="A2067" s="83">
        <v>43360.744895833333</v>
      </c>
      <c r="B2067" s="84" t="s">
        <v>26</v>
      </c>
      <c r="C2067" s="85" t="s">
        <v>419</v>
      </c>
      <c r="R2067" s="83">
        <v>43360.744895833333</v>
      </c>
      <c r="S2067" s="89" t="s">
        <v>26</v>
      </c>
      <c r="AG2067" s="83"/>
      <c r="AV2067" s="83"/>
      <c r="BK2067" s="83"/>
      <c r="BZ2067" s="83"/>
      <c r="CO2067" s="83"/>
      <c r="DD2067" s="83"/>
      <c r="DS2067" s="83"/>
      <c r="EH2067" s="83"/>
      <c r="EW2067" s="83"/>
      <c r="FL2067" s="83"/>
    </row>
    <row r="2068" spans="1:168" x14ac:dyDescent="0.35">
      <c r="A2068" s="83">
        <v>43360.744895833333</v>
      </c>
      <c r="B2068" s="84" t="s">
        <v>26</v>
      </c>
      <c r="C2068" s="85" t="s">
        <v>534</v>
      </c>
      <c r="R2068" s="83">
        <v>43360.744895833333</v>
      </c>
      <c r="S2068" s="89" t="s">
        <v>26</v>
      </c>
      <c r="AG2068" s="83"/>
      <c r="AV2068" s="83"/>
      <c r="BK2068" s="83"/>
      <c r="BZ2068" s="83"/>
      <c r="CO2068" s="83"/>
      <c r="DD2068" s="83"/>
      <c r="DS2068" s="83"/>
      <c r="EH2068" s="83"/>
      <c r="EW2068" s="83"/>
      <c r="FL2068" s="83"/>
    </row>
    <row r="2069" spans="1:168" x14ac:dyDescent="0.35">
      <c r="A2069" s="83">
        <v>43360.744895833333</v>
      </c>
      <c r="B2069" s="84" t="s">
        <v>39</v>
      </c>
      <c r="C2069" s="85" t="s">
        <v>40</v>
      </c>
      <c r="R2069" s="83">
        <v>43360.744895833333</v>
      </c>
      <c r="S2069" s="89" t="s">
        <v>39</v>
      </c>
      <c r="AG2069" s="83"/>
      <c r="AV2069" s="83"/>
      <c r="BK2069" s="83"/>
      <c r="BZ2069" s="83"/>
      <c r="CO2069" s="83"/>
      <c r="DD2069" s="83"/>
      <c r="DS2069" s="83"/>
      <c r="EH2069" s="83"/>
      <c r="EW2069" s="83"/>
      <c r="FL2069" s="83"/>
    </row>
    <row r="2070" spans="1:168" x14ac:dyDescent="0.35">
      <c r="A2070" s="83">
        <v>43360.744895833333</v>
      </c>
      <c r="B2070" s="84" t="s">
        <v>26</v>
      </c>
      <c r="C2070" s="85" t="s">
        <v>532</v>
      </c>
      <c r="R2070" s="83">
        <v>43360.744895833333</v>
      </c>
      <c r="S2070" s="89" t="s">
        <v>26</v>
      </c>
      <c r="AG2070" s="83"/>
      <c r="AV2070" s="83"/>
      <c r="BK2070" s="83"/>
      <c r="BZ2070" s="83"/>
      <c r="CO2070" s="83"/>
      <c r="DD2070" s="83"/>
      <c r="DS2070" s="83"/>
      <c r="EH2070" s="83"/>
      <c r="EW2070" s="83"/>
      <c r="FL2070" s="83"/>
    </row>
    <row r="2071" spans="1:168" x14ac:dyDescent="0.35">
      <c r="A2071" s="83">
        <v>43360.744895833333</v>
      </c>
      <c r="B2071" s="84" t="s">
        <v>26</v>
      </c>
      <c r="C2071" s="85" t="s">
        <v>535</v>
      </c>
      <c r="R2071" s="83">
        <v>43360.744895833333</v>
      </c>
      <c r="S2071" s="89" t="s">
        <v>26</v>
      </c>
      <c r="AG2071" s="83"/>
      <c r="AV2071" s="83"/>
      <c r="BK2071" s="83"/>
      <c r="BZ2071" s="83"/>
      <c r="CO2071" s="83"/>
      <c r="DD2071" s="83"/>
      <c r="DS2071" s="83"/>
      <c r="EH2071" s="83"/>
      <c r="EW2071" s="83"/>
      <c r="FL2071" s="83"/>
    </row>
    <row r="2072" spans="1:168" x14ac:dyDescent="0.35">
      <c r="A2072" s="83">
        <v>43360.744895833333</v>
      </c>
      <c r="B2072" s="84" t="s">
        <v>26</v>
      </c>
      <c r="C2072" s="85" t="s">
        <v>421</v>
      </c>
      <c r="R2072" s="83">
        <v>43360.744895833333</v>
      </c>
      <c r="S2072" s="89" t="s">
        <v>26</v>
      </c>
      <c r="AG2072" s="83"/>
      <c r="AV2072" s="83"/>
      <c r="BK2072" s="83"/>
      <c r="BZ2072" s="83"/>
      <c r="CO2072" s="83"/>
      <c r="DD2072" s="83"/>
      <c r="DS2072" s="83"/>
      <c r="EH2072" s="83"/>
      <c r="EW2072" s="83"/>
      <c r="FL2072" s="83"/>
    </row>
    <row r="2073" spans="1:168" x14ac:dyDescent="0.35">
      <c r="A2073" s="83">
        <v>43360.744895833333</v>
      </c>
      <c r="B2073" s="84" t="s">
        <v>41</v>
      </c>
      <c r="C2073" s="85" t="s">
        <v>42</v>
      </c>
      <c r="R2073" s="83">
        <v>43360.744895833333</v>
      </c>
      <c r="S2073" s="89" t="s">
        <v>41</v>
      </c>
      <c r="AG2073" s="83"/>
      <c r="AV2073" s="83"/>
      <c r="BK2073" s="83"/>
      <c r="BZ2073" s="83"/>
      <c r="CO2073" s="83"/>
      <c r="DD2073" s="83"/>
      <c r="DS2073" s="83"/>
      <c r="EH2073" s="83"/>
      <c r="EW2073" s="83"/>
      <c r="FL2073" s="83"/>
    </row>
    <row r="2074" spans="1:168" x14ac:dyDescent="0.35">
      <c r="A2074" s="83">
        <v>43360.744930555556</v>
      </c>
      <c r="B2074" s="84" t="s">
        <v>41</v>
      </c>
      <c r="C2074" s="85" t="s">
        <v>46</v>
      </c>
      <c r="R2074" s="83">
        <v>43360.744930555556</v>
      </c>
      <c r="S2074" s="89" t="s">
        <v>41</v>
      </c>
      <c r="AG2074" s="83"/>
      <c r="AV2074" s="83"/>
      <c r="BK2074" s="83"/>
      <c r="BZ2074" s="83"/>
      <c r="CO2074" s="83"/>
      <c r="DD2074" s="83"/>
      <c r="DS2074" s="83"/>
      <c r="EH2074" s="83"/>
      <c r="EW2074" s="83"/>
      <c r="FL2074" s="83"/>
    </row>
    <row r="2075" spans="1:168" x14ac:dyDescent="0.35">
      <c r="A2075" s="83">
        <v>43360.744930555556</v>
      </c>
      <c r="B2075" s="84" t="s">
        <v>26</v>
      </c>
      <c r="C2075" s="85" t="s">
        <v>45</v>
      </c>
      <c r="R2075" s="83">
        <v>43360.744930555556</v>
      </c>
      <c r="S2075" s="89" t="s">
        <v>26</v>
      </c>
      <c r="AG2075" s="83"/>
      <c r="AV2075" s="83"/>
      <c r="BK2075" s="83"/>
      <c r="BZ2075" s="83"/>
      <c r="CO2075" s="83"/>
      <c r="DD2075" s="83"/>
      <c r="DS2075" s="83"/>
      <c r="EH2075" s="83"/>
      <c r="EW2075" s="83"/>
      <c r="FL2075" s="83"/>
    </row>
    <row r="2076" spans="1:168" x14ac:dyDescent="0.35">
      <c r="A2076" s="83">
        <v>43360.744942129626</v>
      </c>
      <c r="B2076" s="84" t="s">
        <v>26</v>
      </c>
      <c r="C2076" s="85" t="s">
        <v>44</v>
      </c>
      <c r="R2076" s="83">
        <v>43360.744942129626</v>
      </c>
      <c r="S2076" s="89" t="s">
        <v>26</v>
      </c>
      <c r="AG2076" s="83"/>
      <c r="AV2076" s="83"/>
      <c r="BK2076" s="83"/>
      <c r="BZ2076" s="83"/>
      <c r="CO2076" s="83"/>
      <c r="DD2076" s="83"/>
      <c r="DS2076" s="83"/>
      <c r="EH2076" s="83"/>
      <c r="EW2076" s="83"/>
      <c r="FL2076" s="83"/>
    </row>
    <row r="2077" spans="1:168" x14ac:dyDescent="0.35">
      <c r="A2077" s="83">
        <v>43360.744942129626</v>
      </c>
      <c r="B2077" s="84" t="s">
        <v>49</v>
      </c>
      <c r="C2077" s="85" t="s">
        <v>50</v>
      </c>
      <c r="R2077" s="83">
        <v>43360.744942129626</v>
      </c>
      <c r="S2077" s="89" t="s">
        <v>49</v>
      </c>
      <c r="AG2077" s="83"/>
      <c r="AV2077" s="83"/>
      <c r="BK2077" s="83"/>
      <c r="BZ2077" s="83"/>
      <c r="CO2077" s="83"/>
      <c r="DD2077" s="83"/>
      <c r="DS2077" s="83"/>
      <c r="EH2077" s="83"/>
      <c r="EW2077" s="83"/>
      <c r="FL2077" s="83"/>
    </row>
    <row r="2078" spans="1:168" x14ac:dyDescent="0.35">
      <c r="A2078" s="83">
        <v>43360.744942129626</v>
      </c>
      <c r="B2078" s="84" t="s">
        <v>26</v>
      </c>
      <c r="C2078" s="85" t="s">
        <v>47</v>
      </c>
      <c r="I2078" s="86">
        <v>11000.7841796875</v>
      </c>
      <c r="J2078" s="87">
        <v>11037.6455078125</v>
      </c>
      <c r="K2078" s="87">
        <v>5500.78369140625</v>
      </c>
      <c r="L2078" s="87">
        <v>5519.2216796875</v>
      </c>
      <c r="M2078" s="87">
        <v>1.01593565940857</v>
      </c>
      <c r="N2078" s="87">
        <v>0.47378319501876798</v>
      </c>
      <c r="O2078" s="87">
        <v>8.3778467178344709</v>
      </c>
      <c r="P2078" s="88">
        <v>1.59928691387177</v>
      </c>
      <c r="R2078" s="83">
        <v>43360.744942129626</v>
      </c>
      <c r="S2078" s="89" t="s">
        <v>26</v>
      </c>
      <c r="T2078" s="90">
        <v>0.47585883736610401</v>
      </c>
      <c r="U2078" s="84">
        <v>5047.1845703125</v>
      </c>
      <c r="V2078" s="84">
        <v>401.71490478515602</v>
      </c>
      <c r="W2078" s="84">
        <v>5051.00634765625</v>
      </c>
      <c r="X2078" s="84">
        <v>4646.513671875</v>
      </c>
      <c r="Y2078" s="84">
        <v>13.1170654296875</v>
      </c>
      <c r="Z2078" s="84">
        <v>320.47787475585898</v>
      </c>
      <c r="AA2078" s="84">
        <v>521.32116699218705</v>
      </c>
      <c r="AB2078" s="84">
        <v>426.47787475585898</v>
      </c>
      <c r="AG2078" s="83"/>
      <c r="AV2078" s="83"/>
      <c r="BK2078" s="83"/>
      <c r="BZ2078" s="83"/>
      <c r="CO2078" s="83"/>
      <c r="DD2078" s="83"/>
      <c r="DS2078" s="83"/>
      <c r="EH2078" s="83"/>
      <c r="EW2078" s="83"/>
      <c r="FL2078" s="83"/>
    </row>
    <row r="2079" spans="1:168" x14ac:dyDescent="0.35">
      <c r="A2079" s="83">
        <v>43360.744942129626</v>
      </c>
      <c r="B2079" s="84" t="s">
        <v>26</v>
      </c>
      <c r="C2079" s="85" t="s">
        <v>48</v>
      </c>
      <c r="R2079" s="83">
        <v>43360.744942129626</v>
      </c>
      <c r="S2079" s="89" t="s">
        <v>26</v>
      </c>
      <c r="AG2079" s="83"/>
      <c r="AV2079" s="83"/>
      <c r="BK2079" s="83"/>
      <c r="BZ2079" s="83"/>
      <c r="CO2079" s="83"/>
      <c r="DD2079" s="83"/>
      <c r="DS2079" s="83"/>
      <c r="EH2079" s="83"/>
      <c r="EW2079" s="83"/>
      <c r="FL2079" s="83"/>
    </row>
    <row r="2080" spans="1:168" x14ac:dyDescent="0.35">
      <c r="A2080" s="83">
        <v>43360.744942129626</v>
      </c>
      <c r="B2080" s="84" t="s">
        <v>26</v>
      </c>
      <c r="C2080" s="85" t="s">
        <v>43</v>
      </c>
      <c r="R2080" s="83">
        <v>43360.744942129626</v>
      </c>
      <c r="S2080" s="89" t="s">
        <v>26</v>
      </c>
      <c r="AG2080" s="83"/>
      <c r="AV2080" s="83"/>
      <c r="BK2080" s="83"/>
      <c r="BZ2080" s="83"/>
      <c r="CO2080" s="83"/>
      <c r="DD2080" s="83"/>
      <c r="DS2080" s="83"/>
      <c r="EH2080" s="83"/>
      <c r="EW2080" s="83"/>
      <c r="FL2080" s="83"/>
    </row>
    <row r="2081" spans="1:168" x14ac:dyDescent="0.35">
      <c r="A2081" s="83">
        <v>43360.744976851849</v>
      </c>
      <c r="B2081" s="84" t="s">
        <v>26</v>
      </c>
      <c r="C2081" s="85" t="s">
        <v>542</v>
      </c>
      <c r="R2081" s="83">
        <v>43360.744976851849</v>
      </c>
      <c r="S2081" s="89" t="s">
        <v>26</v>
      </c>
      <c r="AG2081" s="83"/>
      <c r="AV2081" s="83"/>
      <c r="BK2081" s="83"/>
      <c r="BZ2081" s="83"/>
      <c r="CO2081" s="83"/>
      <c r="DD2081" s="83"/>
      <c r="DS2081" s="83"/>
      <c r="EH2081" s="83"/>
      <c r="EW2081" s="83"/>
      <c r="FL2081" s="83"/>
    </row>
    <row r="2082" spans="1:168" x14ac:dyDescent="0.35">
      <c r="A2082" s="83">
        <v>43360.744976851849</v>
      </c>
      <c r="B2082" s="84" t="s">
        <v>26</v>
      </c>
      <c r="C2082" s="85" t="s">
        <v>409</v>
      </c>
      <c r="R2082" s="83">
        <v>43360.744976851849</v>
      </c>
      <c r="S2082" s="89" t="s">
        <v>26</v>
      </c>
      <c r="AG2082" s="83"/>
      <c r="AV2082" s="83"/>
      <c r="BK2082" s="83"/>
      <c r="BZ2082" s="83"/>
      <c r="CO2082" s="83"/>
      <c r="DD2082" s="83"/>
      <c r="DS2082" s="83"/>
      <c r="EH2082" s="83"/>
      <c r="EW2082" s="83"/>
      <c r="FL2082" s="83"/>
    </row>
    <row r="2083" spans="1:168" x14ac:dyDescent="0.35">
      <c r="A2083" s="83">
        <v>43360.744976851849</v>
      </c>
      <c r="B2083" s="84" t="s">
        <v>26</v>
      </c>
      <c r="C2083" s="85" t="s">
        <v>428</v>
      </c>
      <c r="R2083" s="83">
        <v>43360.744976851849</v>
      </c>
      <c r="S2083" s="89" t="s">
        <v>26</v>
      </c>
      <c r="AG2083" s="83"/>
      <c r="AV2083" s="83"/>
      <c r="BK2083" s="83"/>
      <c r="BZ2083" s="83"/>
      <c r="CO2083" s="83"/>
      <c r="DD2083" s="83"/>
      <c r="DS2083" s="83"/>
      <c r="EH2083" s="83"/>
      <c r="EW2083" s="83"/>
      <c r="FL2083" s="83"/>
    </row>
    <row r="2084" spans="1:168" x14ac:dyDescent="0.35">
      <c r="A2084" s="83">
        <v>43360.744976851849</v>
      </c>
      <c r="B2084" s="84" t="s">
        <v>26</v>
      </c>
      <c r="C2084" s="85" t="s">
        <v>53</v>
      </c>
      <c r="R2084" s="83">
        <v>43360.744976851849</v>
      </c>
      <c r="S2084" s="89" t="s">
        <v>26</v>
      </c>
      <c r="AG2084" s="83"/>
      <c r="AV2084" s="83"/>
      <c r="BK2084" s="83"/>
      <c r="BZ2084" s="83"/>
      <c r="CO2084" s="83"/>
      <c r="DD2084" s="83"/>
      <c r="DS2084" s="83"/>
      <c r="EH2084" s="83"/>
      <c r="EW2084" s="83"/>
      <c r="FL2084" s="83"/>
    </row>
    <row r="2085" spans="1:168" x14ac:dyDescent="0.35">
      <c r="A2085" s="83">
        <v>43360.744976851849</v>
      </c>
      <c r="B2085" s="84" t="s">
        <v>26</v>
      </c>
      <c r="C2085" s="85" t="s">
        <v>52</v>
      </c>
      <c r="R2085" s="83">
        <v>43360.744976851849</v>
      </c>
      <c r="S2085" s="89" t="s">
        <v>26</v>
      </c>
      <c r="AG2085" s="83"/>
      <c r="AV2085" s="83"/>
      <c r="BK2085" s="83"/>
      <c r="BZ2085" s="83"/>
      <c r="CO2085" s="83"/>
      <c r="DD2085" s="83"/>
      <c r="DS2085" s="83"/>
      <c r="EH2085" s="83"/>
      <c r="EW2085" s="83"/>
      <c r="FL2085" s="83"/>
    </row>
    <row r="2086" spans="1:168" x14ac:dyDescent="0.35">
      <c r="A2086" s="83">
        <v>43360.744976851849</v>
      </c>
      <c r="B2086" s="84" t="s">
        <v>26</v>
      </c>
      <c r="C2086" s="85" t="s">
        <v>51</v>
      </c>
      <c r="R2086" s="83">
        <v>43360.744976851849</v>
      </c>
      <c r="S2086" s="89" t="s">
        <v>26</v>
      </c>
      <c r="AG2086" s="83"/>
      <c r="AV2086" s="83"/>
      <c r="BK2086" s="83"/>
      <c r="BZ2086" s="83"/>
      <c r="CO2086" s="83"/>
      <c r="DD2086" s="83"/>
      <c r="DS2086" s="83"/>
      <c r="EH2086" s="83"/>
      <c r="EW2086" s="83"/>
      <c r="FL2086" s="83"/>
    </row>
    <row r="2087" spans="1:168" x14ac:dyDescent="0.35">
      <c r="A2087" s="83">
        <v>43360.744976851849</v>
      </c>
      <c r="B2087" s="84" t="s">
        <v>26</v>
      </c>
      <c r="C2087" s="85" t="s">
        <v>640</v>
      </c>
      <c r="R2087" s="83">
        <v>43360.744976851849</v>
      </c>
      <c r="S2087" s="89" t="s">
        <v>26</v>
      </c>
      <c r="AG2087" s="83"/>
      <c r="AV2087" s="83"/>
      <c r="BK2087" s="83"/>
      <c r="BZ2087" s="83"/>
      <c r="CO2087" s="83"/>
      <c r="DD2087" s="83"/>
      <c r="DS2087" s="83"/>
      <c r="EH2087" s="83"/>
      <c r="EW2087" s="83"/>
      <c r="FL2087" s="83"/>
    </row>
    <row r="2088" spans="1:168" x14ac:dyDescent="0.35">
      <c r="A2088" s="83">
        <v>43360.744976851849</v>
      </c>
      <c r="B2088" s="84" t="s">
        <v>26</v>
      </c>
      <c r="C2088" s="85" t="s">
        <v>641</v>
      </c>
      <c r="R2088" s="83">
        <v>43360.744976851849</v>
      </c>
      <c r="S2088" s="89" t="s">
        <v>26</v>
      </c>
      <c r="AG2088" s="83"/>
      <c r="AV2088" s="83"/>
      <c r="BK2088" s="83"/>
      <c r="BZ2088" s="83"/>
      <c r="CO2088" s="83"/>
      <c r="DD2088" s="83"/>
      <c r="DS2088" s="83"/>
      <c r="EH2088" s="83"/>
      <c r="EW2088" s="83"/>
      <c r="FL2088" s="83"/>
    </row>
    <row r="2089" spans="1:168" x14ac:dyDescent="0.35">
      <c r="A2089" s="83">
        <v>43360.744976851849</v>
      </c>
      <c r="B2089" s="84" t="s">
        <v>26</v>
      </c>
      <c r="C2089" s="85" t="s">
        <v>425</v>
      </c>
      <c r="R2089" s="83">
        <v>43360.744976851849</v>
      </c>
      <c r="S2089" s="89" t="s">
        <v>26</v>
      </c>
      <c r="AG2089" s="83"/>
      <c r="AV2089" s="83"/>
      <c r="BK2089" s="83"/>
      <c r="BZ2089" s="83"/>
      <c r="CO2089" s="83"/>
      <c r="DD2089" s="83"/>
      <c r="DS2089" s="83"/>
      <c r="EH2089" s="83"/>
      <c r="EW2089" s="83"/>
      <c r="FL2089" s="83"/>
    </row>
    <row r="2090" spans="1:168" x14ac:dyDescent="0.35">
      <c r="A2090" s="83">
        <v>43360.744988425926</v>
      </c>
      <c r="B2090" s="84" t="s">
        <v>26</v>
      </c>
      <c r="C2090" s="85" t="s">
        <v>427</v>
      </c>
      <c r="R2090" s="83">
        <v>43360.744988425926</v>
      </c>
      <c r="S2090" s="89" t="s">
        <v>26</v>
      </c>
      <c r="AG2090" s="83"/>
      <c r="AV2090" s="83"/>
      <c r="BK2090" s="83"/>
      <c r="BZ2090" s="83"/>
      <c r="CO2090" s="83"/>
      <c r="DD2090" s="83"/>
      <c r="DS2090" s="83"/>
      <c r="EH2090" s="83"/>
      <c r="EW2090" s="83"/>
      <c r="FL2090" s="83"/>
    </row>
    <row r="2091" spans="1:168" x14ac:dyDescent="0.35">
      <c r="A2091" s="83">
        <v>43360.744988425926</v>
      </c>
      <c r="B2091" s="84" t="s">
        <v>26</v>
      </c>
      <c r="C2091" s="85" t="s">
        <v>429</v>
      </c>
      <c r="R2091" s="83">
        <v>43360.744988425926</v>
      </c>
      <c r="S2091" s="89" t="s">
        <v>26</v>
      </c>
      <c r="AG2091" s="83"/>
      <c r="AV2091" s="83"/>
      <c r="BK2091" s="83"/>
      <c r="BZ2091" s="83"/>
      <c r="CO2091" s="83"/>
      <c r="DD2091" s="83"/>
      <c r="DS2091" s="83"/>
      <c r="EH2091" s="83"/>
      <c r="EW2091" s="83"/>
      <c r="FL2091" s="83"/>
    </row>
    <row r="2092" spans="1:168" x14ac:dyDescent="0.35">
      <c r="A2092" s="83">
        <v>43360.744988425926</v>
      </c>
      <c r="B2092" s="84" t="s">
        <v>26</v>
      </c>
      <c r="C2092" s="85" t="s">
        <v>430</v>
      </c>
      <c r="R2092" s="83">
        <v>43360.744988425926</v>
      </c>
      <c r="S2092" s="89" t="s">
        <v>26</v>
      </c>
      <c r="AG2092" s="83"/>
      <c r="AV2092" s="83"/>
      <c r="BK2092" s="83"/>
      <c r="BZ2092" s="83"/>
      <c r="CO2092" s="83"/>
      <c r="DD2092" s="83"/>
      <c r="DS2092" s="83"/>
      <c r="EH2092" s="83"/>
      <c r="EW2092" s="83"/>
      <c r="FL2092" s="83"/>
    </row>
    <row r="2093" spans="1:168" x14ac:dyDescent="0.35">
      <c r="A2093" s="83">
        <v>43360.744988425926</v>
      </c>
      <c r="B2093" s="84" t="s">
        <v>26</v>
      </c>
      <c r="C2093" s="85" t="s">
        <v>642</v>
      </c>
      <c r="R2093" s="83">
        <v>43360.744988425926</v>
      </c>
      <c r="S2093" s="89" t="s">
        <v>26</v>
      </c>
      <c r="AG2093" s="83"/>
      <c r="AV2093" s="83"/>
      <c r="BK2093" s="83"/>
      <c r="BZ2093" s="83"/>
      <c r="CO2093" s="83"/>
      <c r="DD2093" s="83"/>
      <c r="DS2093" s="83"/>
      <c r="EH2093" s="83"/>
      <c r="EW2093" s="83"/>
      <c r="FL2093" s="83"/>
    </row>
    <row r="2094" spans="1:168" x14ac:dyDescent="0.35">
      <c r="A2094" s="83">
        <v>43360.744988425926</v>
      </c>
      <c r="B2094" s="84" t="s">
        <v>26</v>
      </c>
      <c r="C2094" s="85" t="s">
        <v>435</v>
      </c>
      <c r="R2094" s="83">
        <v>43360.744988425926</v>
      </c>
      <c r="S2094" s="89" t="s">
        <v>26</v>
      </c>
      <c r="AG2094" s="83"/>
      <c r="AV2094" s="83"/>
      <c r="BK2094" s="83"/>
      <c r="BZ2094" s="83"/>
      <c r="CO2094" s="83"/>
      <c r="DD2094" s="83"/>
      <c r="DS2094" s="83"/>
      <c r="EH2094" s="83"/>
      <c r="EW2094" s="83"/>
      <c r="FL2094" s="83"/>
    </row>
    <row r="2095" spans="1:168" x14ac:dyDescent="0.35">
      <c r="A2095" s="83">
        <v>43360.744988425926</v>
      </c>
      <c r="B2095" s="84" t="s">
        <v>26</v>
      </c>
      <c r="C2095" s="85" t="s">
        <v>643</v>
      </c>
      <c r="R2095" s="83">
        <v>43360.744988425926</v>
      </c>
      <c r="S2095" s="89" t="s">
        <v>26</v>
      </c>
      <c r="AG2095" s="83"/>
      <c r="AV2095" s="83"/>
      <c r="BK2095" s="83"/>
      <c r="BZ2095" s="83"/>
      <c r="CO2095" s="83"/>
      <c r="DD2095" s="83"/>
      <c r="DS2095" s="83"/>
      <c r="EH2095" s="83"/>
      <c r="EW2095" s="83"/>
      <c r="FL2095" s="83"/>
    </row>
    <row r="2096" spans="1:168" x14ac:dyDescent="0.35">
      <c r="A2096" s="83">
        <v>43360.744988425926</v>
      </c>
      <c r="B2096" s="84" t="s">
        <v>26</v>
      </c>
      <c r="C2096" s="85" t="s">
        <v>433</v>
      </c>
      <c r="R2096" s="83">
        <v>43360.744988425926</v>
      </c>
      <c r="S2096" s="89" t="s">
        <v>26</v>
      </c>
      <c r="AG2096" s="83"/>
      <c r="AV2096" s="83"/>
      <c r="BK2096" s="83"/>
      <c r="BZ2096" s="83"/>
      <c r="CO2096" s="83"/>
      <c r="DD2096" s="83"/>
      <c r="DS2096" s="83"/>
      <c r="EH2096" s="83"/>
      <c r="EW2096" s="83"/>
      <c r="FL2096" s="83"/>
    </row>
    <row r="2097" spans="1:168" x14ac:dyDescent="0.35">
      <c r="A2097" s="83">
        <v>43360.744988425926</v>
      </c>
      <c r="B2097" s="84" t="s">
        <v>26</v>
      </c>
      <c r="C2097" s="85" t="s">
        <v>432</v>
      </c>
      <c r="R2097" s="83">
        <v>43360.744988425926</v>
      </c>
      <c r="S2097" s="89" t="s">
        <v>26</v>
      </c>
      <c r="AG2097" s="83"/>
      <c r="AV2097" s="83"/>
      <c r="BK2097" s="83"/>
      <c r="BZ2097" s="83"/>
      <c r="CO2097" s="83"/>
      <c r="DD2097" s="83"/>
      <c r="DS2097" s="83"/>
      <c r="EH2097" s="83"/>
      <c r="EW2097" s="83"/>
      <c r="FL2097" s="83"/>
    </row>
    <row r="2098" spans="1:168" x14ac:dyDescent="0.35">
      <c r="A2098" s="83">
        <v>43360.744988425926</v>
      </c>
      <c r="B2098" s="84" t="s">
        <v>26</v>
      </c>
      <c r="C2098" s="85" t="s">
        <v>421</v>
      </c>
      <c r="R2098" s="83">
        <v>43360.744988425926</v>
      </c>
      <c r="S2098" s="89" t="s">
        <v>26</v>
      </c>
      <c r="AG2098" s="83"/>
      <c r="AV2098" s="83"/>
      <c r="BK2098" s="83"/>
      <c r="BZ2098" s="83"/>
      <c r="CO2098" s="83"/>
      <c r="DD2098" s="83"/>
      <c r="DS2098" s="83"/>
      <c r="EH2098" s="83"/>
      <c r="EW2098" s="83"/>
      <c r="FL2098" s="83"/>
    </row>
    <row r="2099" spans="1:168" x14ac:dyDescent="0.35">
      <c r="A2099" s="83">
        <v>43360.745000000003</v>
      </c>
      <c r="B2099" s="84" t="s">
        <v>26</v>
      </c>
      <c r="C2099" s="85" t="s">
        <v>431</v>
      </c>
      <c r="R2099" s="83">
        <v>43360.745000000003</v>
      </c>
      <c r="S2099" s="89" t="s">
        <v>26</v>
      </c>
      <c r="AG2099" s="83"/>
      <c r="AV2099" s="83"/>
      <c r="BK2099" s="83"/>
      <c r="BZ2099" s="83"/>
      <c r="CO2099" s="83"/>
      <c r="DD2099" s="83"/>
      <c r="DS2099" s="83"/>
      <c r="EH2099" s="83"/>
      <c r="EW2099" s="83"/>
      <c r="FL2099" s="83"/>
    </row>
    <row r="2100" spans="1:168" x14ac:dyDescent="0.35">
      <c r="A2100" s="83">
        <v>43360.745150462964</v>
      </c>
      <c r="B2100" s="84" t="s">
        <v>26</v>
      </c>
      <c r="C2100" s="85" t="s">
        <v>54</v>
      </c>
      <c r="R2100" s="83">
        <v>43360.745150462964</v>
      </c>
      <c r="S2100" s="89" t="s">
        <v>26</v>
      </c>
      <c r="AG2100" s="83"/>
      <c r="AV2100" s="83"/>
      <c r="BK2100" s="83"/>
      <c r="BZ2100" s="83"/>
      <c r="CO2100" s="83"/>
      <c r="DD2100" s="83"/>
      <c r="DS2100" s="83"/>
      <c r="EH2100" s="83"/>
      <c r="EW2100" s="83"/>
      <c r="FL2100" s="83"/>
    </row>
    <row r="2101" spans="1:168" x14ac:dyDescent="0.35">
      <c r="A2101" s="83">
        <v>43360.745150462964</v>
      </c>
      <c r="B2101" s="84" t="s">
        <v>55</v>
      </c>
      <c r="C2101" s="85" t="s">
        <v>56</v>
      </c>
      <c r="R2101" s="83">
        <v>43360.745150462964</v>
      </c>
      <c r="S2101" s="89" t="s">
        <v>55</v>
      </c>
      <c r="AG2101" s="83"/>
      <c r="AV2101" s="83"/>
      <c r="BK2101" s="83"/>
      <c r="BZ2101" s="83"/>
      <c r="CO2101" s="83"/>
      <c r="DD2101" s="83"/>
      <c r="DS2101" s="83"/>
      <c r="EH2101" s="83"/>
      <c r="EW2101" s="83"/>
      <c r="FL2101" s="83"/>
    </row>
    <row r="2102" spans="1:168" x14ac:dyDescent="0.35">
      <c r="A2102" s="83">
        <v>43360.745196759257</v>
      </c>
      <c r="B2102" s="84" t="s">
        <v>55</v>
      </c>
      <c r="C2102" s="85" t="s">
        <v>57</v>
      </c>
      <c r="R2102" s="83">
        <v>43360.745196759257</v>
      </c>
      <c r="S2102" s="89" t="s">
        <v>55</v>
      </c>
      <c r="AG2102" s="83"/>
      <c r="AV2102" s="83"/>
      <c r="BK2102" s="83"/>
      <c r="BZ2102" s="83"/>
      <c r="CO2102" s="83"/>
      <c r="DD2102" s="83"/>
      <c r="DS2102" s="83"/>
      <c r="EH2102" s="83"/>
      <c r="EW2102" s="83"/>
      <c r="FL2102" s="83"/>
    </row>
    <row r="2103" spans="1:168" x14ac:dyDescent="0.35">
      <c r="A2103" s="83">
        <v>43360.74523148148</v>
      </c>
      <c r="B2103" s="84" t="s">
        <v>55</v>
      </c>
      <c r="C2103" s="85" t="s">
        <v>58</v>
      </c>
      <c r="R2103" s="83">
        <v>43360.74523148148</v>
      </c>
      <c r="S2103" s="89" t="s">
        <v>55</v>
      </c>
      <c r="AG2103" s="83"/>
      <c r="AV2103" s="83"/>
      <c r="BK2103" s="83"/>
      <c r="BZ2103" s="83"/>
      <c r="CO2103" s="83"/>
      <c r="DD2103" s="83"/>
      <c r="DS2103" s="83"/>
      <c r="EH2103" s="83"/>
      <c r="EW2103" s="83"/>
      <c r="FL2103" s="83"/>
    </row>
    <row r="2104" spans="1:168" x14ac:dyDescent="0.35">
      <c r="A2104" s="83">
        <v>43360.745243055557</v>
      </c>
      <c r="B2104" s="84" t="s">
        <v>26</v>
      </c>
      <c r="C2104" s="85" t="s">
        <v>59</v>
      </c>
      <c r="R2104" s="83">
        <v>43360.745243055557</v>
      </c>
      <c r="S2104" s="89" t="s">
        <v>26</v>
      </c>
      <c r="AG2104" s="83"/>
      <c r="AV2104" s="83"/>
      <c r="BK2104" s="83"/>
      <c r="BZ2104" s="83"/>
      <c r="CO2104" s="83"/>
      <c r="DD2104" s="83"/>
      <c r="DS2104" s="83"/>
      <c r="EH2104" s="83"/>
      <c r="EW2104" s="83"/>
      <c r="FL2104" s="83"/>
    </row>
    <row r="2105" spans="1:168" x14ac:dyDescent="0.35">
      <c r="A2105" s="83">
        <v>43360.745254629626</v>
      </c>
      <c r="B2105" s="84" t="s">
        <v>60</v>
      </c>
      <c r="C2105" s="85" t="s">
        <v>61</v>
      </c>
      <c r="I2105" s="86">
        <v>11470.4775390625</v>
      </c>
      <c r="J2105" s="87">
        <v>11505.7509765625</v>
      </c>
      <c r="K2105" s="87">
        <v>5980.4658203125</v>
      </c>
      <c r="L2105" s="87">
        <v>5998.85302734375</v>
      </c>
      <c r="M2105" s="87">
        <v>1.01598453521729</v>
      </c>
      <c r="N2105" s="87">
        <v>0.45298525691032399</v>
      </c>
      <c r="O2105" s="87">
        <v>8.3576860427856392</v>
      </c>
      <c r="P2105" s="88">
        <v>1.5906853675842301</v>
      </c>
      <c r="R2105" s="83">
        <v>43360.745254629626</v>
      </c>
      <c r="S2105" s="89" t="s">
        <v>60</v>
      </c>
      <c r="T2105" s="90">
        <v>0.45578527450561501</v>
      </c>
      <c r="U2105" s="84">
        <v>4265.5283203125</v>
      </c>
      <c r="V2105" s="84">
        <v>403.54071044921898</v>
      </c>
      <c r="W2105" s="84">
        <v>4266.74365234375</v>
      </c>
      <c r="X2105" s="84">
        <v>3861.72021484375</v>
      </c>
      <c r="Y2105" s="84">
        <v>13.2201700210571</v>
      </c>
      <c r="Z2105" s="84">
        <v>320.45770263671898</v>
      </c>
      <c r="AA2105" s="84">
        <v>540.45758056640602</v>
      </c>
      <c r="AB2105" s="84">
        <v>416.457763671875</v>
      </c>
      <c r="AG2105" s="83"/>
      <c r="AV2105" s="83"/>
      <c r="BK2105" s="83"/>
      <c r="BZ2105" s="83"/>
      <c r="CO2105" s="83"/>
      <c r="DD2105" s="83"/>
      <c r="DS2105" s="83"/>
      <c r="EH2105" s="83"/>
      <c r="EW2105" s="83"/>
      <c r="FL2105" s="83"/>
    </row>
    <row r="2106" spans="1:168" x14ac:dyDescent="0.35">
      <c r="A2106" s="83">
        <v>43360.74527777778</v>
      </c>
      <c r="B2106" s="84" t="s">
        <v>62</v>
      </c>
      <c r="C2106" s="85" t="s">
        <v>439</v>
      </c>
      <c r="R2106" s="83">
        <v>43360.74527777778</v>
      </c>
      <c r="S2106" s="89" t="s">
        <v>62</v>
      </c>
      <c r="AG2106" s="83"/>
      <c r="AV2106" s="83"/>
      <c r="BK2106" s="83"/>
      <c r="BZ2106" s="83"/>
      <c r="CO2106" s="83"/>
      <c r="DD2106" s="83"/>
      <c r="DS2106" s="83"/>
      <c r="EH2106" s="83"/>
      <c r="EW2106" s="83"/>
      <c r="FL2106" s="83"/>
    </row>
    <row r="2107" spans="1:168" x14ac:dyDescent="0.35">
      <c r="A2107" s="83">
        <v>43360.74527777778</v>
      </c>
      <c r="B2107" s="84" t="s">
        <v>26</v>
      </c>
      <c r="C2107" s="85" t="s">
        <v>71</v>
      </c>
      <c r="R2107" s="83">
        <v>43360.74527777778</v>
      </c>
      <c r="S2107" s="89" t="s">
        <v>26</v>
      </c>
      <c r="AG2107" s="83"/>
      <c r="AV2107" s="83"/>
      <c r="BK2107" s="83"/>
      <c r="BZ2107" s="83"/>
      <c r="CO2107" s="83"/>
      <c r="DD2107" s="83"/>
      <c r="DS2107" s="83"/>
      <c r="EH2107" s="83"/>
      <c r="EW2107" s="83"/>
      <c r="FL2107" s="83"/>
    </row>
    <row r="2108" spans="1:168" x14ac:dyDescent="0.35">
      <c r="A2108" s="83">
        <v>43360.74527777778</v>
      </c>
      <c r="B2108" s="84" t="s">
        <v>62</v>
      </c>
      <c r="C2108" s="85" t="s">
        <v>63</v>
      </c>
      <c r="R2108" s="83">
        <v>43360.74527777778</v>
      </c>
      <c r="S2108" s="89" t="s">
        <v>62</v>
      </c>
      <c r="AG2108" s="83"/>
      <c r="AV2108" s="83"/>
      <c r="BK2108" s="83"/>
      <c r="BZ2108" s="83"/>
      <c r="CO2108" s="83"/>
      <c r="DD2108" s="83"/>
      <c r="DS2108" s="83"/>
      <c r="EH2108" s="83"/>
      <c r="EW2108" s="83"/>
      <c r="FL2108" s="83"/>
    </row>
    <row r="2109" spans="1:168" x14ac:dyDescent="0.35">
      <c r="A2109" s="83">
        <v>43360.74527777778</v>
      </c>
      <c r="B2109" s="84" t="s">
        <v>62</v>
      </c>
      <c r="C2109" s="85" t="s">
        <v>644</v>
      </c>
      <c r="R2109" s="83">
        <v>43360.74527777778</v>
      </c>
      <c r="S2109" s="89" t="s">
        <v>62</v>
      </c>
      <c r="AG2109" s="83"/>
      <c r="AV2109" s="83"/>
      <c r="BK2109" s="83"/>
      <c r="BZ2109" s="83"/>
      <c r="CO2109" s="83"/>
      <c r="DD2109" s="83"/>
      <c r="DS2109" s="83"/>
      <c r="EH2109" s="83"/>
      <c r="EW2109" s="83"/>
      <c r="FL2109" s="83"/>
    </row>
    <row r="2110" spans="1:168" x14ac:dyDescent="0.35">
      <c r="A2110" s="83">
        <v>43360.74527777778</v>
      </c>
      <c r="B2110" s="84" t="s">
        <v>62</v>
      </c>
      <c r="C2110" s="85" t="s">
        <v>158</v>
      </c>
      <c r="R2110" s="83">
        <v>43360.74527777778</v>
      </c>
      <c r="S2110" s="89" t="s">
        <v>62</v>
      </c>
      <c r="AG2110" s="83"/>
      <c r="AV2110" s="83"/>
      <c r="BK2110" s="83"/>
      <c r="BZ2110" s="83"/>
      <c r="CO2110" s="83"/>
      <c r="DD2110" s="83"/>
      <c r="DS2110" s="83"/>
      <c r="EH2110" s="83"/>
      <c r="EW2110" s="83"/>
      <c r="FL2110" s="83"/>
    </row>
    <row r="2111" spans="1:168" x14ac:dyDescent="0.35">
      <c r="A2111" s="83">
        <v>43360.74527777778</v>
      </c>
      <c r="B2111" s="84" t="s">
        <v>62</v>
      </c>
      <c r="C2111" s="85" t="s">
        <v>645</v>
      </c>
      <c r="R2111" s="83">
        <v>43360.74527777778</v>
      </c>
      <c r="S2111" s="89" t="s">
        <v>62</v>
      </c>
      <c r="AG2111" s="83"/>
      <c r="AV2111" s="83"/>
      <c r="BK2111" s="83"/>
      <c r="BZ2111" s="83"/>
      <c r="CO2111" s="83"/>
      <c r="DD2111" s="83"/>
      <c r="DS2111" s="83"/>
      <c r="EH2111" s="83"/>
      <c r="EW2111" s="83"/>
      <c r="FL2111" s="83"/>
    </row>
    <row r="2112" spans="1:168" x14ac:dyDescent="0.35">
      <c r="A2112" s="83">
        <v>43360.74527777778</v>
      </c>
      <c r="B2112" s="84" t="s">
        <v>62</v>
      </c>
      <c r="C2112" s="85" t="s">
        <v>646</v>
      </c>
      <c r="R2112" s="83">
        <v>43360.74527777778</v>
      </c>
      <c r="S2112" s="89" t="s">
        <v>62</v>
      </c>
      <c r="AG2112" s="83"/>
      <c r="AV2112" s="83"/>
      <c r="BK2112" s="83"/>
      <c r="BZ2112" s="83"/>
      <c r="CO2112" s="83"/>
      <c r="DD2112" s="83"/>
      <c r="DS2112" s="83"/>
      <c r="EH2112" s="83"/>
      <c r="EW2112" s="83"/>
      <c r="FL2112" s="83"/>
    </row>
    <row r="2113" spans="1:168" x14ac:dyDescent="0.35">
      <c r="A2113" s="83">
        <v>43360.74527777778</v>
      </c>
      <c r="B2113" s="84" t="s">
        <v>62</v>
      </c>
      <c r="C2113" s="85" t="s">
        <v>647</v>
      </c>
      <c r="R2113" s="83">
        <v>43360.74527777778</v>
      </c>
      <c r="S2113" s="89" t="s">
        <v>62</v>
      </c>
      <c r="AG2113" s="83"/>
      <c r="AV2113" s="83"/>
      <c r="BK2113" s="83"/>
      <c r="BZ2113" s="83"/>
      <c r="CO2113" s="83"/>
      <c r="DD2113" s="83"/>
      <c r="DS2113" s="83"/>
      <c r="EH2113" s="83"/>
      <c r="EW2113" s="83"/>
      <c r="FL2113" s="83"/>
    </row>
    <row r="2114" spans="1:168" x14ac:dyDescent="0.35">
      <c r="A2114" s="83">
        <v>43360.74527777778</v>
      </c>
      <c r="B2114" s="84" t="s">
        <v>62</v>
      </c>
      <c r="C2114" s="85" t="s">
        <v>403</v>
      </c>
      <c r="R2114" s="83">
        <v>43360.74527777778</v>
      </c>
      <c r="S2114" s="89" t="s">
        <v>62</v>
      </c>
      <c r="AG2114" s="83"/>
      <c r="AV2114" s="83"/>
      <c r="BK2114" s="83"/>
      <c r="BZ2114" s="83"/>
      <c r="CO2114" s="83"/>
      <c r="DD2114" s="83"/>
      <c r="DS2114" s="83"/>
      <c r="EH2114" s="83"/>
      <c r="EW2114" s="83"/>
      <c r="FL2114" s="83"/>
    </row>
    <row r="2115" spans="1:168" x14ac:dyDescent="0.35">
      <c r="A2115" s="83">
        <v>43360.745289351849</v>
      </c>
      <c r="B2115" s="84" t="s">
        <v>62</v>
      </c>
      <c r="C2115" s="85" t="s">
        <v>72</v>
      </c>
      <c r="R2115" s="83">
        <v>43360.745289351849</v>
      </c>
      <c r="S2115" s="89" t="s">
        <v>62</v>
      </c>
      <c r="AG2115" s="83"/>
      <c r="AV2115" s="83"/>
      <c r="BK2115" s="83"/>
      <c r="BZ2115" s="83"/>
      <c r="CO2115" s="83"/>
      <c r="DD2115" s="83"/>
      <c r="DS2115" s="83"/>
      <c r="EH2115" s="83"/>
      <c r="EW2115" s="83"/>
      <c r="FL2115" s="83"/>
    </row>
    <row r="2116" spans="1:168" x14ac:dyDescent="0.35">
      <c r="A2116" s="83">
        <v>43360.745300925926</v>
      </c>
      <c r="B2116" s="84" t="s">
        <v>26</v>
      </c>
      <c r="C2116" s="85" t="s">
        <v>73</v>
      </c>
      <c r="R2116" s="83">
        <v>43360.745300925926</v>
      </c>
      <c r="S2116" s="89" t="s">
        <v>26</v>
      </c>
      <c r="AG2116" s="83"/>
      <c r="AV2116" s="83"/>
      <c r="BK2116" s="83"/>
      <c r="BZ2116" s="83"/>
      <c r="CO2116" s="83"/>
      <c r="DD2116" s="83"/>
      <c r="DS2116" s="83"/>
      <c r="EH2116" s="83"/>
      <c r="EW2116" s="83"/>
      <c r="FL2116" s="83"/>
    </row>
    <row r="2117" spans="1:168" x14ac:dyDescent="0.35">
      <c r="A2117" s="83">
        <v>43360.745300925926</v>
      </c>
      <c r="B2117" s="84" t="s">
        <v>26</v>
      </c>
      <c r="C2117" s="85" t="s">
        <v>77</v>
      </c>
      <c r="R2117" s="83">
        <v>43360.745300925926</v>
      </c>
      <c r="S2117" s="89" t="s">
        <v>26</v>
      </c>
      <c r="AG2117" s="83"/>
      <c r="AV2117" s="83"/>
      <c r="BK2117" s="83"/>
      <c r="BZ2117" s="83"/>
      <c r="CO2117" s="83"/>
      <c r="DD2117" s="83"/>
      <c r="DS2117" s="83"/>
      <c r="EH2117" s="83"/>
      <c r="EW2117" s="83"/>
      <c r="FL2117" s="83"/>
    </row>
    <row r="2118" spans="1:168" x14ac:dyDescent="0.35">
      <c r="A2118" s="83">
        <v>43360.745300925926</v>
      </c>
      <c r="B2118" s="84" t="s">
        <v>26</v>
      </c>
      <c r="C2118" s="85" t="s">
        <v>76</v>
      </c>
      <c r="R2118" s="83">
        <v>43360.745300925926</v>
      </c>
      <c r="S2118" s="89" t="s">
        <v>26</v>
      </c>
      <c r="AG2118" s="83"/>
      <c r="AV2118" s="83"/>
      <c r="BK2118" s="83"/>
      <c r="BZ2118" s="83"/>
      <c r="CO2118" s="83"/>
      <c r="DD2118" s="83"/>
      <c r="DS2118" s="83"/>
      <c r="EH2118" s="83"/>
      <c r="EW2118" s="83"/>
      <c r="FL2118" s="83"/>
    </row>
    <row r="2119" spans="1:168" x14ac:dyDescent="0.35">
      <c r="A2119" s="83">
        <v>43360.745300925926</v>
      </c>
      <c r="B2119" s="84" t="s">
        <v>26</v>
      </c>
      <c r="C2119" s="85" t="s">
        <v>75</v>
      </c>
      <c r="R2119" s="83">
        <v>43360.745300925926</v>
      </c>
      <c r="S2119" s="89" t="s">
        <v>26</v>
      </c>
      <c r="AG2119" s="83"/>
      <c r="AV2119" s="83"/>
      <c r="BK2119" s="83"/>
      <c r="BZ2119" s="83"/>
      <c r="CO2119" s="83"/>
      <c r="DD2119" s="83"/>
      <c r="DS2119" s="83"/>
      <c r="EH2119" s="83"/>
      <c r="EW2119" s="83"/>
      <c r="FL2119" s="83"/>
    </row>
    <row r="2120" spans="1:168" x14ac:dyDescent="0.35">
      <c r="A2120" s="83">
        <v>43360.745300925926</v>
      </c>
      <c r="B2120" s="84" t="s">
        <v>26</v>
      </c>
      <c r="C2120" s="85" t="s">
        <v>47</v>
      </c>
      <c r="I2120" s="86">
        <v>11470.7705078125</v>
      </c>
      <c r="J2120" s="87">
        <v>11508.6953125</v>
      </c>
      <c r="K2120" s="87">
        <v>5980.7646484375</v>
      </c>
      <c r="L2120" s="87">
        <v>6000.54345703125</v>
      </c>
      <c r="M2120" s="87">
        <v>1.01596367359161</v>
      </c>
      <c r="N2120" s="87">
        <v>0.56113857030868497</v>
      </c>
      <c r="O2120" s="87">
        <v>8.4658374786377006</v>
      </c>
      <c r="P2120" s="88">
        <v>1.6988389492034901</v>
      </c>
      <c r="R2120" s="83">
        <v>43360.745300925926</v>
      </c>
      <c r="S2120" s="89" t="s">
        <v>26</v>
      </c>
      <c r="T2120" s="90">
        <v>0.56393861770629905</v>
      </c>
      <c r="U2120" s="84">
        <v>4263.9599609375</v>
      </c>
      <c r="V2120" s="84">
        <v>402.02755737304699</v>
      </c>
      <c r="W2120" s="84">
        <v>4270.88671875</v>
      </c>
      <c r="X2120" s="84">
        <v>3862.12084960938</v>
      </c>
      <c r="Y2120" s="84">
        <v>13.127615928649901</v>
      </c>
      <c r="Z2120" s="84">
        <v>320.56585693359398</v>
      </c>
      <c r="AA2120" s="84">
        <v>540.56591796875</v>
      </c>
      <c r="AB2120" s="84">
        <v>416.56585693359398</v>
      </c>
      <c r="AG2120" s="83"/>
      <c r="AV2120" s="83"/>
      <c r="BK2120" s="83"/>
      <c r="BZ2120" s="83"/>
      <c r="CO2120" s="83"/>
      <c r="DD2120" s="83"/>
      <c r="DS2120" s="83"/>
      <c r="EH2120" s="83"/>
      <c r="EW2120" s="83"/>
      <c r="FL2120" s="83"/>
    </row>
    <row r="2121" spans="1:168" x14ac:dyDescent="0.35">
      <c r="A2121" s="83">
        <v>43360.745312500003</v>
      </c>
      <c r="B2121" s="84" t="s">
        <v>49</v>
      </c>
      <c r="C2121" s="85" t="s">
        <v>74</v>
      </c>
      <c r="R2121" s="83">
        <v>43360.745312500003</v>
      </c>
      <c r="S2121" s="89" t="s">
        <v>49</v>
      </c>
      <c r="AG2121" s="83"/>
      <c r="AV2121" s="83"/>
      <c r="BK2121" s="83"/>
      <c r="BZ2121" s="83"/>
      <c r="CO2121" s="83"/>
      <c r="DD2121" s="83"/>
      <c r="DS2121" s="83"/>
      <c r="EH2121" s="83"/>
      <c r="EW2121" s="83"/>
      <c r="FL2121" s="83"/>
    </row>
    <row r="2122" spans="1:168" x14ac:dyDescent="0.35">
      <c r="A2122" s="83">
        <v>43360.745335648149</v>
      </c>
      <c r="B2122" s="84" t="s">
        <v>26</v>
      </c>
      <c r="C2122" s="85" t="s">
        <v>548</v>
      </c>
      <c r="R2122" s="83">
        <v>43360.745335648149</v>
      </c>
      <c r="S2122" s="89" t="s">
        <v>26</v>
      </c>
      <c r="AG2122" s="83"/>
      <c r="AV2122" s="83"/>
      <c r="BK2122" s="83"/>
      <c r="BZ2122" s="83"/>
      <c r="CO2122" s="83"/>
      <c r="DD2122" s="83"/>
      <c r="DS2122" s="83"/>
      <c r="EH2122" s="83"/>
      <c r="EW2122" s="83"/>
      <c r="FL2122" s="83"/>
    </row>
    <row r="2123" spans="1:168" x14ac:dyDescent="0.35">
      <c r="A2123" s="83">
        <v>43360.745335648149</v>
      </c>
      <c r="B2123" s="84" t="s">
        <v>26</v>
      </c>
      <c r="C2123" s="85" t="s">
        <v>80</v>
      </c>
      <c r="R2123" s="83">
        <v>43360.745335648149</v>
      </c>
      <c r="S2123" s="89" t="s">
        <v>26</v>
      </c>
      <c r="AG2123" s="83"/>
      <c r="AV2123" s="83"/>
      <c r="BK2123" s="83"/>
      <c r="BZ2123" s="83"/>
      <c r="CO2123" s="83"/>
      <c r="DD2123" s="83"/>
      <c r="DS2123" s="83"/>
      <c r="EH2123" s="83"/>
      <c r="EW2123" s="83"/>
      <c r="FL2123" s="83"/>
    </row>
    <row r="2124" spans="1:168" x14ac:dyDescent="0.35">
      <c r="A2124" s="83">
        <v>43360.745335648149</v>
      </c>
      <c r="B2124" s="84" t="s">
        <v>26</v>
      </c>
      <c r="C2124" s="85" t="s">
        <v>79</v>
      </c>
      <c r="R2124" s="83">
        <v>43360.745335648149</v>
      </c>
      <c r="S2124" s="89" t="s">
        <v>26</v>
      </c>
      <c r="AG2124" s="83"/>
      <c r="AV2124" s="83"/>
      <c r="BK2124" s="83"/>
      <c r="BZ2124" s="83"/>
      <c r="CO2124" s="83"/>
      <c r="DD2124" s="83"/>
      <c r="DS2124" s="83"/>
      <c r="EH2124" s="83"/>
      <c r="EW2124" s="83"/>
      <c r="FL2124" s="83"/>
    </row>
    <row r="2125" spans="1:168" x14ac:dyDescent="0.35">
      <c r="A2125" s="83">
        <v>43360.745335648149</v>
      </c>
      <c r="B2125" s="84" t="s">
        <v>26</v>
      </c>
      <c r="C2125" s="85" t="s">
        <v>78</v>
      </c>
      <c r="R2125" s="83">
        <v>43360.745335648149</v>
      </c>
      <c r="S2125" s="89" t="s">
        <v>26</v>
      </c>
      <c r="AG2125" s="83"/>
      <c r="AV2125" s="83"/>
      <c r="BK2125" s="83"/>
      <c r="BZ2125" s="83"/>
      <c r="CO2125" s="83"/>
      <c r="DD2125" s="83"/>
      <c r="DS2125" s="83"/>
      <c r="EH2125" s="83"/>
      <c r="EW2125" s="83"/>
      <c r="FL2125" s="83"/>
    </row>
    <row r="2126" spans="1:168" x14ac:dyDescent="0.35">
      <c r="A2126" s="83">
        <v>43360.745335648149</v>
      </c>
      <c r="B2126" s="84" t="s">
        <v>26</v>
      </c>
      <c r="C2126" s="85" t="s">
        <v>428</v>
      </c>
      <c r="R2126" s="83">
        <v>43360.745335648149</v>
      </c>
      <c r="S2126" s="89" t="s">
        <v>26</v>
      </c>
      <c r="AG2126" s="83"/>
      <c r="AV2126" s="83"/>
      <c r="BK2126" s="83"/>
      <c r="BZ2126" s="83"/>
      <c r="CO2126" s="83"/>
      <c r="DD2126" s="83"/>
      <c r="DS2126" s="83"/>
      <c r="EH2126" s="83"/>
      <c r="EW2126" s="83"/>
      <c r="FL2126" s="83"/>
    </row>
    <row r="2127" spans="1:168" x14ac:dyDescent="0.35">
      <c r="A2127" s="83">
        <v>43360.745335648149</v>
      </c>
      <c r="B2127" s="84" t="s">
        <v>26</v>
      </c>
      <c r="C2127" s="85" t="s">
        <v>409</v>
      </c>
      <c r="R2127" s="83">
        <v>43360.745335648149</v>
      </c>
      <c r="S2127" s="89" t="s">
        <v>26</v>
      </c>
      <c r="AG2127" s="83"/>
      <c r="AV2127" s="83"/>
      <c r="BK2127" s="83"/>
      <c r="BZ2127" s="83"/>
      <c r="CO2127" s="83"/>
      <c r="DD2127" s="83"/>
      <c r="DS2127" s="83"/>
      <c r="EH2127" s="83"/>
      <c r="EW2127" s="83"/>
      <c r="FL2127" s="83"/>
    </row>
    <row r="2128" spans="1:168" x14ac:dyDescent="0.35">
      <c r="A2128" s="83">
        <v>43360.745335648149</v>
      </c>
      <c r="B2128" s="84" t="s">
        <v>26</v>
      </c>
      <c r="C2128" s="85" t="s">
        <v>441</v>
      </c>
      <c r="R2128" s="83">
        <v>43360.745335648149</v>
      </c>
      <c r="S2128" s="89" t="s">
        <v>26</v>
      </c>
      <c r="AG2128" s="83"/>
      <c r="AV2128" s="83"/>
      <c r="BK2128" s="83"/>
      <c r="BZ2128" s="83"/>
      <c r="CO2128" s="83"/>
      <c r="DD2128" s="83"/>
      <c r="DS2128" s="83"/>
      <c r="EH2128" s="83"/>
      <c r="EW2128" s="83"/>
      <c r="FL2128" s="83"/>
    </row>
    <row r="2129" spans="1:168" x14ac:dyDescent="0.35">
      <c r="A2129" s="83">
        <v>43360.745335648149</v>
      </c>
      <c r="B2129" s="84" t="s">
        <v>26</v>
      </c>
      <c r="C2129" s="85" t="s">
        <v>648</v>
      </c>
      <c r="R2129" s="83">
        <v>43360.745335648149</v>
      </c>
      <c r="S2129" s="89" t="s">
        <v>26</v>
      </c>
      <c r="AG2129" s="83"/>
      <c r="AV2129" s="83"/>
      <c r="BK2129" s="83"/>
      <c r="BZ2129" s="83"/>
      <c r="CO2129" s="83"/>
      <c r="DD2129" s="83"/>
      <c r="DS2129" s="83"/>
      <c r="EH2129" s="83"/>
      <c r="EW2129" s="83"/>
      <c r="FL2129" s="83"/>
    </row>
    <row r="2130" spans="1:168" x14ac:dyDescent="0.35">
      <c r="A2130" s="83">
        <v>43360.745347222219</v>
      </c>
      <c r="B2130" s="84" t="s">
        <v>26</v>
      </c>
      <c r="C2130" s="85" t="s">
        <v>430</v>
      </c>
      <c r="R2130" s="83">
        <v>43360.745347222219</v>
      </c>
      <c r="S2130" s="89" t="s">
        <v>26</v>
      </c>
      <c r="AG2130" s="83"/>
      <c r="AV2130" s="83"/>
      <c r="BK2130" s="83"/>
      <c r="BZ2130" s="83"/>
      <c r="CO2130" s="83"/>
      <c r="DD2130" s="83"/>
      <c r="DS2130" s="83"/>
      <c r="EH2130" s="83"/>
      <c r="EW2130" s="83"/>
      <c r="FL2130" s="83"/>
    </row>
    <row r="2131" spans="1:168" x14ac:dyDescent="0.35">
      <c r="A2131" s="83">
        <v>43360.745347222219</v>
      </c>
      <c r="B2131" s="84" t="s">
        <v>26</v>
      </c>
      <c r="C2131" s="85" t="s">
        <v>429</v>
      </c>
      <c r="R2131" s="83">
        <v>43360.745347222219</v>
      </c>
      <c r="S2131" s="89" t="s">
        <v>26</v>
      </c>
      <c r="AG2131" s="83"/>
      <c r="AV2131" s="83"/>
      <c r="BK2131" s="83"/>
      <c r="BZ2131" s="83"/>
      <c r="CO2131" s="83"/>
      <c r="DD2131" s="83"/>
      <c r="DS2131" s="83"/>
      <c r="EH2131" s="83"/>
      <c r="EW2131" s="83"/>
      <c r="FL2131" s="83"/>
    </row>
    <row r="2132" spans="1:168" x14ac:dyDescent="0.35">
      <c r="A2132" s="83">
        <v>43360.745347222219</v>
      </c>
      <c r="B2132" s="84" t="s">
        <v>26</v>
      </c>
      <c r="C2132" s="85" t="s">
        <v>443</v>
      </c>
      <c r="R2132" s="83">
        <v>43360.745347222219</v>
      </c>
      <c r="S2132" s="89" t="s">
        <v>26</v>
      </c>
      <c r="AG2132" s="83"/>
      <c r="AV2132" s="83"/>
      <c r="BK2132" s="83"/>
      <c r="BZ2132" s="83"/>
      <c r="CO2132" s="83"/>
      <c r="DD2132" s="83"/>
      <c r="DS2132" s="83"/>
      <c r="EH2132" s="83"/>
      <c r="EW2132" s="83"/>
      <c r="FL2132" s="83"/>
    </row>
    <row r="2133" spans="1:168" x14ac:dyDescent="0.35">
      <c r="A2133" s="83">
        <v>43360.745347222219</v>
      </c>
      <c r="B2133" s="84" t="s">
        <v>26</v>
      </c>
      <c r="C2133" s="85" t="s">
        <v>649</v>
      </c>
      <c r="R2133" s="83">
        <v>43360.745347222219</v>
      </c>
      <c r="S2133" s="89" t="s">
        <v>26</v>
      </c>
      <c r="AG2133" s="83"/>
      <c r="AV2133" s="83"/>
      <c r="BK2133" s="83"/>
      <c r="BZ2133" s="83"/>
      <c r="CO2133" s="83"/>
      <c r="DD2133" s="83"/>
      <c r="DS2133" s="83"/>
      <c r="EH2133" s="83"/>
      <c r="EW2133" s="83"/>
      <c r="FL2133" s="83"/>
    </row>
    <row r="2134" spans="1:168" x14ac:dyDescent="0.35">
      <c r="A2134" s="83">
        <v>43360.745347222219</v>
      </c>
      <c r="B2134" s="84" t="s">
        <v>26</v>
      </c>
      <c r="C2134" s="85" t="s">
        <v>444</v>
      </c>
      <c r="R2134" s="83">
        <v>43360.745347222219</v>
      </c>
      <c r="S2134" s="89" t="s">
        <v>26</v>
      </c>
      <c r="AG2134" s="83"/>
      <c r="AV2134" s="83"/>
      <c r="BK2134" s="83"/>
      <c r="BZ2134" s="83"/>
      <c r="CO2134" s="83"/>
      <c r="DD2134" s="83"/>
      <c r="DS2134" s="83"/>
      <c r="EH2134" s="83"/>
      <c r="EW2134" s="83"/>
      <c r="FL2134" s="83"/>
    </row>
    <row r="2135" spans="1:168" x14ac:dyDescent="0.35">
      <c r="A2135" s="83">
        <v>43360.745347222219</v>
      </c>
      <c r="B2135" s="84" t="s">
        <v>26</v>
      </c>
      <c r="C2135" s="85" t="s">
        <v>650</v>
      </c>
      <c r="R2135" s="83">
        <v>43360.745347222219</v>
      </c>
      <c r="S2135" s="89" t="s">
        <v>26</v>
      </c>
      <c r="AG2135" s="83"/>
      <c r="AV2135" s="83"/>
      <c r="BK2135" s="83"/>
      <c r="BZ2135" s="83"/>
      <c r="CO2135" s="83"/>
      <c r="DD2135" s="83"/>
      <c r="DS2135" s="83"/>
      <c r="EH2135" s="83"/>
      <c r="EW2135" s="83"/>
      <c r="FL2135" s="83"/>
    </row>
    <row r="2136" spans="1:168" x14ac:dyDescent="0.35">
      <c r="A2136" s="83">
        <v>43360.745347222219</v>
      </c>
      <c r="B2136" s="84" t="s">
        <v>26</v>
      </c>
      <c r="C2136" s="85" t="s">
        <v>651</v>
      </c>
      <c r="R2136" s="83">
        <v>43360.745347222219</v>
      </c>
      <c r="S2136" s="89" t="s">
        <v>26</v>
      </c>
      <c r="AG2136" s="83"/>
      <c r="AV2136" s="83"/>
      <c r="BK2136" s="83"/>
      <c r="BZ2136" s="83"/>
      <c r="CO2136" s="83"/>
      <c r="DD2136" s="83"/>
      <c r="DS2136" s="83"/>
      <c r="EH2136" s="83"/>
      <c r="EW2136" s="83"/>
      <c r="FL2136" s="83"/>
    </row>
    <row r="2137" spans="1:168" x14ac:dyDescent="0.35">
      <c r="A2137" s="83">
        <v>43360.745347222219</v>
      </c>
      <c r="B2137" s="84" t="s">
        <v>26</v>
      </c>
      <c r="C2137" s="85" t="s">
        <v>446</v>
      </c>
      <c r="R2137" s="83">
        <v>43360.745347222219</v>
      </c>
      <c r="S2137" s="89" t="s">
        <v>26</v>
      </c>
      <c r="AG2137" s="83"/>
      <c r="AV2137" s="83"/>
      <c r="BK2137" s="83"/>
      <c r="BZ2137" s="83"/>
      <c r="CO2137" s="83"/>
      <c r="DD2137" s="83"/>
      <c r="DS2137" s="83"/>
      <c r="EH2137" s="83"/>
      <c r="EW2137" s="83"/>
      <c r="FL2137" s="83"/>
    </row>
    <row r="2138" spans="1:168" x14ac:dyDescent="0.35">
      <c r="A2138" s="83">
        <v>43360.745347222219</v>
      </c>
      <c r="B2138" s="84" t="s">
        <v>26</v>
      </c>
      <c r="C2138" s="85" t="s">
        <v>421</v>
      </c>
      <c r="R2138" s="83">
        <v>43360.745347222219</v>
      </c>
      <c r="S2138" s="89" t="s">
        <v>26</v>
      </c>
      <c r="AG2138" s="83"/>
      <c r="AV2138" s="83"/>
      <c r="BK2138" s="83"/>
      <c r="BZ2138" s="83"/>
      <c r="CO2138" s="83"/>
      <c r="DD2138" s="83"/>
      <c r="DS2138" s="83"/>
      <c r="EH2138" s="83"/>
      <c r="EW2138" s="83"/>
      <c r="FL2138" s="83"/>
    </row>
    <row r="2139" spans="1:168" x14ac:dyDescent="0.35">
      <c r="A2139" s="83">
        <v>43360.745347222219</v>
      </c>
      <c r="B2139" s="84" t="s">
        <v>26</v>
      </c>
      <c r="C2139" s="85" t="s">
        <v>447</v>
      </c>
      <c r="R2139" s="83">
        <v>43360.745347222219</v>
      </c>
      <c r="S2139" s="89" t="s">
        <v>26</v>
      </c>
      <c r="AG2139" s="83"/>
      <c r="AV2139" s="83"/>
      <c r="BK2139" s="83"/>
      <c r="BZ2139" s="83"/>
      <c r="CO2139" s="83"/>
      <c r="DD2139" s="83"/>
      <c r="DS2139" s="83"/>
      <c r="EH2139" s="83"/>
      <c r="EW2139" s="83"/>
      <c r="FL2139" s="83"/>
    </row>
    <row r="2140" spans="1:168" x14ac:dyDescent="0.35">
      <c r="A2140" s="83">
        <v>43360.745358796295</v>
      </c>
      <c r="B2140" s="84" t="s">
        <v>26</v>
      </c>
      <c r="C2140" s="85" t="s">
        <v>448</v>
      </c>
      <c r="R2140" s="83">
        <v>43360.745358796295</v>
      </c>
      <c r="S2140" s="89" t="s">
        <v>26</v>
      </c>
      <c r="AG2140" s="83"/>
      <c r="AV2140" s="83"/>
      <c r="BK2140" s="83"/>
      <c r="BZ2140" s="83"/>
      <c r="CO2140" s="83"/>
      <c r="DD2140" s="83"/>
      <c r="DS2140" s="83"/>
      <c r="EH2140" s="83"/>
      <c r="EW2140" s="83"/>
      <c r="FL2140" s="83"/>
    </row>
    <row r="2141" spans="1:168" x14ac:dyDescent="0.35">
      <c r="A2141" s="83">
        <v>43360.74554398148</v>
      </c>
      <c r="B2141" s="84" t="s">
        <v>55</v>
      </c>
      <c r="C2141" s="85" t="s">
        <v>82</v>
      </c>
      <c r="R2141" s="83">
        <v>43360.74554398148</v>
      </c>
      <c r="S2141" s="89" t="s">
        <v>55</v>
      </c>
      <c r="AG2141" s="83"/>
      <c r="AV2141" s="83"/>
      <c r="BK2141" s="83"/>
      <c r="BZ2141" s="83"/>
      <c r="CO2141" s="83"/>
      <c r="DD2141" s="83"/>
      <c r="DS2141" s="83"/>
      <c r="EH2141" s="83"/>
      <c r="EW2141" s="83"/>
      <c r="FL2141" s="83"/>
    </row>
    <row r="2142" spans="1:168" x14ac:dyDescent="0.35">
      <c r="A2142" s="83">
        <v>43360.74554398148</v>
      </c>
      <c r="B2142" s="84" t="s">
        <v>26</v>
      </c>
      <c r="C2142" s="85" t="s">
        <v>81</v>
      </c>
      <c r="R2142" s="83">
        <v>43360.74554398148</v>
      </c>
      <c r="S2142" s="89" t="s">
        <v>26</v>
      </c>
      <c r="AG2142" s="83"/>
      <c r="AV2142" s="83"/>
      <c r="BK2142" s="83"/>
      <c r="BZ2142" s="83"/>
      <c r="CO2142" s="83"/>
      <c r="DD2142" s="83"/>
      <c r="DS2142" s="83"/>
      <c r="EH2142" s="83"/>
      <c r="EW2142" s="83"/>
      <c r="FL2142" s="83"/>
    </row>
    <row r="2143" spans="1:168" x14ac:dyDescent="0.35">
      <c r="A2143" s="83">
        <v>43360.745578703703</v>
      </c>
      <c r="B2143" s="84" t="s">
        <v>55</v>
      </c>
      <c r="C2143" s="85" t="s">
        <v>58</v>
      </c>
      <c r="R2143" s="83">
        <v>43360.745578703703</v>
      </c>
      <c r="S2143" s="89" t="s">
        <v>55</v>
      </c>
      <c r="AG2143" s="83"/>
      <c r="AV2143" s="83"/>
      <c r="BK2143" s="83"/>
      <c r="BZ2143" s="83"/>
      <c r="CO2143" s="83"/>
      <c r="DD2143" s="83"/>
      <c r="DS2143" s="83"/>
      <c r="EH2143" s="83"/>
      <c r="EW2143" s="83"/>
      <c r="FL2143" s="83"/>
    </row>
    <row r="2144" spans="1:168" x14ac:dyDescent="0.35">
      <c r="A2144" s="83">
        <v>43360.74559027778</v>
      </c>
      <c r="B2144" s="84" t="s">
        <v>26</v>
      </c>
      <c r="C2144" s="85" t="s">
        <v>59</v>
      </c>
      <c r="R2144" s="83">
        <v>43360.74559027778</v>
      </c>
      <c r="S2144" s="89" t="s">
        <v>26</v>
      </c>
      <c r="AG2144" s="83"/>
      <c r="AV2144" s="83"/>
      <c r="BK2144" s="83"/>
      <c r="BZ2144" s="83"/>
      <c r="CO2144" s="83"/>
      <c r="DD2144" s="83"/>
      <c r="DS2144" s="83"/>
      <c r="EH2144" s="83"/>
      <c r="EW2144" s="83"/>
      <c r="FL2144" s="83"/>
    </row>
    <row r="2145" spans="1:168" x14ac:dyDescent="0.35">
      <c r="A2145" s="83">
        <v>43360.74560185185</v>
      </c>
      <c r="B2145" s="84" t="s">
        <v>83</v>
      </c>
      <c r="C2145" s="85" t="s">
        <v>84</v>
      </c>
      <c r="I2145" s="86">
        <v>11475.8076171875</v>
      </c>
      <c r="J2145" s="87">
        <v>11511.2255859375</v>
      </c>
      <c r="K2145" s="87">
        <v>8379.0908203125</v>
      </c>
      <c r="L2145" s="87">
        <v>8404.8984375</v>
      </c>
      <c r="M2145" s="87">
        <v>1.0160375833511399</v>
      </c>
      <c r="N2145" s="87">
        <v>0.49489820003509499</v>
      </c>
      <c r="O2145" s="87">
        <v>8.3995990753173793</v>
      </c>
      <c r="P2145" s="88">
        <v>1.6325981616973899</v>
      </c>
      <c r="R2145" s="83">
        <v>43360.74560185185</v>
      </c>
      <c r="S2145" s="89" t="s">
        <v>83</v>
      </c>
      <c r="T2145" s="90">
        <v>0.49769806861877403</v>
      </c>
      <c r="U2145" s="84">
        <v>4427.84326171875</v>
      </c>
      <c r="V2145" s="84">
        <v>403.54428100585898</v>
      </c>
      <c r="W2145" s="84">
        <v>4429.45556640625</v>
      </c>
      <c r="X2145" s="84">
        <v>4024.26342773438</v>
      </c>
      <c r="Y2145" s="84">
        <v>13.242794036865201</v>
      </c>
      <c r="Z2145" s="84">
        <v>320.49963378906301</v>
      </c>
      <c r="AA2145" s="84">
        <v>545.49951171875</v>
      </c>
      <c r="AB2145" s="84">
        <v>426.49948120117199</v>
      </c>
      <c r="AG2145" s="83"/>
      <c r="AV2145" s="83"/>
      <c r="BK2145" s="83"/>
      <c r="BZ2145" s="83"/>
      <c r="CO2145" s="83"/>
      <c r="DD2145" s="83"/>
      <c r="DS2145" s="83"/>
      <c r="EH2145" s="83"/>
      <c r="EW2145" s="83"/>
      <c r="FL2145" s="83"/>
    </row>
    <row r="2146" spans="1:168" x14ac:dyDescent="0.35">
      <c r="A2146" s="83">
        <v>43360.745625000003</v>
      </c>
      <c r="B2146" s="84" t="s">
        <v>62</v>
      </c>
      <c r="C2146" s="85" t="s">
        <v>652</v>
      </c>
      <c r="R2146" s="83">
        <v>43360.745625000003</v>
      </c>
      <c r="S2146" s="89" t="s">
        <v>62</v>
      </c>
      <c r="AG2146" s="83"/>
      <c r="AV2146" s="83"/>
      <c r="BK2146" s="83"/>
      <c r="BZ2146" s="83"/>
      <c r="CO2146" s="83"/>
      <c r="DD2146" s="83"/>
      <c r="DS2146" s="83"/>
      <c r="EH2146" s="83"/>
      <c r="EW2146" s="83"/>
      <c r="FL2146" s="83"/>
    </row>
    <row r="2147" spans="1:168" x14ac:dyDescent="0.35">
      <c r="A2147" s="83">
        <v>43360.745625000003</v>
      </c>
      <c r="B2147" s="84" t="s">
        <v>62</v>
      </c>
      <c r="C2147" s="85" t="s">
        <v>63</v>
      </c>
      <c r="R2147" s="83">
        <v>43360.745625000003</v>
      </c>
      <c r="S2147" s="89" t="s">
        <v>62</v>
      </c>
      <c r="AG2147" s="83"/>
      <c r="AV2147" s="83"/>
      <c r="BK2147" s="83"/>
      <c r="BZ2147" s="83"/>
      <c r="CO2147" s="83"/>
      <c r="DD2147" s="83"/>
      <c r="DS2147" s="83"/>
      <c r="EH2147" s="83"/>
      <c r="EW2147" s="83"/>
      <c r="FL2147" s="83"/>
    </row>
    <row r="2148" spans="1:168" x14ac:dyDescent="0.35">
      <c r="A2148" s="83">
        <v>43360.745625000003</v>
      </c>
      <c r="B2148" s="84" t="s">
        <v>62</v>
      </c>
      <c r="C2148" s="85" t="s">
        <v>104</v>
      </c>
      <c r="R2148" s="83">
        <v>43360.745625000003</v>
      </c>
      <c r="S2148" s="89" t="s">
        <v>62</v>
      </c>
      <c r="AG2148" s="83"/>
      <c r="AV2148" s="83"/>
      <c r="BK2148" s="83"/>
      <c r="BZ2148" s="83"/>
      <c r="CO2148" s="83"/>
      <c r="DD2148" s="83"/>
      <c r="DS2148" s="83"/>
      <c r="EH2148" s="83"/>
      <c r="EW2148" s="83"/>
      <c r="FL2148" s="83"/>
    </row>
    <row r="2149" spans="1:168" x14ac:dyDescent="0.35">
      <c r="A2149" s="83">
        <v>43360.745625000003</v>
      </c>
      <c r="B2149" s="84" t="s">
        <v>62</v>
      </c>
      <c r="C2149" s="85" t="s">
        <v>653</v>
      </c>
      <c r="R2149" s="83">
        <v>43360.745625000003</v>
      </c>
      <c r="S2149" s="89" t="s">
        <v>62</v>
      </c>
      <c r="AG2149" s="83"/>
      <c r="AV2149" s="83"/>
      <c r="BK2149" s="83"/>
      <c r="BZ2149" s="83"/>
      <c r="CO2149" s="83"/>
      <c r="DD2149" s="83"/>
      <c r="DS2149" s="83"/>
      <c r="EH2149" s="83"/>
      <c r="EW2149" s="83"/>
      <c r="FL2149" s="83"/>
    </row>
    <row r="2150" spans="1:168" x14ac:dyDescent="0.35">
      <c r="A2150" s="83">
        <v>43360.745625000003</v>
      </c>
      <c r="B2150" s="84" t="s">
        <v>62</v>
      </c>
      <c r="C2150" s="85" t="s">
        <v>543</v>
      </c>
      <c r="R2150" s="83">
        <v>43360.745625000003</v>
      </c>
      <c r="S2150" s="89" t="s">
        <v>62</v>
      </c>
      <c r="AG2150" s="83"/>
      <c r="AV2150" s="83"/>
      <c r="BK2150" s="83"/>
      <c r="BZ2150" s="83"/>
      <c r="CO2150" s="83"/>
      <c r="DD2150" s="83"/>
      <c r="DS2150" s="83"/>
      <c r="EH2150" s="83"/>
      <c r="EW2150" s="83"/>
      <c r="FL2150" s="83"/>
    </row>
    <row r="2151" spans="1:168" x14ac:dyDescent="0.35">
      <c r="A2151" s="83">
        <v>43360.745625000003</v>
      </c>
      <c r="B2151" s="84" t="s">
        <v>62</v>
      </c>
      <c r="C2151" s="85" t="s">
        <v>654</v>
      </c>
      <c r="R2151" s="83">
        <v>43360.745625000003</v>
      </c>
      <c r="S2151" s="89" t="s">
        <v>62</v>
      </c>
      <c r="AG2151" s="83"/>
      <c r="AV2151" s="83"/>
      <c r="BK2151" s="83"/>
      <c r="BZ2151" s="83"/>
      <c r="CO2151" s="83"/>
      <c r="DD2151" s="83"/>
      <c r="DS2151" s="83"/>
      <c r="EH2151" s="83"/>
      <c r="EW2151" s="83"/>
      <c r="FL2151" s="83"/>
    </row>
    <row r="2152" spans="1:168" x14ac:dyDescent="0.35">
      <c r="A2152" s="83">
        <v>43360.745625000003</v>
      </c>
      <c r="B2152" s="84" t="s">
        <v>62</v>
      </c>
      <c r="C2152" s="85" t="s">
        <v>449</v>
      </c>
      <c r="R2152" s="83">
        <v>43360.745625000003</v>
      </c>
      <c r="S2152" s="89" t="s">
        <v>62</v>
      </c>
      <c r="AG2152" s="83"/>
      <c r="AV2152" s="83"/>
      <c r="BK2152" s="83"/>
      <c r="BZ2152" s="83"/>
      <c r="CO2152" s="83"/>
      <c r="DD2152" s="83"/>
      <c r="DS2152" s="83"/>
      <c r="EH2152" s="83"/>
      <c r="EW2152" s="83"/>
      <c r="FL2152" s="83"/>
    </row>
    <row r="2153" spans="1:168" x14ac:dyDescent="0.35">
      <c r="A2153" s="83">
        <v>43360.745625000003</v>
      </c>
      <c r="B2153" s="84" t="s">
        <v>62</v>
      </c>
      <c r="C2153" s="85" t="s">
        <v>655</v>
      </c>
      <c r="R2153" s="83">
        <v>43360.745625000003</v>
      </c>
      <c r="S2153" s="89" t="s">
        <v>62</v>
      </c>
      <c r="AG2153" s="83"/>
      <c r="AV2153" s="83"/>
      <c r="BK2153" s="83"/>
      <c r="BZ2153" s="83"/>
      <c r="CO2153" s="83"/>
      <c r="DD2153" s="83"/>
      <c r="DS2153" s="83"/>
      <c r="EH2153" s="83"/>
      <c r="EW2153" s="83"/>
      <c r="FL2153" s="83"/>
    </row>
    <row r="2154" spans="1:168" x14ac:dyDescent="0.35">
      <c r="A2154" s="83">
        <v>43360.745636574073</v>
      </c>
      <c r="B2154" s="84" t="s">
        <v>26</v>
      </c>
      <c r="C2154" s="85" t="s">
        <v>71</v>
      </c>
      <c r="R2154" s="83">
        <v>43360.745636574073</v>
      </c>
      <c r="S2154" s="89" t="s">
        <v>26</v>
      </c>
      <c r="AG2154" s="83"/>
      <c r="AV2154" s="83"/>
      <c r="BK2154" s="83"/>
      <c r="BZ2154" s="83"/>
      <c r="CO2154" s="83"/>
      <c r="DD2154" s="83"/>
      <c r="DS2154" s="83"/>
      <c r="EH2154" s="83"/>
      <c r="EW2154" s="83"/>
      <c r="FL2154" s="83"/>
    </row>
    <row r="2155" spans="1:168" x14ac:dyDescent="0.35">
      <c r="A2155" s="83">
        <v>43360.745648148149</v>
      </c>
      <c r="B2155" s="84" t="s">
        <v>62</v>
      </c>
      <c r="C2155" s="85" t="s">
        <v>95</v>
      </c>
      <c r="R2155" s="83">
        <v>43360.745648148149</v>
      </c>
      <c r="S2155" s="89" t="s">
        <v>62</v>
      </c>
      <c r="AG2155" s="83"/>
      <c r="AV2155" s="83"/>
      <c r="BK2155" s="83"/>
      <c r="BZ2155" s="83"/>
      <c r="CO2155" s="83"/>
      <c r="DD2155" s="83"/>
      <c r="DS2155" s="83"/>
      <c r="EH2155" s="83"/>
      <c r="EW2155" s="83"/>
      <c r="FL2155" s="83"/>
    </row>
    <row r="2156" spans="1:168" x14ac:dyDescent="0.35">
      <c r="A2156" s="83">
        <v>43360.745648148149</v>
      </c>
      <c r="B2156" s="84" t="s">
        <v>26</v>
      </c>
      <c r="C2156" s="85" t="s">
        <v>93</v>
      </c>
      <c r="R2156" s="83">
        <v>43360.745648148149</v>
      </c>
      <c r="S2156" s="89" t="s">
        <v>26</v>
      </c>
      <c r="AG2156" s="83"/>
      <c r="AV2156" s="83"/>
      <c r="BK2156" s="83"/>
      <c r="BZ2156" s="83"/>
      <c r="CO2156" s="83"/>
      <c r="DD2156" s="83"/>
      <c r="DS2156" s="83"/>
      <c r="EH2156" s="83"/>
      <c r="EW2156" s="83"/>
      <c r="FL2156" s="83"/>
    </row>
    <row r="2157" spans="1:168" x14ac:dyDescent="0.35">
      <c r="A2157" s="83">
        <v>43360.745648148149</v>
      </c>
      <c r="B2157" s="84" t="s">
        <v>26</v>
      </c>
      <c r="C2157" s="85" t="s">
        <v>94</v>
      </c>
      <c r="R2157" s="83">
        <v>43360.745648148149</v>
      </c>
      <c r="S2157" s="89" t="s">
        <v>26</v>
      </c>
      <c r="AG2157" s="83"/>
      <c r="AV2157" s="83"/>
      <c r="BK2157" s="83"/>
      <c r="BZ2157" s="83"/>
      <c r="CO2157" s="83"/>
      <c r="DD2157" s="83"/>
      <c r="DS2157" s="83"/>
      <c r="EH2157" s="83"/>
      <c r="EW2157" s="83"/>
      <c r="FL2157" s="83"/>
    </row>
    <row r="2158" spans="1:168" x14ac:dyDescent="0.35">
      <c r="A2158" s="83">
        <v>43360.745648148149</v>
      </c>
      <c r="B2158" s="84" t="s">
        <v>26</v>
      </c>
      <c r="C2158" s="85" t="s">
        <v>76</v>
      </c>
      <c r="R2158" s="83">
        <v>43360.745648148149</v>
      </c>
      <c r="S2158" s="89" t="s">
        <v>26</v>
      </c>
      <c r="AG2158" s="83"/>
      <c r="AV2158" s="83"/>
      <c r="BK2158" s="83"/>
      <c r="BZ2158" s="83"/>
      <c r="CO2158" s="83"/>
      <c r="DD2158" s="83"/>
      <c r="DS2158" s="83"/>
      <c r="EH2158" s="83"/>
      <c r="EW2158" s="83"/>
      <c r="FL2158" s="83"/>
    </row>
    <row r="2159" spans="1:168" x14ac:dyDescent="0.35">
      <c r="A2159" s="83">
        <v>43360.745648148149</v>
      </c>
      <c r="B2159" s="84" t="s">
        <v>26</v>
      </c>
      <c r="C2159" s="85" t="s">
        <v>92</v>
      </c>
      <c r="R2159" s="83">
        <v>43360.745648148149</v>
      </c>
      <c r="S2159" s="89" t="s">
        <v>26</v>
      </c>
      <c r="AG2159" s="83"/>
      <c r="AV2159" s="83"/>
      <c r="BK2159" s="83"/>
      <c r="BZ2159" s="83"/>
      <c r="CO2159" s="83"/>
      <c r="DD2159" s="83"/>
      <c r="DS2159" s="83"/>
      <c r="EH2159" s="83"/>
      <c r="EW2159" s="83"/>
      <c r="FL2159" s="83"/>
    </row>
    <row r="2160" spans="1:168" x14ac:dyDescent="0.35">
      <c r="A2160" s="83">
        <v>43360.745648148149</v>
      </c>
      <c r="B2160" s="84" t="s">
        <v>26</v>
      </c>
      <c r="C2160" s="85" t="s">
        <v>47</v>
      </c>
      <c r="I2160" s="86">
        <v>11475.7470703125</v>
      </c>
      <c r="J2160" s="87">
        <v>11514.35546875</v>
      </c>
      <c r="K2160" s="87">
        <v>8380.1552734375</v>
      </c>
      <c r="L2160" s="87">
        <v>8408.328125</v>
      </c>
      <c r="M2160" s="87">
        <v>1.0160496234893801</v>
      </c>
      <c r="N2160" s="87">
        <v>0.44289907813072199</v>
      </c>
      <c r="O2160" s="87">
        <v>8.3475990295410192</v>
      </c>
      <c r="P2160" s="88">
        <v>1.58059895038605</v>
      </c>
      <c r="R2160" s="83">
        <v>43360.745648148149</v>
      </c>
      <c r="S2160" s="89" t="s">
        <v>26</v>
      </c>
      <c r="T2160" s="90">
        <v>0.44569900631904602</v>
      </c>
      <c r="U2160" s="84">
        <v>4426.9296875</v>
      </c>
      <c r="V2160" s="84">
        <v>400.72463989257801</v>
      </c>
      <c r="W2160" s="84">
        <v>4429.06787109375</v>
      </c>
      <c r="X2160" s="84">
        <v>4024.6376953125</v>
      </c>
      <c r="Y2160" s="84">
        <v>13.3152103424072</v>
      </c>
      <c r="Z2160" s="84">
        <v>320.44760131835898</v>
      </c>
      <c r="AA2160" s="84">
        <v>545.44763183593795</v>
      </c>
      <c r="AB2160" s="84">
        <v>426.44757080078102</v>
      </c>
      <c r="AG2160" s="83"/>
      <c r="AV2160" s="83"/>
      <c r="BK2160" s="83"/>
      <c r="BZ2160" s="83"/>
      <c r="CO2160" s="83"/>
      <c r="DD2160" s="83"/>
      <c r="DS2160" s="83"/>
      <c r="EH2160" s="83"/>
      <c r="EW2160" s="83"/>
      <c r="FL2160" s="83"/>
    </row>
    <row r="2161" spans="1:168" x14ac:dyDescent="0.35">
      <c r="A2161" s="83">
        <v>43360.745659722219</v>
      </c>
      <c r="B2161" s="84" t="s">
        <v>49</v>
      </c>
      <c r="C2161" s="85" t="s">
        <v>96</v>
      </c>
      <c r="R2161" s="83">
        <v>43360.745659722219</v>
      </c>
      <c r="S2161" s="89" t="s">
        <v>49</v>
      </c>
      <c r="AG2161" s="83"/>
      <c r="AV2161" s="83"/>
      <c r="BK2161" s="83"/>
      <c r="BZ2161" s="83"/>
      <c r="CO2161" s="83"/>
      <c r="DD2161" s="83"/>
      <c r="DS2161" s="83"/>
      <c r="EH2161" s="83"/>
      <c r="EW2161" s="83"/>
      <c r="FL2161" s="83"/>
    </row>
    <row r="2162" spans="1:168" x14ac:dyDescent="0.35">
      <c r="A2162" s="83">
        <v>43360.745682870373</v>
      </c>
      <c r="B2162" s="84" t="s">
        <v>26</v>
      </c>
      <c r="C2162" s="85" t="s">
        <v>99</v>
      </c>
      <c r="R2162" s="83">
        <v>43360.745682870373</v>
      </c>
      <c r="S2162" s="89" t="s">
        <v>26</v>
      </c>
      <c r="AG2162" s="83"/>
      <c r="AV2162" s="83"/>
      <c r="BK2162" s="83"/>
      <c r="BZ2162" s="83"/>
      <c r="CO2162" s="83"/>
      <c r="DD2162" s="83"/>
      <c r="DS2162" s="83"/>
      <c r="EH2162" s="83"/>
      <c r="EW2162" s="83"/>
      <c r="FL2162" s="83"/>
    </row>
    <row r="2163" spans="1:168" x14ac:dyDescent="0.35">
      <c r="A2163" s="83">
        <v>43360.745682870373</v>
      </c>
      <c r="B2163" s="84" t="s">
        <v>26</v>
      </c>
      <c r="C2163" s="85" t="s">
        <v>98</v>
      </c>
      <c r="R2163" s="83">
        <v>43360.745682870373</v>
      </c>
      <c r="S2163" s="89" t="s">
        <v>26</v>
      </c>
      <c r="AG2163" s="83"/>
      <c r="AV2163" s="83"/>
      <c r="BK2163" s="83"/>
      <c r="BZ2163" s="83"/>
      <c r="CO2163" s="83"/>
      <c r="DD2163" s="83"/>
      <c r="DS2163" s="83"/>
      <c r="EH2163" s="83"/>
      <c r="EW2163" s="83"/>
      <c r="FL2163" s="83"/>
    </row>
    <row r="2164" spans="1:168" x14ac:dyDescent="0.35">
      <c r="A2164" s="83">
        <v>43360.745682870373</v>
      </c>
      <c r="B2164" s="84" t="s">
        <v>26</v>
      </c>
      <c r="C2164" s="85" t="s">
        <v>97</v>
      </c>
      <c r="R2164" s="83">
        <v>43360.745682870373</v>
      </c>
      <c r="S2164" s="89" t="s">
        <v>26</v>
      </c>
      <c r="AG2164" s="83"/>
      <c r="AV2164" s="83"/>
      <c r="BK2164" s="83"/>
      <c r="BZ2164" s="83"/>
      <c r="CO2164" s="83"/>
      <c r="DD2164" s="83"/>
      <c r="DS2164" s="83"/>
      <c r="EH2164" s="83"/>
      <c r="EW2164" s="83"/>
      <c r="FL2164" s="83"/>
    </row>
    <row r="2165" spans="1:168" x14ac:dyDescent="0.35">
      <c r="A2165" s="83">
        <v>43360.745682870373</v>
      </c>
      <c r="B2165" s="84" t="s">
        <v>26</v>
      </c>
      <c r="C2165" s="85" t="s">
        <v>428</v>
      </c>
      <c r="R2165" s="83">
        <v>43360.745682870373</v>
      </c>
      <c r="S2165" s="89" t="s">
        <v>26</v>
      </c>
      <c r="AG2165" s="83"/>
      <c r="AV2165" s="83"/>
      <c r="BK2165" s="83"/>
      <c r="BZ2165" s="83"/>
      <c r="CO2165" s="83"/>
      <c r="DD2165" s="83"/>
      <c r="DS2165" s="83"/>
      <c r="EH2165" s="83"/>
      <c r="EW2165" s="83"/>
      <c r="FL2165" s="83"/>
    </row>
    <row r="2166" spans="1:168" x14ac:dyDescent="0.35">
      <c r="A2166" s="83">
        <v>43360.745694444442</v>
      </c>
      <c r="B2166" s="84" t="s">
        <v>26</v>
      </c>
      <c r="C2166" s="85" t="s">
        <v>441</v>
      </c>
      <c r="R2166" s="83">
        <v>43360.745694444442</v>
      </c>
      <c r="S2166" s="89" t="s">
        <v>26</v>
      </c>
      <c r="AG2166" s="83"/>
      <c r="AV2166" s="83"/>
      <c r="BK2166" s="83"/>
      <c r="BZ2166" s="83"/>
      <c r="CO2166" s="83"/>
      <c r="DD2166" s="83"/>
      <c r="DS2166" s="83"/>
      <c r="EH2166" s="83"/>
      <c r="EW2166" s="83"/>
      <c r="FL2166" s="83"/>
    </row>
    <row r="2167" spans="1:168" x14ac:dyDescent="0.35">
      <c r="A2167" s="83">
        <v>43360.745694444442</v>
      </c>
      <c r="B2167" s="84" t="s">
        <v>26</v>
      </c>
      <c r="C2167" s="85" t="s">
        <v>417</v>
      </c>
      <c r="R2167" s="83">
        <v>43360.745694444442</v>
      </c>
      <c r="S2167" s="89" t="s">
        <v>26</v>
      </c>
      <c r="AG2167" s="83"/>
      <c r="AV2167" s="83"/>
      <c r="BK2167" s="83"/>
      <c r="BZ2167" s="83"/>
      <c r="CO2167" s="83"/>
      <c r="DD2167" s="83"/>
      <c r="DS2167" s="83"/>
      <c r="EH2167" s="83"/>
      <c r="EW2167" s="83"/>
      <c r="FL2167" s="83"/>
    </row>
    <row r="2168" spans="1:168" x14ac:dyDescent="0.35">
      <c r="A2168" s="83">
        <v>43360.745694444442</v>
      </c>
      <c r="B2168" s="84" t="s">
        <v>26</v>
      </c>
      <c r="C2168" s="85" t="s">
        <v>554</v>
      </c>
      <c r="R2168" s="83">
        <v>43360.745694444442</v>
      </c>
      <c r="S2168" s="89" t="s">
        <v>26</v>
      </c>
      <c r="AG2168" s="83"/>
      <c r="AV2168" s="83"/>
      <c r="BK2168" s="83"/>
      <c r="BZ2168" s="83"/>
      <c r="CO2168" s="83"/>
      <c r="DD2168" s="83"/>
      <c r="DS2168" s="83"/>
      <c r="EH2168" s="83"/>
      <c r="EW2168" s="83"/>
      <c r="FL2168" s="83"/>
    </row>
    <row r="2169" spans="1:168" x14ac:dyDescent="0.35">
      <c r="A2169" s="83">
        <v>43360.745694444442</v>
      </c>
      <c r="B2169" s="84" t="s">
        <v>26</v>
      </c>
      <c r="C2169" s="85" t="s">
        <v>409</v>
      </c>
      <c r="R2169" s="83">
        <v>43360.745694444442</v>
      </c>
      <c r="S2169" s="89" t="s">
        <v>26</v>
      </c>
      <c r="AG2169" s="83"/>
      <c r="AV2169" s="83"/>
      <c r="BK2169" s="83"/>
      <c r="BZ2169" s="83"/>
      <c r="CO2169" s="83"/>
      <c r="DD2169" s="83"/>
      <c r="DS2169" s="83"/>
      <c r="EH2169" s="83"/>
      <c r="EW2169" s="83"/>
      <c r="FL2169" s="83"/>
    </row>
    <row r="2170" spans="1:168" x14ac:dyDescent="0.35">
      <c r="A2170" s="83">
        <v>43360.745694444442</v>
      </c>
      <c r="B2170" s="84" t="s">
        <v>26</v>
      </c>
      <c r="C2170" s="85" t="s">
        <v>656</v>
      </c>
      <c r="R2170" s="83">
        <v>43360.745694444442</v>
      </c>
      <c r="S2170" s="89" t="s">
        <v>26</v>
      </c>
      <c r="AG2170" s="83"/>
      <c r="AV2170" s="83"/>
      <c r="BK2170" s="83"/>
      <c r="BZ2170" s="83"/>
      <c r="CO2170" s="83"/>
      <c r="DD2170" s="83"/>
      <c r="DS2170" s="83"/>
      <c r="EH2170" s="83"/>
      <c r="EW2170" s="83"/>
      <c r="FL2170" s="83"/>
    </row>
    <row r="2171" spans="1:168" x14ac:dyDescent="0.35">
      <c r="A2171" s="83">
        <v>43360.745694444442</v>
      </c>
      <c r="B2171" s="84" t="s">
        <v>26</v>
      </c>
      <c r="C2171" s="85" t="s">
        <v>444</v>
      </c>
      <c r="R2171" s="83">
        <v>43360.745694444442</v>
      </c>
      <c r="S2171" s="89" t="s">
        <v>26</v>
      </c>
      <c r="AG2171" s="83"/>
      <c r="AV2171" s="83"/>
      <c r="BK2171" s="83"/>
      <c r="BZ2171" s="83"/>
      <c r="CO2171" s="83"/>
      <c r="DD2171" s="83"/>
      <c r="DS2171" s="83"/>
      <c r="EH2171" s="83"/>
      <c r="EW2171" s="83"/>
      <c r="FL2171" s="83"/>
    </row>
    <row r="2172" spans="1:168" x14ac:dyDescent="0.35">
      <c r="A2172" s="83">
        <v>43360.745694444442</v>
      </c>
      <c r="B2172" s="84" t="s">
        <v>26</v>
      </c>
      <c r="C2172" s="85" t="s">
        <v>657</v>
      </c>
      <c r="R2172" s="83">
        <v>43360.745694444442</v>
      </c>
      <c r="S2172" s="89" t="s">
        <v>26</v>
      </c>
      <c r="AG2172" s="83"/>
      <c r="AV2172" s="83"/>
      <c r="BK2172" s="83"/>
      <c r="BZ2172" s="83"/>
      <c r="CO2172" s="83"/>
      <c r="DD2172" s="83"/>
      <c r="DS2172" s="83"/>
      <c r="EH2172" s="83"/>
      <c r="EW2172" s="83"/>
      <c r="FL2172" s="83"/>
    </row>
    <row r="2173" spans="1:168" x14ac:dyDescent="0.35">
      <c r="A2173" s="83">
        <v>43360.745694444442</v>
      </c>
      <c r="B2173" s="84" t="s">
        <v>26</v>
      </c>
      <c r="C2173" s="85" t="s">
        <v>430</v>
      </c>
      <c r="R2173" s="83">
        <v>43360.745694444442</v>
      </c>
      <c r="S2173" s="89" t="s">
        <v>26</v>
      </c>
      <c r="AG2173" s="83"/>
      <c r="AV2173" s="83"/>
      <c r="BK2173" s="83"/>
      <c r="BZ2173" s="83"/>
      <c r="CO2173" s="83"/>
      <c r="DD2173" s="83"/>
      <c r="DS2173" s="83"/>
      <c r="EH2173" s="83"/>
      <c r="EW2173" s="83"/>
      <c r="FL2173" s="83"/>
    </row>
    <row r="2174" spans="1:168" x14ac:dyDescent="0.35">
      <c r="A2174" s="83">
        <v>43360.745694444442</v>
      </c>
      <c r="B2174" s="84" t="s">
        <v>26</v>
      </c>
      <c r="C2174" s="85" t="s">
        <v>429</v>
      </c>
      <c r="R2174" s="83">
        <v>43360.745694444442</v>
      </c>
      <c r="S2174" s="89" t="s">
        <v>26</v>
      </c>
      <c r="AG2174" s="83"/>
      <c r="AV2174" s="83"/>
      <c r="BK2174" s="83"/>
      <c r="BZ2174" s="83"/>
      <c r="CO2174" s="83"/>
      <c r="DD2174" s="83"/>
      <c r="DS2174" s="83"/>
      <c r="EH2174" s="83"/>
      <c r="EW2174" s="83"/>
      <c r="FL2174" s="83"/>
    </row>
    <row r="2175" spans="1:168" x14ac:dyDescent="0.35">
      <c r="A2175" s="83">
        <v>43360.745694444442</v>
      </c>
      <c r="B2175" s="84" t="s">
        <v>26</v>
      </c>
      <c r="C2175" s="85" t="s">
        <v>443</v>
      </c>
      <c r="R2175" s="83">
        <v>43360.745694444442</v>
      </c>
      <c r="S2175" s="89" t="s">
        <v>26</v>
      </c>
      <c r="AG2175" s="83"/>
      <c r="AV2175" s="83"/>
      <c r="BK2175" s="83"/>
      <c r="BZ2175" s="83"/>
      <c r="CO2175" s="83"/>
      <c r="DD2175" s="83"/>
      <c r="DS2175" s="83"/>
      <c r="EH2175" s="83"/>
      <c r="EW2175" s="83"/>
      <c r="FL2175" s="83"/>
    </row>
    <row r="2176" spans="1:168" x14ac:dyDescent="0.35">
      <c r="A2176" s="83">
        <v>43360.745706018519</v>
      </c>
      <c r="B2176" s="84" t="s">
        <v>26</v>
      </c>
      <c r="C2176" s="85" t="s">
        <v>421</v>
      </c>
      <c r="R2176" s="83">
        <v>43360.745706018519</v>
      </c>
      <c r="S2176" s="89" t="s">
        <v>26</v>
      </c>
      <c r="AG2176" s="83"/>
      <c r="AV2176" s="83"/>
      <c r="BK2176" s="83"/>
      <c r="BZ2176" s="83"/>
      <c r="CO2176" s="83"/>
      <c r="DD2176" s="83"/>
      <c r="DS2176" s="83"/>
      <c r="EH2176" s="83"/>
      <c r="EW2176" s="83"/>
      <c r="FL2176" s="83"/>
    </row>
    <row r="2177" spans="1:168" x14ac:dyDescent="0.35">
      <c r="A2177" s="83">
        <v>43360.745706018519</v>
      </c>
      <c r="B2177" s="84" t="s">
        <v>26</v>
      </c>
      <c r="C2177" s="85" t="s">
        <v>447</v>
      </c>
      <c r="R2177" s="83">
        <v>43360.745706018519</v>
      </c>
      <c r="S2177" s="89" t="s">
        <v>26</v>
      </c>
      <c r="AG2177" s="83"/>
      <c r="AV2177" s="83"/>
      <c r="BK2177" s="83"/>
      <c r="BZ2177" s="83"/>
      <c r="CO2177" s="83"/>
      <c r="DD2177" s="83"/>
      <c r="DS2177" s="83"/>
      <c r="EH2177" s="83"/>
      <c r="EW2177" s="83"/>
      <c r="FL2177" s="83"/>
    </row>
    <row r="2178" spans="1:168" x14ac:dyDescent="0.35">
      <c r="A2178" s="83">
        <v>43360.745706018519</v>
      </c>
      <c r="B2178" s="84" t="s">
        <v>26</v>
      </c>
      <c r="C2178" s="85" t="s">
        <v>419</v>
      </c>
      <c r="R2178" s="83">
        <v>43360.745706018519</v>
      </c>
      <c r="S2178" s="89" t="s">
        <v>26</v>
      </c>
      <c r="AG2178" s="83"/>
      <c r="AV2178" s="83"/>
      <c r="BK2178" s="83"/>
      <c r="BZ2178" s="83"/>
      <c r="CO2178" s="83"/>
      <c r="DD2178" s="83"/>
      <c r="DS2178" s="83"/>
      <c r="EH2178" s="83"/>
      <c r="EW2178" s="83"/>
      <c r="FL2178" s="83"/>
    </row>
    <row r="2179" spans="1:168" x14ac:dyDescent="0.35">
      <c r="A2179" s="83">
        <v>43360.745706018519</v>
      </c>
      <c r="B2179" s="84" t="s">
        <v>26</v>
      </c>
      <c r="C2179" s="85" t="s">
        <v>446</v>
      </c>
      <c r="R2179" s="83">
        <v>43360.745706018519</v>
      </c>
      <c r="S2179" s="89" t="s">
        <v>26</v>
      </c>
      <c r="AG2179" s="83"/>
      <c r="AV2179" s="83"/>
      <c r="BK2179" s="83"/>
      <c r="BZ2179" s="83"/>
      <c r="CO2179" s="83"/>
      <c r="DD2179" s="83"/>
      <c r="DS2179" s="83"/>
      <c r="EH2179" s="83"/>
      <c r="EW2179" s="83"/>
      <c r="FL2179" s="83"/>
    </row>
    <row r="2180" spans="1:168" x14ac:dyDescent="0.35">
      <c r="A2180" s="83">
        <v>43360.745706018519</v>
      </c>
      <c r="B2180" s="84" t="s">
        <v>26</v>
      </c>
      <c r="C2180" s="85" t="s">
        <v>448</v>
      </c>
      <c r="R2180" s="83">
        <v>43360.745706018519</v>
      </c>
      <c r="S2180" s="89" t="s">
        <v>26</v>
      </c>
      <c r="AG2180" s="83"/>
      <c r="AV2180" s="83"/>
      <c r="BK2180" s="83"/>
      <c r="BZ2180" s="83"/>
      <c r="CO2180" s="83"/>
      <c r="DD2180" s="83"/>
      <c r="DS2180" s="83"/>
      <c r="EH2180" s="83"/>
      <c r="EW2180" s="83"/>
      <c r="FL2180" s="83"/>
    </row>
    <row r="2181" spans="1:168" x14ac:dyDescent="0.35">
      <c r="A2181" s="83">
        <v>43360.745891203704</v>
      </c>
      <c r="B2181" s="84" t="s">
        <v>55</v>
      </c>
      <c r="C2181" s="85" t="s">
        <v>82</v>
      </c>
      <c r="R2181" s="83">
        <v>43360.745891203704</v>
      </c>
      <c r="S2181" s="89" t="s">
        <v>55</v>
      </c>
      <c r="AG2181" s="83"/>
      <c r="AV2181" s="83"/>
      <c r="BK2181" s="83"/>
      <c r="BZ2181" s="83"/>
      <c r="CO2181" s="83"/>
      <c r="DD2181" s="83"/>
      <c r="DS2181" s="83"/>
      <c r="EH2181" s="83"/>
      <c r="EW2181" s="83"/>
      <c r="FL2181" s="83"/>
    </row>
    <row r="2182" spans="1:168" x14ac:dyDescent="0.35">
      <c r="A2182" s="83">
        <v>43360.745891203704</v>
      </c>
      <c r="B2182" s="84" t="s">
        <v>26</v>
      </c>
      <c r="C2182" s="85" t="s">
        <v>100</v>
      </c>
      <c r="R2182" s="83">
        <v>43360.745891203704</v>
      </c>
      <c r="S2182" s="89" t="s">
        <v>26</v>
      </c>
      <c r="AG2182" s="83"/>
      <c r="AV2182" s="83"/>
      <c r="BK2182" s="83"/>
      <c r="BZ2182" s="83"/>
      <c r="CO2182" s="83"/>
      <c r="DD2182" s="83"/>
      <c r="DS2182" s="83"/>
      <c r="EH2182" s="83"/>
      <c r="EW2182" s="83"/>
      <c r="FL2182" s="83"/>
    </row>
    <row r="2183" spans="1:168" x14ac:dyDescent="0.35">
      <c r="A2183" s="83">
        <v>43360.745925925927</v>
      </c>
      <c r="B2183" s="84" t="s">
        <v>55</v>
      </c>
      <c r="C2183" s="85" t="s">
        <v>58</v>
      </c>
      <c r="R2183" s="83">
        <v>43360.745925925927</v>
      </c>
      <c r="S2183" s="89" t="s">
        <v>55</v>
      </c>
      <c r="AG2183" s="83"/>
      <c r="AV2183" s="83"/>
      <c r="BK2183" s="83"/>
      <c r="BZ2183" s="83"/>
      <c r="CO2183" s="83"/>
      <c r="DD2183" s="83"/>
      <c r="DS2183" s="83"/>
      <c r="EH2183" s="83"/>
      <c r="EW2183" s="83"/>
      <c r="FL2183" s="83"/>
    </row>
    <row r="2184" spans="1:168" x14ac:dyDescent="0.35">
      <c r="A2184" s="83">
        <v>43360.745949074073</v>
      </c>
      <c r="B2184" s="84" t="s">
        <v>26</v>
      </c>
      <c r="C2184" s="85" t="s">
        <v>59</v>
      </c>
      <c r="R2184" s="83">
        <v>43360.745949074073</v>
      </c>
      <c r="S2184" s="89" t="s">
        <v>26</v>
      </c>
      <c r="AG2184" s="83"/>
      <c r="AV2184" s="83"/>
      <c r="BK2184" s="83"/>
      <c r="BZ2184" s="83"/>
      <c r="CO2184" s="83"/>
      <c r="DD2184" s="83"/>
      <c r="DS2184" s="83"/>
      <c r="EH2184" s="83"/>
      <c r="EW2184" s="83"/>
      <c r="FL2184" s="83"/>
    </row>
    <row r="2185" spans="1:168" x14ac:dyDescent="0.35">
      <c r="A2185" s="83">
        <v>43360.74596064815</v>
      </c>
      <c r="B2185" s="84" t="s">
        <v>101</v>
      </c>
      <c r="C2185" s="85" t="s">
        <v>102</v>
      </c>
      <c r="I2185" s="86">
        <v>11475.8310546875</v>
      </c>
      <c r="J2185" s="87">
        <v>11510.640625</v>
      </c>
      <c r="K2185" s="87">
        <v>10769.1689453125</v>
      </c>
      <c r="L2185" s="87">
        <v>10801.7841796875</v>
      </c>
      <c r="M2185" s="87">
        <v>1.01596367359161</v>
      </c>
      <c r="N2185" s="87">
        <v>0.52173531055450395</v>
      </c>
      <c r="O2185" s="87">
        <v>8.4264354705810494</v>
      </c>
      <c r="P2185" s="88">
        <v>1.65943515300751</v>
      </c>
      <c r="R2185" s="83">
        <v>43360.74596064815</v>
      </c>
      <c r="S2185" s="89" t="s">
        <v>101</v>
      </c>
      <c r="T2185" s="90">
        <v>0.52453529834747303</v>
      </c>
      <c r="U2185" s="84">
        <v>3862.23559570313</v>
      </c>
      <c r="V2185" s="84">
        <v>403.98800659179699</v>
      </c>
      <c r="W2185" s="84">
        <v>3863.7265625</v>
      </c>
      <c r="X2185" s="84">
        <v>3458.08056640625</v>
      </c>
      <c r="Y2185" s="84">
        <v>13.2470970153809</v>
      </c>
      <c r="Z2185" s="84">
        <v>320.52648925781199</v>
      </c>
      <c r="AA2185" s="84">
        <v>528.526611328125</v>
      </c>
      <c r="AB2185" s="84">
        <v>426.52648925781301</v>
      </c>
      <c r="AG2185" s="83"/>
      <c r="AV2185" s="83"/>
      <c r="BK2185" s="83"/>
      <c r="BZ2185" s="83"/>
      <c r="CO2185" s="83"/>
      <c r="DD2185" s="83"/>
      <c r="DS2185" s="83"/>
      <c r="EH2185" s="83"/>
      <c r="EW2185" s="83"/>
      <c r="FL2185" s="83"/>
    </row>
    <row r="2186" spans="1:168" x14ac:dyDescent="0.35">
      <c r="A2186" s="83">
        <v>43360.745972222219</v>
      </c>
      <c r="B2186" s="84" t="s">
        <v>62</v>
      </c>
      <c r="C2186" s="85" t="s">
        <v>124</v>
      </c>
      <c r="R2186" s="83">
        <v>43360.745972222219</v>
      </c>
      <c r="S2186" s="89" t="s">
        <v>62</v>
      </c>
      <c r="AG2186" s="83"/>
      <c r="AV2186" s="83"/>
      <c r="BK2186" s="83"/>
      <c r="BZ2186" s="83"/>
      <c r="CO2186" s="83"/>
      <c r="DD2186" s="83"/>
      <c r="DS2186" s="83"/>
      <c r="EH2186" s="83"/>
      <c r="EW2186" s="83"/>
      <c r="FL2186" s="83"/>
    </row>
    <row r="2187" spans="1:168" x14ac:dyDescent="0.35">
      <c r="A2187" s="83">
        <v>43360.745972222219</v>
      </c>
      <c r="B2187" s="84" t="s">
        <v>62</v>
      </c>
      <c r="C2187" s="85" t="s">
        <v>63</v>
      </c>
      <c r="R2187" s="83">
        <v>43360.745972222219</v>
      </c>
      <c r="S2187" s="89" t="s">
        <v>62</v>
      </c>
      <c r="AG2187" s="83"/>
      <c r="AV2187" s="83"/>
      <c r="BK2187" s="83"/>
      <c r="BZ2187" s="83"/>
      <c r="CO2187" s="83"/>
      <c r="DD2187" s="83"/>
      <c r="DS2187" s="83"/>
      <c r="EH2187" s="83"/>
      <c r="EW2187" s="83"/>
      <c r="FL2187" s="83"/>
    </row>
    <row r="2188" spans="1:168" x14ac:dyDescent="0.35">
      <c r="A2188" s="83">
        <v>43360.745972222219</v>
      </c>
      <c r="B2188" s="84" t="s">
        <v>62</v>
      </c>
      <c r="C2188" s="85" t="s">
        <v>104</v>
      </c>
      <c r="R2188" s="83">
        <v>43360.745972222219</v>
      </c>
      <c r="S2188" s="89" t="s">
        <v>62</v>
      </c>
      <c r="AG2188" s="83"/>
      <c r="AV2188" s="83"/>
      <c r="BK2188" s="83"/>
      <c r="BZ2188" s="83"/>
      <c r="CO2188" s="83"/>
      <c r="DD2188" s="83"/>
      <c r="DS2188" s="83"/>
      <c r="EH2188" s="83"/>
      <c r="EW2188" s="83"/>
      <c r="FL2188" s="83"/>
    </row>
    <row r="2189" spans="1:168" x14ac:dyDescent="0.35">
      <c r="A2189" s="83">
        <v>43360.745983796296</v>
      </c>
      <c r="B2189" s="84" t="s">
        <v>62</v>
      </c>
      <c r="C2189" s="85" t="s">
        <v>658</v>
      </c>
      <c r="R2189" s="83">
        <v>43360.745983796296</v>
      </c>
      <c r="S2189" s="89" t="s">
        <v>62</v>
      </c>
      <c r="AG2189" s="83"/>
      <c r="AV2189" s="83"/>
      <c r="BK2189" s="83"/>
      <c r="BZ2189" s="83"/>
      <c r="CO2189" s="83"/>
      <c r="DD2189" s="83"/>
      <c r="DS2189" s="83"/>
      <c r="EH2189" s="83"/>
      <c r="EW2189" s="83"/>
      <c r="FL2189" s="83"/>
    </row>
    <row r="2190" spans="1:168" x14ac:dyDescent="0.35">
      <c r="A2190" s="83">
        <v>43360.745983796296</v>
      </c>
      <c r="B2190" s="84" t="s">
        <v>62</v>
      </c>
      <c r="C2190" s="85" t="s">
        <v>557</v>
      </c>
      <c r="R2190" s="83">
        <v>43360.745983796296</v>
      </c>
      <c r="S2190" s="89" t="s">
        <v>62</v>
      </c>
      <c r="AG2190" s="83"/>
      <c r="AV2190" s="83"/>
      <c r="BK2190" s="83"/>
      <c r="BZ2190" s="83"/>
      <c r="CO2190" s="83"/>
      <c r="DD2190" s="83"/>
      <c r="DS2190" s="83"/>
      <c r="EH2190" s="83"/>
      <c r="EW2190" s="83"/>
      <c r="FL2190" s="83"/>
    </row>
    <row r="2191" spans="1:168" x14ac:dyDescent="0.35">
      <c r="A2191" s="83">
        <v>43360.745983796296</v>
      </c>
      <c r="B2191" s="84" t="s">
        <v>62</v>
      </c>
      <c r="C2191" s="85" t="s">
        <v>659</v>
      </c>
      <c r="R2191" s="83">
        <v>43360.745983796296</v>
      </c>
      <c r="S2191" s="89" t="s">
        <v>62</v>
      </c>
      <c r="AG2191" s="83"/>
      <c r="AV2191" s="83"/>
      <c r="BK2191" s="83"/>
      <c r="BZ2191" s="83"/>
      <c r="CO2191" s="83"/>
      <c r="DD2191" s="83"/>
      <c r="DS2191" s="83"/>
      <c r="EH2191" s="83"/>
      <c r="EW2191" s="83"/>
      <c r="FL2191" s="83"/>
    </row>
    <row r="2192" spans="1:168" x14ac:dyDescent="0.35">
      <c r="A2192" s="83">
        <v>43360.745983796296</v>
      </c>
      <c r="B2192" s="84" t="s">
        <v>62</v>
      </c>
      <c r="C2192" s="85" t="s">
        <v>457</v>
      </c>
      <c r="R2192" s="83">
        <v>43360.745983796296</v>
      </c>
      <c r="S2192" s="89" t="s">
        <v>62</v>
      </c>
      <c r="AG2192" s="83"/>
      <c r="AV2192" s="83"/>
      <c r="BK2192" s="83"/>
      <c r="BZ2192" s="83"/>
      <c r="CO2192" s="83"/>
      <c r="DD2192" s="83"/>
      <c r="DS2192" s="83"/>
      <c r="EH2192" s="83"/>
      <c r="EW2192" s="83"/>
      <c r="FL2192" s="83"/>
    </row>
    <row r="2193" spans="1:168" x14ac:dyDescent="0.35">
      <c r="A2193" s="83">
        <v>43360.745983796296</v>
      </c>
      <c r="B2193" s="84" t="s">
        <v>62</v>
      </c>
      <c r="C2193" s="85" t="s">
        <v>438</v>
      </c>
      <c r="R2193" s="83">
        <v>43360.745983796296</v>
      </c>
      <c r="S2193" s="89" t="s">
        <v>62</v>
      </c>
      <c r="AG2193" s="83"/>
      <c r="AV2193" s="83"/>
      <c r="BK2193" s="83"/>
      <c r="BZ2193" s="83"/>
      <c r="CO2193" s="83"/>
      <c r="DD2193" s="83"/>
      <c r="DS2193" s="83"/>
      <c r="EH2193" s="83"/>
      <c r="EW2193" s="83"/>
      <c r="FL2193" s="83"/>
    </row>
    <row r="2194" spans="1:168" x14ac:dyDescent="0.35">
      <c r="A2194" s="83">
        <v>43360.745983796296</v>
      </c>
      <c r="B2194" s="84" t="s">
        <v>26</v>
      </c>
      <c r="C2194" s="85" t="s">
        <v>71</v>
      </c>
      <c r="R2194" s="83">
        <v>43360.745983796296</v>
      </c>
      <c r="S2194" s="89" t="s">
        <v>26</v>
      </c>
      <c r="AG2194" s="83"/>
      <c r="AV2194" s="83"/>
      <c r="BK2194" s="83"/>
      <c r="BZ2194" s="83"/>
      <c r="CO2194" s="83"/>
      <c r="DD2194" s="83"/>
      <c r="DS2194" s="83"/>
      <c r="EH2194" s="83"/>
      <c r="EW2194" s="83"/>
      <c r="FL2194" s="83"/>
    </row>
    <row r="2195" spans="1:168" x14ac:dyDescent="0.35">
      <c r="A2195" s="83">
        <v>43360.745995370373</v>
      </c>
      <c r="B2195" s="84" t="s">
        <v>62</v>
      </c>
      <c r="C2195" s="85" t="s">
        <v>109</v>
      </c>
      <c r="R2195" s="83">
        <v>43360.745995370373</v>
      </c>
      <c r="S2195" s="89" t="s">
        <v>62</v>
      </c>
      <c r="AG2195" s="83"/>
      <c r="AV2195" s="83"/>
      <c r="BK2195" s="83"/>
      <c r="BZ2195" s="83"/>
      <c r="CO2195" s="83"/>
      <c r="DD2195" s="83"/>
      <c r="DS2195" s="83"/>
      <c r="EH2195" s="83"/>
      <c r="EW2195" s="83"/>
      <c r="FL2195" s="83"/>
    </row>
    <row r="2196" spans="1:168" x14ac:dyDescent="0.35">
      <c r="A2196" s="83">
        <v>43360.745995370373</v>
      </c>
      <c r="B2196" s="84" t="s">
        <v>26</v>
      </c>
      <c r="C2196" s="85" t="s">
        <v>112</v>
      </c>
      <c r="R2196" s="83">
        <v>43360.745995370373</v>
      </c>
      <c r="S2196" s="89" t="s">
        <v>26</v>
      </c>
      <c r="AG2196" s="83"/>
      <c r="AV2196" s="83"/>
      <c r="BK2196" s="83"/>
      <c r="BZ2196" s="83"/>
      <c r="CO2196" s="83"/>
      <c r="DD2196" s="83"/>
      <c r="DS2196" s="83"/>
      <c r="EH2196" s="83"/>
      <c r="EW2196" s="83"/>
      <c r="FL2196" s="83"/>
    </row>
    <row r="2197" spans="1:168" x14ac:dyDescent="0.35">
      <c r="A2197" s="83">
        <v>43360.746006944442</v>
      </c>
      <c r="B2197" s="84" t="s">
        <v>26</v>
      </c>
      <c r="C2197" s="85" t="s">
        <v>111</v>
      </c>
      <c r="R2197" s="83">
        <v>43360.746006944442</v>
      </c>
      <c r="S2197" s="89" t="s">
        <v>26</v>
      </c>
      <c r="AG2197" s="83"/>
      <c r="AV2197" s="83"/>
      <c r="BK2197" s="83"/>
      <c r="BZ2197" s="83"/>
      <c r="CO2197" s="83"/>
      <c r="DD2197" s="83"/>
      <c r="DS2197" s="83"/>
      <c r="EH2197" s="83"/>
      <c r="EW2197" s="83"/>
      <c r="FL2197" s="83"/>
    </row>
    <row r="2198" spans="1:168" x14ac:dyDescent="0.35">
      <c r="A2198" s="83">
        <v>43360.746006944442</v>
      </c>
      <c r="B2198" s="84" t="s">
        <v>26</v>
      </c>
      <c r="C2198" s="85" t="s">
        <v>76</v>
      </c>
      <c r="R2198" s="83">
        <v>43360.746006944442</v>
      </c>
      <c r="S2198" s="89" t="s">
        <v>26</v>
      </c>
      <c r="AG2198" s="83"/>
      <c r="AV2198" s="83"/>
      <c r="BK2198" s="83"/>
      <c r="BZ2198" s="83"/>
      <c r="CO2198" s="83"/>
      <c r="DD2198" s="83"/>
      <c r="DS2198" s="83"/>
      <c r="EH2198" s="83"/>
      <c r="EW2198" s="83"/>
      <c r="FL2198" s="83"/>
    </row>
    <row r="2199" spans="1:168" x14ac:dyDescent="0.35">
      <c r="A2199" s="83">
        <v>43360.746006944442</v>
      </c>
      <c r="B2199" s="84" t="s">
        <v>26</v>
      </c>
      <c r="C2199" s="85" t="s">
        <v>110</v>
      </c>
      <c r="R2199" s="83">
        <v>43360.746006944442</v>
      </c>
      <c r="S2199" s="89" t="s">
        <v>26</v>
      </c>
      <c r="AG2199" s="83"/>
      <c r="AV2199" s="83"/>
      <c r="BK2199" s="83"/>
      <c r="BZ2199" s="83"/>
      <c r="CO2199" s="83"/>
      <c r="DD2199" s="83"/>
      <c r="DS2199" s="83"/>
      <c r="EH2199" s="83"/>
      <c r="EW2199" s="83"/>
      <c r="FL2199" s="83"/>
    </row>
    <row r="2200" spans="1:168" x14ac:dyDescent="0.35">
      <c r="A2200" s="83">
        <v>43360.746006944442</v>
      </c>
      <c r="B2200" s="84" t="s">
        <v>26</v>
      </c>
      <c r="C2200" s="85" t="s">
        <v>113</v>
      </c>
      <c r="R2200" s="83">
        <v>43360.746006944442</v>
      </c>
      <c r="S2200" s="89" t="s">
        <v>26</v>
      </c>
      <c r="AG2200" s="83"/>
      <c r="AV2200" s="83"/>
      <c r="BK2200" s="83"/>
      <c r="BZ2200" s="83"/>
      <c r="CO2200" s="83"/>
      <c r="DD2200" s="83"/>
      <c r="DS2200" s="83"/>
      <c r="EH2200" s="83"/>
      <c r="EW2200" s="83"/>
      <c r="FL2200" s="83"/>
    </row>
    <row r="2201" spans="1:168" x14ac:dyDescent="0.35">
      <c r="A2201" s="83">
        <v>43360.746006944442</v>
      </c>
      <c r="B2201" s="84" t="s">
        <v>26</v>
      </c>
      <c r="C2201" s="85" t="s">
        <v>47</v>
      </c>
      <c r="I2201" s="86">
        <v>11475.90234375</v>
      </c>
      <c r="J2201" s="87">
        <v>11508.9833984375</v>
      </c>
      <c r="K2201" s="87">
        <v>10770.44140625</v>
      </c>
      <c r="L2201" s="87">
        <v>10801.4580078125</v>
      </c>
      <c r="M2201" s="87">
        <v>1.01595687866211</v>
      </c>
      <c r="N2201" s="87">
        <v>0.56456094980239901</v>
      </c>
      <c r="O2201" s="87">
        <v>8.4692630767822301</v>
      </c>
      <c r="P2201" s="88">
        <v>1.7022609710693399</v>
      </c>
      <c r="R2201" s="83">
        <v>43360.746006944442</v>
      </c>
      <c r="S2201" s="89" t="s">
        <v>26</v>
      </c>
      <c r="T2201" s="90">
        <v>0.56736093759536699</v>
      </c>
      <c r="U2201" s="84">
        <v>3859.20434570313</v>
      </c>
      <c r="V2201" s="84">
        <v>405.28952026367199</v>
      </c>
      <c r="W2201" s="84">
        <v>3863.3994140625</v>
      </c>
      <c r="X2201" s="84">
        <v>3458.56323242188</v>
      </c>
      <c r="Y2201" s="84">
        <v>13.407885551452599</v>
      </c>
      <c r="Z2201" s="84">
        <v>320.56924438476602</v>
      </c>
      <c r="AA2201" s="84">
        <v>528.5693359375</v>
      </c>
      <c r="AB2201" s="84">
        <v>426.56924438476602</v>
      </c>
      <c r="AG2201" s="83"/>
      <c r="AV2201" s="83"/>
      <c r="BK2201" s="83"/>
      <c r="BZ2201" s="83"/>
      <c r="CO2201" s="83"/>
      <c r="DD2201" s="83"/>
      <c r="DS2201" s="83"/>
      <c r="EH2201" s="83"/>
      <c r="EW2201" s="83"/>
      <c r="FL2201" s="83"/>
    </row>
    <row r="2202" spans="1:168" x14ac:dyDescent="0.35">
      <c r="A2202" s="83">
        <v>43360.746018518519</v>
      </c>
      <c r="B2202" s="84" t="s">
        <v>49</v>
      </c>
      <c r="C2202" s="85" t="s">
        <v>114</v>
      </c>
      <c r="R2202" s="83">
        <v>43360.746018518519</v>
      </c>
      <c r="S2202" s="89" t="s">
        <v>49</v>
      </c>
      <c r="AG2202" s="83"/>
      <c r="AV2202" s="83"/>
      <c r="BK2202" s="83"/>
      <c r="BZ2202" s="83"/>
      <c r="CO2202" s="83"/>
      <c r="DD2202" s="83"/>
      <c r="DS2202" s="83"/>
      <c r="EH2202" s="83"/>
      <c r="EW2202" s="83"/>
      <c r="FL2202" s="83"/>
    </row>
    <row r="2203" spans="1:168" x14ac:dyDescent="0.35">
      <c r="A2203" s="83">
        <v>43360.746041666665</v>
      </c>
      <c r="B2203" s="84" t="s">
        <v>26</v>
      </c>
      <c r="C2203" s="85" t="s">
        <v>97</v>
      </c>
      <c r="R2203" s="83">
        <v>43360.746041666665</v>
      </c>
      <c r="S2203" s="89" t="s">
        <v>26</v>
      </c>
      <c r="AG2203" s="83"/>
      <c r="AV2203" s="83"/>
      <c r="BK2203" s="83"/>
      <c r="BZ2203" s="83"/>
      <c r="CO2203" s="83"/>
      <c r="DD2203" s="83"/>
      <c r="DS2203" s="83"/>
      <c r="EH2203" s="83"/>
      <c r="EW2203" s="83"/>
      <c r="FL2203" s="83"/>
    </row>
    <row r="2204" spans="1:168" x14ac:dyDescent="0.35">
      <c r="A2204" s="83">
        <v>43360.746041666665</v>
      </c>
      <c r="B2204" s="84" t="s">
        <v>26</v>
      </c>
      <c r="C2204" s="85" t="s">
        <v>115</v>
      </c>
      <c r="R2204" s="83">
        <v>43360.746041666665</v>
      </c>
      <c r="S2204" s="89" t="s">
        <v>26</v>
      </c>
      <c r="AG2204" s="83"/>
      <c r="AV2204" s="83"/>
      <c r="BK2204" s="83"/>
      <c r="BZ2204" s="83"/>
      <c r="CO2204" s="83"/>
      <c r="DD2204" s="83"/>
      <c r="DS2204" s="83"/>
      <c r="EH2204" s="83"/>
      <c r="EW2204" s="83"/>
      <c r="FL2204" s="83"/>
    </row>
    <row r="2205" spans="1:168" x14ac:dyDescent="0.35">
      <c r="A2205" s="83">
        <v>43360.746041666665</v>
      </c>
      <c r="B2205" s="84" t="s">
        <v>26</v>
      </c>
      <c r="C2205" s="85" t="s">
        <v>116</v>
      </c>
      <c r="R2205" s="83">
        <v>43360.746041666665</v>
      </c>
      <c r="S2205" s="89" t="s">
        <v>26</v>
      </c>
      <c r="AG2205" s="83"/>
      <c r="AV2205" s="83"/>
      <c r="BK2205" s="83"/>
      <c r="BZ2205" s="83"/>
      <c r="CO2205" s="83"/>
      <c r="DD2205" s="83"/>
      <c r="DS2205" s="83"/>
      <c r="EH2205" s="83"/>
      <c r="EW2205" s="83"/>
      <c r="FL2205" s="83"/>
    </row>
    <row r="2206" spans="1:168" x14ac:dyDescent="0.35">
      <c r="A2206" s="83">
        <v>43360.746041666665</v>
      </c>
      <c r="B2206" s="84" t="s">
        <v>26</v>
      </c>
      <c r="C2206" s="85" t="s">
        <v>428</v>
      </c>
      <c r="R2206" s="83">
        <v>43360.746041666665</v>
      </c>
      <c r="S2206" s="89" t="s">
        <v>26</v>
      </c>
      <c r="AG2206" s="83"/>
      <c r="AV2206" s="83"/>
      <c r="BK2206" s="83"/>
      <c r="BZ2206" s="83"/>
      <c r="CO2206" s="83"/>
      <c r="DD2206" s="83"/>
      <c r="DS2206" s="83"/>
      <c r="EH2206" s="83"/>
      <c r="EW2206" s="83"/>
      <c r="FL2206" s="83"/>
    </row>
    <row r="2207" spans="1:168" x14ac:dyDescent="0.35">
      <c r="A2207" s="83">
        <v>43360.746041666665</v>
      </c>
      <c r="B2207" s="84" t="s">
        <v>26</v>
      </c>
      <c r="C2207" s="85" t="s">
        <v>409</v>
      </c>
      <c r="R2207" s="83">
        <v>43360.746041666665</v>
      </c>
      <c r="S2207" s="89" t="s">
        <v>26</v>
      </c>
      <c r="AG2207" s="83"/>
      <c r="AV2207" s="83"/>
      <c r="BK2207" s="83"/>
      <c r="BZ2207" s="83"/>
      <c r="CO2207" s="83"/>
      <c r="DD2207" s="83"/>
      <c r="DS2207" s="83"/>
      <c r="EH2207" s="83"/>
      <c r="EW2207" s="83"/>
      <c r="FL2207" s="83"/>
    </row>
    <row r="2208" spans="1:168" x14ac:dyDescent="0.35">
      <c r="A2208" s="83">
        <v>43360.746041666665</v>
      </c>
      <c r="B2208" s="84" t="s">
        <v>26</v>
      </c>
      <c r="C2208" s="85" t="s">
        <v>559</v>
      </c>
      <c r="R2208" s="83">
        <v>43360.746041666665</v>
      </c>
      <c r="S2208" s="89" t="s">
        <v>26</v>
      </c>
      <c r="AG2208" s="83"/>
      <c r="AV2208" s="83"/>
      <c r="BK2208" s="83"/>
      <c r="BZ2208" s="83"/>
      <c r="CO2208" s="83"/>
      <c r="DD2208" s="83"/>
      <c r="DS2208" s="83"/>
      <c r="EH2208" s="83"/>
      <c r="EW2208" s="83"/>
      <c r="FL2208" s="83"/>
    </row>
    <row r="2209" spans="1:168" x14ac:dyDescent="0.35">
      <c r="A2209" s="83">
        <v>43360.746041666665</v>
      </c>
      <c r="B2209" s="84" t="s">
        <v>26</v>
      </c>
      <c r="C2209" s="85" t="s">
        <v>417</v>
      </c>
      <c r="R2209" s="83">
        <v>43360.746041666665</v>
      </c>
      <c r="S2209" s="89" t="s">
        <v>26</v>
      </c>
      <c r="AG2209" s="83"/>
      <c r="AV2209" s="83"/>
      <c r="BK2209" s="83"/>
      <c r="BZ2209" s="83"/>
      <c r="CO2209" s="83"/>
      <c r="DD2209" s="83"/>
      <c r="DS2209" s="83"/>
      <c r="EH2209" s="83"/>
      <c r="EW2209" s="83"/>
      <c r="FL2209" s="83"/>
    </row>
    <row r="2210" spans="1:168" x14ac:dyDescent="0.35">
      <c r="A2210" s="83">
        <v>43360.746053240742</v>
      </c>
      <c r="B2210" s="84" t="s">
        <v>26</v>
      </c>
      <c r="C2210" s="85" t="s">
        <v>441</v>
      </c>
      <c r="R2210" s="83">
        <v>43360.746053240742</v>
      </c>
      <c r="S2210" s="89" t="s">
        <v>26</v>
      </c>
      <c r="AG2210" s="83"/>
      <c r="AV2210" s="83"/>
      <c r="BK2210" s="83"/>
      <c r="BZ2210" s="83"/>
      <c r="CO2210" s="83"/>
      <c r="DD2210" s="83"/>
      <c r="DS2210" s="83"/>
      <c r="EH2210" s="83"/>
      <c r="EW2210" s="83"/>
      <c r="FL2210" s="83"/>
    </row>
    <row r="2211" spans="1:168" x14ac:dyDescent="0.35">
      <c r="A2211" s="83">
        <v>43360.746053240742</v>
      </c>
      <c r="B2211" s="84" t="s">
        <v>26</v>
      </c>
      <c r="C2211" s="85" t="s">
        <v>660</v>
      </c>
      <c r="R2211" s="83">
        <v>43360.746053240742</v>
      </c>
      <c r="S2211" s="89" t="s">
        <v>26</v>
      </c>
      <c r="AG2211" s="83"/>
      <c r="AV2211" s="83"/>
      <c r="BK2211" s="83"/>
      <c r="BZ2211" s="83"/>
      <c r="CO2211" s="83"/>
      <c r="DD2211" s="83"/>
      <c r="DS2211" s="83"/>
      <c r="EH2211" s="83"/>
      <c r="EW2211" s="83"/>
      <c r="FL2211" s="83"/>
    </row>
    <row r="2212" spans="1:168" x14ac:dyDescent="0.35">
      <c r="A2212" s="83">
        <v>43360.746053240742</v>
      </c>
      <c r="B2212" s="84" t="s">
        <v>26</v>
      </c>
      <c r="C2212" s="85" t="s">
        <v>447</v>
      </c>
      <c r="R2212" s="83">
        <v>43360.746053240742</v>
      </c>
      <c r="S2212" s="89" t="s">
        <v>26</v>
      </c>
      <c r="AG2212" s="83"/>
      <c r="AV2212" s="83"/>
      <c r="BK2212" s="83"/>
      <c r="BZ2212" s="83"/>
      <c r="CO2212" s="83"/>
      <c r="DD2212" s="83"/>
      <c r="DS2212" s="83"/>
      <c r="EH2212" s="83"/>
      <c r="EW2212" s="83"/>
      <c r="FL2212" s="83"/>
    </row>
    <row r="2213" spans="1:168" x14ac:dyDescent="0.35">
      <c r="A2213" s="83">
        <v>43360.746053240742</v>
      </c>
      <c r="B2213" s="84" t="s">
        <v>26</v>
      </c>
      <c r="C2213" s="85" t="s">
        <v>419</v>
      </c>
      <c r="R2213" s="83">
        <v>43360.746053240742</v>
      </c>
      <c r="S2213" s="89" t="s">
        <v>26</v>
      </c>
      <c r="AG2213" s="83"/>
      <c r="AV2213" s="83"/>
      <c r="BK2213" s="83"/>
      <c r="BZ2213" s="83"/>
      <c r="CO2213" s="83"/>
      <c r="DD2213" s="83"/>
      <c r="DS2213" s="83"/>
      <c r="EH2213" s="83"/>
      <c r="EW2213" s="83"/>
      <c r="FL2213" s="83"/>
    </row>
    <row r="2214" spans="1:168" x14ac:dyDescent="0.35">
      <c r="A2214" s="83">
        <v>43360.746053240742</v>
      </c>
      <c r="B2214" s="84" t="s">
        <v>26</v>
      </c>
      <c r="C2214" s="85" t="s">
        <v>443</v>
      </c>
      <c r="R2214" s="83">
        <v>43360.746053240742</v>
      </c>
      <c r="S2214" s="89" t="s">
        <v>26</v>
      </c>
      <c r="AG2214" s="83"/>
      <c r="AV2214" s="83"/>
      <c r="BK2214" s="83"/>
      <c r="BZ2214" s="83"/>
      <c r="CO2214" s="83"/>
      <c r="DD2214" s="83"/>
      <c r="DS2214" s="83"/>
      <c r="EH2214" s="83"/>
      <c r="EW2214" s="83"/>
      <c r="FL2214" s="83"/>
    </row>
    <row r="2215" spans="1:168" x14ac:dyDescent="0.35">
      <c r="A2215" s="83">
        <v>43360.746053240742</v>
      </c>
      <c r="B2215" s="84" t="s">
        <v>26</v>
      </c>
      <c r="C2215" s="85" t="s">
        <v>429</v>
      </c>
      <c r="R2215" s="83">
        <v>43360.746053240742</v>
      </c>
      <c r="S2215" s="89" t="s">
        <v>26</v>
      </c>
      <c r="AG2215" s="83"/>
      <c r="AV2215" s="83"/>
      <c r="BK2215" s="83"/>
      <c r="BZ2215" s="83"/>
      <c r="CO2215" s="83"/>
      <c r="DD2215" s="83"/>
      <c r="DS2215" s="83"/>
      <c r="EH2215" s="83"/>
      <c r="EW2215" s="83"/>
      <c r="FL2215" s="83"/>
    </row>
    <row r="2216" spans="1:168" x14ac:dyDescent="0.35">
      <c r="A2216" s="83">
        <v>43360.746053240742</v>
      </c>
      <c r="B2216" s="84" t="s">
        <v>26</v>
      </c>
      <c r="C2216" s="85" t="s">
        <v>430</v>
      </c>
      <c r="R2216" s="83">
        <v>43360.746053240742</v>
      </c>
      <c r="S2216" s="89" t="s">
        <v>26</v>
      </c>
      <c r="AG2216" s="83"/>
      <c r="AV2216" s="83"/>
      <c r="BK2216" s="83"/>
      <c r="BZ2216" s="83"/>
      <c r="CO2216" s="83"/>
      <c r="DD2216" s="83"/>
      <c r="DS2216" s="83"/>
      <c r="EH2216" s="83"/>
      <c r="EW2216" s="83"/>
      <c r="FL2216" s="83"/>
    </row>
    <row r="2217" spans="1:168" x14ac:dyDescent="0.35">
      <c r="A2217" s="83">
        <v>43360.746053240742</v>
      </c>
      <c r="B2217" s="84" t="s">
        <v>26</v>
      </c>
      <c r="C2217" s="85" t="s">
        <v>442</v>
      </c>
      <c r="R2217" s="83">
        <v>43360.746053240742</v>
      </c>
      <c r="S2217" s="89" t="s">
        <v>26</v>
      </c>
      <c r="AG2217" s="83"/>
      <c r="AV2217" s="83"/>
      <c r="BK2217" s="83"/>
      <c r="BZ2217" s="83"/>
      <c r="CO2217" s="83"/>
      <c r="DD2217" s="83"/>
      <c r="DS2217" s="83"/>
      <c r="EH2217" s="83"/>
      <c r="EW2217" s="83"/>
      <c r="FL2217" s="83"/>
    </row>
    <row r="2218" spans="1:168" x14ac:dyDescent="0.35">
      <c r="A2218" s="83">
        <v>43360.746053240742</v>
      </c>
      <c r="B2218" s="84" t="s">
        <v>26</v>
      </c>
      <c r="C2218" s="85" t="s">
        <v>444</v>
      </c>
      <c r="R2218" s="83">
        <v>43360.746053240742</v>
      </c>
      <c r="S2218" s="89" t="s">
        <v>26</v>
      </c>
      <c r="AG2218" s="83"/>
      <c r="AV2218" s="83"/>
      <c r="BK2218" s="83"/>
      <c r="BZ2218" s="83"/>
      <c r="CO2218" s="83"/>
      <c r="DD2218" s="83"/>
      <c r="DS2218" s="83"/>
      <c r="EH2218" s="83"/>
      <c r="EW2218" s="83"/>
      <c r="FL2218" s="83"/>
    </row>
    <row r="2219" spans="1:168" x14ac:dyDescent="0.35">
      <c r="A2219" s="83">
        <v>43360.746064814812</v>
      </c>
      <c r="B2219" s="84" t="s">
        <v>26</v>
      </c>
      <c r="C2219" s="85" t="s">
        <v>421</v>
      </c>
      <c r="R2219" s="83">
        <v>43360.746064814812</v>
      </c>
      <c r="S2219" s="89" t="s">
        <v>26</v>
      </c>
      <c r="AG2219" s="83"/>
      <c r="AV2219" s="83"/>
      <c r="BK2219" s="83"/>
      <c r="BZ2219" s="83"/>
      <c r="CO2219" s="83"/>
      <c r="DD2219" s="83"/>
      <c r="DS2219" s="83"/>
      <c r="EH2219" s="83"/>
      <c r="EW2219" s="83"/>
      <c r="FL2219" s="83"/>
    </row>
    <row r="2220" spans="1:168" x14ac:dyDescent="0.35">
      <c r="A2220" s="83">
        <v>43360.746064814812</v>
      </c>
      <c r="B2220" s="84" t="s">
        <v>26</v>
      </c>
      <c r="C2220" s="85" t="s">
        <v>446</v>
      </c>
      <c r="R2220" s="83">
        <v>43360.746064814812</v>
      </c>
      <c r="S2220" s="89" t="s">
        <v>26</v>
      </c>
      <c r="AG2220" s="83"/>
      <c r="AV2220" s="83"/>
      <c r="BK2220" s="83"/>
      <c r="BZ2220" s="83"/>
      <c r="CO2220" s="83"/>
      <c r="DD2220" s="83"/>
      <c r="DS2220" s="83"/>
      <c r="EH2220" s="83"/>
      <c r="EW2220" s="83"/>
      <c r="FL2220" s="83"/>
    </row>
    <row r="2221" spans="1:168" x14ac:dyDescent="0.35">
      <c r="A2221" s="83">
        <v>43360.746064814812</v>
      </c>
      <c r="B2221" s="84" t="s">
        <v>26</v>
      </c>
      <c r="C2221" s="85" t="s">
        <v>448</v>
      </c>
      <c r="R2221" s="83">
        <v>43360.746064814812</v>
      </c>
      <c r="S2221" s="89" t="s">
        <v>26</v>
      </c>
      <c r="AG2221" s="83"/>
      <c r="AV2221" s="83"/>
      <c r="BK2221" s="83"/>
      <c r="BZ2221" s="83"/>
      <c r="CO2221" s="83"/>
      <c r="DD2221" s="83"/>
      <c r="DS2221" s="83"/>
      <c r="EH2221" s="83"/>
      <c r="EW2221" s="83"/>
      <c r="FL2221" s="83"/>
    </row>
    <row r="2222" spans="1:168" x14ac:dyDescent="0.35">
      <c r="A2222" s="83">
        <v>43360.74622685185</v>
      </c>
      <c r="B2222" s="84" t="s">
        <v>26</v>
      </c>
      <c r="C2222" s="85" t="s">
        <v>117</v>
      </c>
      <c r="R2222" s="83">
        <v>43360.74622685185</v>
      </c>
      <c r="S2222" s="89" t="s">
        <v>26</v>
      </c>
      <c r="AG2222" s="83"/>
      <c r="AV2222" s="83"/>
      <c r="BK2222" s="83"/>
      <c r="BZ2222" s="83"/>
      <c r="CO2222" s="83"/>
      <c r="DD2222" s="83"/>
      <c r="DS2222" s="83"/>
      <c r="EH2222" s="83"/>
      <c r="EW2222" s="83"/>
      <c r="FL2222" s="83"/>
    </row>
    <row r="2223" spans="1:168" x14ac:dyDescent="0.35">
      <c r="A2223" s="83">
        <v>43360.74622685185</v>
      </c>
      <c r="B2223" s="84" t="s">
        <v>55</v>
      </c>
      <c r="C2223" s="85" t="s">
        <v>82</v>
      </c>
      <c r="R2223" s="83">
        <v>43360.74622685185</v>
      </c>
      <c r="S2223" s="89" t="s">
        <v>55</v>
      </c>
      <c r="AG2223" s="83"/>
      <c r="AV2223" s="83"/>
      <c r="BK2223" s="83"/>
      <c r="BZ2223" s="83"/>
      <c r="CO2223" s="83"/>
      <c r="DD2223" s="83"/>
      <c r="DS2223" s="83"/>
      <c r="EH2223" s="83"/>
      <c r="EW2223" s="83"/>
      <c r="FL2223" s="83"/>
    </row>
    <row r="2224" spans="1:168" x14ac:dyDescent="0.35">
      <c r="A2224" s="83">
        <v>43360.746261574073</v>
      </c>
      <c r="B2224" s="84" t="s">
        <v>55</v>
      </c>
      <c r="C2224" s="85" t="s">
        <v>58</v>
      </c>
      <c r="R2224" s="83">
        <v>43360.746261574073</v>
      </c>
      <c r="S2224" s="89" t="s">
        <v>55</v>
      </c>
      <c r="AG2224" s="83"/>
      <c r="AV2224" s="83"/>
      <c r="BK2224" s="83"/>
      <c r="BZ2224" s="83"/>
      <c r="CO2224" s="83"/>
      <c r="DD2224" s="83"/>
      <c r="DS2224" s="83"/>
      <c r="EH2224" s="83"/>
      <c r="EW2224" s="83"/>
      <c r="FL2224" s="83"/>
    </row>
    <row r="2225" spans="1:168" x14ac:dyDescent="0.35">
      <c r="A2225" s="83">
        <v>43360.74628472222</v>
      </c>
      <c r="B2225" s="84" t="s">
        <v>26</v>
      </c>
      <c r="C2225" s="85" t="s">
        <v>59</v>
      </c>
      <c r="R2225" s="83">
        <v>43360.74628472222</v>
      </c>
      <c r="S2225" s="89" t="s">
        <v>26</v>
      </c>
      <c r="AG2225" s="83"/>
      <c r="AV2225" s="83"/>
      <c r="BK2225" s="83"/>
      <c r="BZ2225" s="83"/>
      <c r="CO2225" s="83"/>
      <c r="DD2225" s="83"/>
      <c r="DS2225" s="83"/>
      <c r="EH2225" s="83"/>
      <c r="EW2225" s="83"/>
      <c r="FL2225" s="83"/>
    </row>
    <row r="2226" spans="1:168" x14ac:dyDescent="0.35">
      <c r="A2226" s="83">
        <v>43360.746296296296</v>
      </c>
      <c r="B2226" s="84" t="s">
        <v>118</v>
      </c>
      <c r="C2226" s="85" t="s">
        <v>119</v>
      </c>
      <c r="I2226" s="86">
        <v>11475.828125</v>
      </c>
      <c r="J2226" s="87">
        <v>11510.8505859375</v>
      </c>
      <c r="K2226" s="87">
        <v>11980.826171875</v>
      </c>
      <c r="L2226" s="87">
        <v>12017.3896484375</v>
      </c>
      <c r="M2226" s="87">
        <v>1.0159709453582799</v>
      </c>
      <c r="N2226" s="87">
        <v>0.50875860452652</v>
      </c>
      <c r="O2226" s="87">
        <v>8.4134597778320295</v>
      </c>
      <c r="P2226" s="88">
        <v>1.6464585065841699</v>
      </c>
      <c r="R2226" s="83">
        <v>43360.746296296296</v>
      </c>
      <c r="S2226" s="89" t="s">
        <v>118</v>
      </c>
      <c r="T2226" s="90">
        <v>0.51155859231948897</v>
      </c>
      <c r="U2226" s="84">
        <v>3122.46142578125</v>
      </c>
      <c r="V2226" s="84">
        <v>403.84194946289102</v>
      </c>
      <c r="W2226" s="84">
        <v>3123.78002929687</v>
      </c>
      <c r="X2226" s="84">
        <v>2717.95068359375</v>
      </c>
      <c r="Y2226" s="84">
        <v>13.292762756347701</v>
      </c>
      <c r="Z2226" s="84">
        <v>320.513427734375</v>
      </c>
      <c r="AA2226" s="84">
        <v>528.513427734375</v>
      </c>
      <c r="AB2226" s="84">
        <v>426.513427734375</v>
      </c>
      <c r="AG2226" s="83"/>
      <c r="AV2226" s="83"/>
      <c r="BK2226" s="83"/>
      <c r="BZ2226" s="83"/>
      <c r="CO2226" s="83"/>
      <c r="DD2226" s="83"/>
      <c r="DS2226" s="83"/>
      <c r="EH2226" s="83"/>
      <c r="EW2226" s="83"/>
      <c r="FL2226" s="83"/>
    </row>
    <row r="2227" spans="1:168" x14ac:dyDescent="0.35">
      <c r="A2227" s="83">
        <v>43360.746307870373</v>
      </c>
      <c r="B2227" s="84" t="s">
        <v>62</v>
      </c>
      <c r="C2227" s="85" t="s">
        <v>661</v>
      </c>
      <c r="R2227" s="83">
        <v>43360.746307870373</v>
      </c>
      <c r="S2227" s="89" t="s">
        <v>62</v>
      </c>
      <c r="AG2227" s="83"/>
      <c r="AV2227" s="83"/>
      <c r="BK2227" s="83"/>
      <c r="BZ2227" s="83"/>
      <c r="CO2227" s="83"/>
      <c r="DD2227" s="83"/>
      <c r="DS2227" s="83"/>
      <c r="EH2227" s="83"/>
      <c r="EW2227" s="83"/>
      <c r="FL2227" s="83"/>
    </row>
    <row r="2228" spans="1:168" x14ac:dyDescent="0.35">
      <c r="A2228" s="83">
        <v>43360.746307870373</v>
      </c>
      <c r="B2228" s="84" t="s">
        <v>62</v>
      </c>
      <c r="C2228" s="85" t="s">
        <v>104</v>
      </c>
      <c r="R2228" s="83">
        <v>43360.746307870373</v>
      </c>
      <c r="S2228" s="89" t="s">
        <v>62</v>
      </c>
      <c r="AG2228" s="83"/>
      <c r="AV2228" s="83"/>
      <c r="BK2228" s="83"/>
      <c r="BZ2228" s="83"/>
      <c r="CO2228" s="83"/>
      <c r="DD2228" s="83"/>
      <c r="DS2228" s="83"/>
      <c r="EH2228" s="83"/>
      <c r="EW2228" s="83"/>
      <c r="FL2228" s="83"/>
    </row>
    <row r="2229" spans="1:168" x14ac:dyDescent="0.35">
      <c r="A2229" s="83">
        <v>43360.746307870373</v>
      </c>
      <c r="B2229" s="84" t="s">
        <v>62</v>
      </c>
      <c r="C2229" s="85" t="s">
        <v>662</v>
      </c>
      <c r="R2229" s="83">
        <v>43360.746307870373</v>
      </c>
      <c r="S2229" s="89" t="s">
        <v>62</v>
      </c>
      <c r="AG2229" s="83"/>
      <c r="AV2229" s="83"/>
      <c r="BK2229" s="83"/>
      <c r="BZ2229" s="83"/>
      <c r="CO2229" s="83"/>
      <c r="DD2229" s="83"/>
      <c r="DS2229" s="83"/>
      <c r="EH2229" s="83"/>
      <c r="EW2229" s="83"/>
      <c r="FL2229" s="83"/>
    </row>
    <row r="2230" spans="1:168" x14ac:dyDescent="0.35">
      <c r="A2230" s="83">
        <v>43360.746307870373</v>
      </c>
      <c r="B2230" s="84" t="s">
        <v>62</v>
      </c>
      <c r="C2230" s="85" t="s">
        <v>63</v>
      </c>
      <c r="R2230" s="83">
        <v>43360.746307870373</v>
      </c>
      <c r="S2230" s="89" t="s">
        <v>62</v>
      </c>
      <c r="AG2230" s="83"/>
      <c r="AV2230" s="83"/>
      <c r="BK2230" s="83"/>
      <c r="BZ2230" s="83"/>
      <c r="CO2230" s="83"/>
      <c r="DD2230" s="83"/>
      <c r="DS2230" s="83"/>
      <c r="EH2230" s="83"/>
      <c r="EW2230" s="83"/>
      <c r="FL2230" s="83"/>
    </row>
    <row r="2231" spans="1:168" x14ac:dyDescent="0.35">
      <c r="A2231" s="83">
        <v>43360.746307870373</v>
      </c>
      <c r="B2231" s="84" t="s">
        <v>62</v>
      </c>
      <c r="C2231" s="85" t="s">
        <v>121</v>
      </c>
      <c r="R2231" s="83">
        <v>43360.746307870373</v>
      </c>
      <c r="S2231" s="89" t="s">
        <v>62</v>
      </c>
      <c r="AG2231" s="83"/>
      <c r="AV2231" s="83"/>
      <c r="BK2231" s="83"/>
      <c r="BZ2231" s="83"/>
      <c r="CO2231" s="83"/>
      <c r="DD2231" s="83"/>
      <c r="DS2231" s="83"/>
      <c r="EH2231" s="83"/>
      <c r="EW2231" s="83"/>
      <c r="FL2231" s="83"/>
    </row>
    <row r="2232" spans="1:168" x14ac:dyDescent="0.35">
      <c r="A2232" s="83">
        <v>43360.746319444443</v>
      </c>
      <c r="B2232" s="84" t="s">
        <v>62</v>
      </c>
      <c r="C2232" s="85" t="s">
        <v>663</v>
      </c>
      <c r="R2232" s="83">
        <v>43360.746319444443</v>
      </c>
      <c r="S2232" s="89" t="s">
        <v>62</v>
      </c>
      <c r="AG2232" s="83"/>
      <c r="AV2232" s="83"/>
      <c r="BK2232" s="83"/>
      <c r="BZ2232" s="83"/>
      <c r="CO2232" s="83"/>
      <c r="DD2232" s="83"/>
      <c r="DS2232" s="83"/>
      <c r="EH2232" s="83"/>
      <c r="EW2232" s="83"/>
      <c r="FL2232" s="83"/>
    </row>
    <row r="2233" spans="1:168" x14ac:dyDescent="0.35">
      <c r="A2233" s="83">
        <v>43360.746319444443</v>
      </c>
      <c r="B2233" s="84" t="s">
        <v>62</v>
      </c>
      <c r="C2233" s="85" t="s">
        <v>460</v>
      </c>
      <c r="R2233" s="83">
        <v>43360.746319444443</v>
      </c>
      <c r="S2233" s="89" t="s">
        <v>62</v>
      </c>
      <c r="AG2233" s="83"/>
      <c r="AV2233" s="83"/>
      <c r="BK2233" s="83"/>
      <c r="BZ2233" s="83"/>
      <c r="CO2233" s="83"/>
      <c r="DD2233" s="83"/>
      <c r="DS2233" s="83"/>
      <c r="EH2233" s="83"/>
      <c r="EW2233" s="83"/>
      <c r="FL2233" s="83"/>
    </row>
    <row r="2234" spans="1:168" x14ac:dyDescent="0.35">
      <c r="A2234" s="83">
        <v>43360.746319444443</v>
      </c>
      <c r="B2234" s="84" t="s">
        <v>62</v>
      </c>
      <c r="C2234" s="85" t="s">
        <v>438</v>
      </c>
      <c r="R2234" s="83">
        <v>43360.746319444443</v>
      </c>
      <c r="S2234" s="89" t="s">
        <v>62</v>
      </c>
      <c r="AG2234" s="83"/>
      <c r="AV2234" s="83"/>
      <c r="BK2234" s="83"/>
      <c r="BZ2234" s="83"/>
      <c r="CO2234" s="83"/>
      <c r="DD2234" s="83"/>
      <c r="DS2234" s="83"/>
      <c r="EH2234" s="83"/>
      <c r="EW2234" s="83"/>
      <c r="FL2234" s="83"/>
    </row>
    <row r="2235" spans="1:168" x14ac:dyDescent="0.35">
      <c r="A2235" s="83">
        <v>43360.746319444443</v>
      </c>
      <c r="B2235" s="84" t="s">
        <v>26</v>
      </c>
      <c r="C2235" s="85" t="s">
        <v>71</v>
      </c>
      <c r="R2235" s="83">
        <v>43360.746319444443</v>
      </c>
      <c r="S2235" s="89" t="s">
        <v>26</v>
      </c>
      <c r="AG2235" s="83"/>
      <c r="AV2235" s="83"/>
      <c r="BK2235" s="83"/>
      <c r="BZ2235" s="83"/>
      <c r="CO2235" s="83"/>
      <c r="DD2235" s="83"/>
      <c r="DS2235" s="83"/>
      <c r="EH2235" s="83"/>
      <c r="EW2235" s="83"/>
      <c r="FL2235" s="83"/>
    </row>
    <row r="2236" spans="1:168" x14ac:dyDescent="0.35">
      <c r="A2236" s="83">
        <v>43360.746331018519</v>
      </c>
      <c r="B2236" s="84" t="s">
        <v>62</v>
      </c>
      <c r="C2236" s="85" t="s">
        <v>126</v>
      </c>
      <c r="R2236" s="83">
        <v>43360.746331018519</v>
      </c>
      <c r="S2236" s="89" t="s">
        <v>62</v>
      </c>
      <c r="AG2236" s="83"/>
      <c r="AV2236" s="83"/>
      <c r="BK2236" s="83"/>
      <c r="BZ2236" s="83"/>
      <c r="CO2236" s="83"/>
      <c r="DD2236" s="83"/>
      <c r="DS2236" s="83"/>
      <c r="EH2236" s="83"/>
      <c r="EW2236" s="83"/>
      <c r="FL2236" s="83"/>
    </row>
    <row r="2237" spans="1:168" x14ac:dyDescent="0.35">
      <c r="A2237" s="83">
        <v>43360.746331018519</v>
      </c>
      <c r="B2237" s="84" t="s">
        <v>62</v>
      </c>
      <c r="C2237" s="85" t="s">
        <v>125</v>
      </c>
      <c r="R2237" s="83">
        <v>43360.746331018519</v>
      </c>
      <c r="S2237" s="89" t="s">
        <v>62</v>
      </c>
      <c r="AG2237" s="83"/>
      <c r="AV2237" s="83"/>
      <c r="BK2237" s="83"/>
      <c r="BZ2237" s="83"/>
      <c r="CO2237" s="83"/>
      <c r="DD2237" s="83"/>
      <c r="DS2237" s="83"/>
      <c r="EH2237" s="83"/>
      <c r="EW2237" s="83"/>
      <c r="FL2237" s="83"/>
    </row>
    <row r="2238" spans="1:168" x14ac:dyDescent="0.35">
      <c r="A2238" s="83">
        <v>43360.746331018519</v>
      </c>
      <c r="B2238" s="84" t="s">
        <v>26</v>
      </c>
      <c r="C2238" s="85" t="s">
        <v>130</v>
      </c>
      <c r="R2238" s="83">
        <v>43360.746331018519</v>
      </c>
      <c r="S2238" s="89" t="s">
        <v>26</v>
      </c>
      <c r="AG2238" s="83"/>
      <c r="AV2238" s="83"/>
      <c r="BK2238" s="83"/>
      <c r="BZ2238" s="83"/>
      <c r="CO2238" s="83"/>
      <c r="DD2238" s="83"/>
      <c r="DS2238" s="83"/>
      <c r="EH2238" s="83"/>
      <c r="EW2238" s="83"/>
      <c r="FL2238" s="83"/>
    </row>
    <row r="2239" spans="1:168" x14ac:dyDescent="0.35">
      <c r="A2239" s="83">
        <v>43360.746331018519</v>
      </c>
      <c r="B2239" s="84" t="s">
        <v>26</v>
      </c>
      <c r="C2239" s="85" t="s">
        <v>129</v>
      </c>
      <c r="R2239" s="83">
        <v>43360.746331018519</v>
      </c>
      <c r="S2239" s="89" t="s">
        <v>26</v>
      </c>
      <c r="AG2239" s="83"/>
      <c r="AV2239" s="83"/>
      <c r="BK2239" s="83"/>
      <c r="BZ2239" s="83"/>
      <c r="CO2239" s="83"/>
      <c r="DD2239" s="83"/>
      <c r="DS2239" s="83"/>
      <c r="EH2239" s="83"/>
      <c r="EW2239" s="83"/>
      <c r="FL2239" s="83"/>
    </row>
    <row r="2240" spans="1:168" x14ac:dyDescent="0.35">
      <c r="A2240" s="83">
        <v>43360.746342592596</v>
      </c>
      <c r="B2240" s="84" t="s">
        <v>26</v>
      </c>
      <c r="C2240" s="85" t="s">
        <v>47</v>
      </c>
      <c r="I2240" s="86">
        <v>11475.875</v>
      </c>
      <c r="J2240" s="87">
        <v>11510.982421875</v>
      </c>
      <c r="K2240" s="87">
        <v>11980.8740234375</v>
      </c>
      <c r="L2240" s="87">
        <v>12017.52734375</v>
      </c>
      <c r="M2240" s="87">
        <v>1.0159661769866899</v>
      </c>
      <c r="N2240" s="87">
        <v>0.53672164678573597</v>
      </c>
      <c r="O2240" s="87">
        <v>8.4414215087890607</v>
      </c>
      <c r="P2240" s="88">
        <v>1.67442154884338</v>
      </c>
      <c r="R2240" s="83">
        <v>43360.746342592596</v>
      </c>
      <c r="S2240" s="89" t="s">
        <v>26</v>
      </c>
      <c r="T2240" s="90">
        <v>0.53952163457870495</v>
      </c>
      <c r="U2240" s="84">
        <v>3119.76025390625</v>
      </c>
      <c r="V2240" s="84">
        <v>403.28152465820301</v>
      </c>
      <c r="W2240" s="84">
        <v>3125.25244140625</v>
      </c>
      <c r="X2240" s="84">
        <v>2717.98046875</v>
      </c>
      <c r="Y2240" s="84">
        <v>13.459801673889199</v>
      </c>
      <c r="Z2240" s="84">
        <v>320.54147338867199</v>
      </c>
      <c r="AA2240" s="84">
        <v>528.54138183593795</v>
      </c>
      <c r="AB2240" s="84">
        <v>426.54147338867199</v>
      </c>
      <c r="AG2240" s="83"/>
      <c r="AV2240" s="83"/>
      <c r="BK2240" s="83"/>
      <c r="BZ2240" s="83"/>
      <c r="CO2240" s="83"/>
      <c r="DD2240" s="83"/>
      <c r="DS2240" s="83"/>
      <c r="EH2240" s="83"/>
      <c r="EW2240" s="83"/>
      <c r="FL2240" s="83"/>
    </row>
    <row r="2241" spans="1:168" x14ac:dyDescent="0.35">
      <c r="A2241" s="83">
        <v>43360.746342592596</v>
      </c>
      <c r="B2241" s="84" t="s">
        <v>26</v>
      </c>
      <c r="C2241" s="85" t="s">
        <v>128</v>
      </c>
      <c r="R2241" s="83">
        <v>43360.746342592596</v>
      </c>
      <c r="S2241" s="89" t="s">
        <v>26</v>
      </c>
      <c r="AG2241" s="83"/>
      <c r="AV2241" s="83"/>
      <c r="BK2241" s="83"/>
      <c r="BZ2241" s="83"/>
      <c r="CO2241" s="83"/>
      <c r="DD2241" s="83"/>
      <c r="DS2241" s="83"/>
      <c r="EH2241" s="83"/>
      <c r="EW2241" s="83"/>
      <c r="FL2241" s="83"/>
    </row>
    <row r="2242" spans="1:168" x14ac:dyDescent="0.35">
      <c r="A2242" s="83">
        <v>43360.746342592596</v>
      </c>
      <c r="B2242" s="84" t="s">
        <v>26</v>
      </c>
      <c r="C2242" s="85" t="s">
        <v>127</v>
      </c>
      <c r="R2242" s="83">
        <v>43360.746342592596</v>
      </c>
      <c r="S2242" s="89" t="s">
        <v>26</v>
      </c>
      <c r="AG2242" s="83"/>
      <c r="AV2242" s="83"/>
      <c r="BK2242" s="83"/>
      <c r="BZ2242" s="83"/>
      <c r="CO2242" s="83"/>
      <c r="DD2242" s="83"/>
      <c r="DS2242" s="83"/>
      <c r="EH2242" s="83"/>
      <c r="EW2242" s="83"/>
      <c r="FL2242" s="83"/>
    </row>
    <row r="2243" spans="1:168" x14ac:dyDescent="0.35">
      <c r="A2243" s="83">
        <v>43360.746342592596</v>
      </c>
      <c r="B2243" s="84" t="s">
        <v>49</v>
      </c>
      <c r="C2243" s="85" t="s">
        <v>131</v>
      </c>
      <c r="R2243" s="83">
        <v>43360.746342592596</v>
      </c>
      <c r="S2243" s="89" t="s">
        <v>49</v>
      </c>
      <c r="AG2243" s="83"/>
      <c r="AV2243" s="83"/>
      <c r="BK2243" s="83"/>
      <c r="BZ2243" s="83"/>
      <c r="CO2243" s="83"/>
      <c r="DD2243" s="83"/>
      <c r="DS2243" s="83"/>
      <c r="EH2243" s="83"/>
      <c r="EW2243" s="83"/>
      <c r="FL2243" s="83"/>
    </row>
    <row r="2244" spans="1:168" x14ac:dyDescent="0.35">
      <c r="A2244" s="83">
        <v>43360.746365740742</v>
      </c>
      <c r="B2244" s="84" t="s">
        <v>26</v>
      </c>
      <c r="C2244" s="85" t="s">
        <v>133</v>
      </c>
      <c r="R2244" s="83">
        <v>43360.746365740742</v>
      </c>
      <c r="S2244" s="89" t="s">
        <v>26</v>
      </c>
      <c r="AG2244" s="83"/>
      <c r="AV2244" s="83"/>
      <c r="BK2244" s="83"/>
      <c r="BZ2244" s="83"/>
      <c r="CO2244" s="83"/>
      <c r="DD2244" s="83"/>
      <c r="DS2244" s="83"/>
      <c r="EH2244" s="83"/>
      <c r="EW2244" s="83"/>
      <c r="FL2244" s="83"/>
    </row>
    <row r="2245" spans="1:168" x14ac:dyDescent="0.35">
      <c r="A2245" s="83">
        <v>43360.746365740742</v>
      </c>
      <c r="B2245" s="84" t="s">
        <v>26</v>
      </c>
      <c r="C2245" s="85" t="s">
        <v>132</v>
      </c>
      <c r="R2245" s="83">
        <v>43360.746365740742</v>
      </c>
      <c r="S2245" s="89" t="s">
        <v>26</v>
      </c>
      <c r="AG2245" s="83"/>
      <c r="AV2245" s="83"/>
      <c r="BK2245" s="83"/>
      <c r="BZ2245" s="83"/>
      <c r="CO2245" s="83"/>
      <c r="DD2245" s="83"/>
      <c r="DS2245" s="83"/>
      <c r="EH2245" s="83"/>
      <c r="EW2245" s="83"/>
      <c r="FL2245" s="83"/>
    </row>
    <row r="2246" spans="1:168" x14ac:dyDescent="0.35">
      <c r="A2246" s="83">
        <v>43360.746377314812</v>
      </c>
      <c r="B2246" s="84" t="s">
        <v>26</v>
      </c>
      <c r="C2246" s="85" t="s">
        <v>417</v>
      </c>
      <c r="R2246" s="83">
        <v>43360.746377314812</v>
      </c>
      <c r="S2246" s="89" t="s">
        <v>26</v>
      </c>
      <c r="AG2246" s="83"/>
      <c r="AV2246" s="83"/>
      <c r="BK2246" s="83"/>
      <c r="BZ2246" s="83"/>
      <c r="CO2246" s="83"/>
      <c r="DD2246" s="83"/>
      <c r="DS2246" s="83"/>
      <c r="EH2246" s="83"/>
      <c r="EW2246" s="83"/>
      <c r="FL2246" s="83"/>
    </row>
    <row r="2247" spans="1:168" x14ac:dyDescent="0.35">
      <c r="A2247" s="83">
        <v>43360.746377314812</v>
      </c>
      <c r="B2247" s="84" t="s">
        <v>26</v>
      </c>
      <c r="C2247" s="85" t="s">
        <v>561</v>
      </c>
      <c r="R2247" s="83">
        <v>43360.746377314812</v>
      </c>
      <c r="S2247" s="89" t="s">
        <v>26</v>
      </c>
      <c r="AG2247" s="83"/>
      <c r="AV2247" s="83"/>
      <c r="BK2247" s="83"/>
      <c r="BZ2247" s="83"/>
      <c r="CO2247" s="83"/>
      <c r="DD2247" s="83"/>
      <c r="DS2247" s="83"/>
      <c r="EH2247" s="83"/>
      <c r="EW2247" s="83"/>
      <c r="FL2247" s="83"/>
    </row>
    <row r="2248" spans="1:168" x14ac:dyDescent="0.35">
      <c r="A2248" s="83">
        <v>43360.746377314812</v>
      </c>
      <c r="B2248" s="84" t="s">
        <v>26</v>
      </c>
      <c r="C2248" s="85" t="s">
        <v>428</v>
      </c>
      <c r="R2248" s="83">
        <v>43360.746377314812</v>
      </c>
      <c r="S2248" s="89" t="s">
        <v>26</v>
      </c>
      <c r="AG2248" s="83"/>
      <c r="AV2248" s="83"/>
      <c r="BK2248" s="83"/>
      <c r="BZ2248" s="83"/>
      <c r="CO2248" s="83"/>
      <c r="DD2248" s="83"/>
      <c r="DS2248" s="83"/>
      <c r="EH2248" s="83"/>
      <c r="EW2248" s="83"/>
      <c r="FL2248" s="83"/>
    </row>
    <row r="2249" spans="1:168" x14ac:dyDescent="0.35">
      <c r="A2249" s="83">
        <v>43360.746377314812</v>
      </c>
      <c r="B2249" s="84" t="s">
        <v>26</v>
      </c>
      <c r="C2249" s="85" t="s">
        <v>134</v>
      </c>
      <c r="R2249" s="83">
        <v>43360.746377314812</v>
      </c>
      <c r="S2249" s="89" t="s">
        <v>26</v>
      </c>
      <c r="AG2249" s="83"/>
      <c r="AV2249" s="83"/>
      <c r="BK2249" s="83"/>
      <c r="BZ2249" s="83"/>
      <c r="CO2249" s="83"/>
      <c r="DD2249" s="83"/>
      <c r="DS2249" s="83"/>
      <c r="EH2249" s="83"/>
      <c r="EW2249" s="83"/>
      <c r="FL2249" s="83"/>
    </row>
    <row r="2250" spans="1:168" x14ac:dyDescent="0.35">
      <c r="A2250" s="83">
        <v>43360.746377314812</v>
      </c>
      <c r="B2250" s="84" t="s">
        <v>26</v>
      </c>
      <c r="C2250" s="85" t="s">
        <v>441</v>
      </c>
      <c r="R2250" s="83">
        <v>43360.746377314812</v>
      </c>
      <c r="S2250" s="89" t="s">
        <v>26</v>
      </c>
      <c r="AG2250" s="83"/>
      <c r="AV2250" s="83"/>
      <c r="BK2250" s="83"/>
      <c r="BZ2250" s="83"/>
      <c r="CO2250" s="83"/>
      <c r="DD2250" s="83"/>
      <c r="DS2250" s="83"/>
      <c r="EH2250" s="83"/>
      <c r="EW2250" s="83"/>
      <c r="FL2250" s="83"/>
    </row>
    <row r="2251" spans="1:168" x14ac:dyDescent="0.35">
      <c r="A2251" s="83">
        <v>43360.746377314812</v>
      </c>
      <c r="B2251" s="84" t="s">
        <v>26</v>
      </c>
      <c r="C2251" s="85" t="s">
        <v>664</v>
      </c>
      <c r="R2251" s="83">
        <v>43360.746377314812</v>
      </c>
      <c r="S2251" s="89" t="s">
        <v>26</v>
      </c>
      <c r="AG2251" s="83"/>
      <c r="AV2251" s="83"/>
      <c r="BK2251" s="83"/>
      <c r="BZ2251" s="83"/>
      <c r="CO2251" s="83"/>
      <c r="DD2251" s="83"/>
      <c r="DS2251" s="83"/>
      <c r="EH2251" s="83"/>
      <c r="EW2251" s="83"/>
      <c r="FL2251" s="83"/>
    </row>
    <row r="2252" spans="1:168" x14ac:dyDescent="0.35">
      <c r="A2252" s="83">
        <v>43360.746377314812</v>
      </c>
      <c r="B2252" s="84" t="s">
        <v>26</v>
      </c>
      <c r="C2252" s="85" t="s">
        <v>409</v>
      </c>
      <c r="R2252" s="83">
        <v>43360.746377314812</v>
      </c>
      <c r="S2252" s="89" t="s">
        <v>26</v>
      </c>
      <c r="AG2252" s="83"/>
      <c r="AV2252" s="83"/>
      <c r="BK2252" s="83"/>
      <c r="BZ2252" s="83"/>
      <c r="CO2252" s="83"/>
      <c r="DD2252" s="83"/>
      <c r="DS2252" s="83"/>
      <c r="EH2252" s="83"/>
      <c r="EW2252" s="83"/>
      <c r="FL2252" s="83"/>
    </row>
    <row r="2253" spans="1:168" x14ac:dyDescent="0.35">
      <c r="A2253" s="83">
        <v>43360.746388888889</v>
      </c>
      <c r="B2253" s="84" t="s">
        <v>26</v>
      </c>
      <c r="C2253" s="85" t="s">
        <v>446</v>
      </c>
      <c r="R2253" s="83">
        <v>43360.746388888889</v>
      </c>
      <c r="S2253" s="89" t="s">
        <v>26</v>
      </c>
      <c r="AG2253" s="83"/>
      <c r="AV2253" s="83"/>
      <c r="BK2253" s="83"/>
      <c r="BZ2253" s="83"/>
      <c r="CO2253" s="83"/>
      <c r="DD2253" s="83"/>
      <c r="DS2253" s="83"/>
      <c r="EH2253" s="83"/>
      <c r="EW2253" s="83"/>
      <c r="FL2253" s="83"/>
    </row>
    <row r="2254" spans="1:168" x14ac:dyDescent="0.35">
      <c r="A2254" s="83">
        <v>43360.746388888889</v>
      </c>
      <c r="B2254" s="84" t="s">
        <v>26</v>
      </c>
      <c r="C2254" s="85" t="s">
        <v>421</v>
      </c>
      <c r="R2254" s="83">
        <v>43360.746388888889</v>
      </c>
      <c r="S2254" s="89" t="s">
        <v>26</v>
      </c>
      <c r="AG2254" s="83"/>
      <c r="AV2254" s="83"/>
      <c r="BK2254" s="83"/>
      <c r="BZ2254" s="83"/>
      <c r="CO2254" s="83"/>
      <c r="DD2254" s="83"/>
      <c r="DS2254" s="83"/>
      <c r="EH2254" s="83"/>
      <c r="EW2254" s="83"/>
      <c r="FL2254" s="83"/>
    </row>
    <row r="2255" spans="1:168" x14ac:dyDescent="0.35">
      <c r="A2255" s="83">
        <v>43360.746388888889</v>
      </c>
      <c r="B2255" s="84" t="s">
        <v>26</v>
      </c>
      <c r="C2255" s="85" t="s">
        <v>447</v>
      </c>
      <c r="R2255" s="83">
        <v>43360.746388888889</v>
      </c>
      <c r="S2255" s="89" t="s">
        <v>26</v>
      </c>
      <c r="AG2255" s="83"/>
      <c r="AV2255" s="83"/>
      <c r="BK2255" s="83"/>
      <c r="BZ2255" s="83"/>
      <c r="CO2255" s="83"/>
      <c r="DD2255" s="83"/>
      <c r="DS2255" s="83"/>
      <c r="EH2255" s="83"/>
      <c r="EW2255" s="83"/>
      <c r="FL2255" s="83"/>
    </row>
    <row r="2256" spans="1:168" x14ac:dyDescent="0.35">
      <c r="A2256" s="83">
        <v>43360.746388888889</v>
      </c>
      <c r="B2256" s="84" t="s">
        <v>26</v>
      </c>
      <c r="C2256" s="85" t="s">
        <v>419</v>
      </c>
      <c r="R2256" s="83">
        <v>43360.746388888889</v>
      </c>
      <c r="S2256" s="89" t="s">
        <v>26</v>
      </c>
      <c r="AG2256" s="83"/>
      <c r="AV2256" s="83"/>
      <c r="BK2256" s="83"/>
      <c r="BZ2256" s="83"/>
      <c r="CO2256" s="83"/>
      <c r="DD2256" s="83"/>
      <c r="DS2256" s="83"/>
      <c r="EH2256" s="83"/>
      <c r="EW2256" s="83"/>
      <c r="FL2256" s="83"/>
    </row>
    <row r="2257" spans="1:168" x14ac:dyDescent="0.35">
      <c r="A2257" s="83">
        <v>43360.746388888889</v>
      </c>
      <c r="B2257" s="84" t="s">
        <v>26</v>
      </c>
      <c r="C2257" s="85" t="s">
        <v>444</v>
      </c>
      <c r="R2257" s="83">
        <v>43360.746388888889</v>
      </c>
      <c r="S2257" s="89" t="s">
        <v>26</v>
      </c>
      <c r="AG2257" s="83"/>
      <c r="AV2257" s="83"/>
      <c r="BK2257" s="83"/>
      <c r="BZ2257" s="83"/>
      <c r="CO2257" s="83"/>
      <c r="DD2257" s="83"/>
      <c r="DS2257" s="83"/>
      <c r="EH2257" s="83"/>
      <c r="EW2257" s="83"/>
      <c r="FL2257" s="83"/>
    </row>
    <row r="2258" spans="1:168" x14ac:dyDescent="0.35">
      <c r="A2258" s="83">
        <v>43360.746388888889</v>
      </c>
      <c r="B2258" s="84" t="s">
        <v>26</v>
      </c>
      <c r="C2258" s="85" t="s">
        <v>665</v>
      </c>
      <c r="R2258" s="83">
        <v>43360.746388888889</v>
      </c>
      <c r="S2258" s="89" t="s">
        <v>26</v>
      </c>
      <c r="AG2258" s="83"/>
      <c r="AV2258" s="83"/>
      <c r="BK2258" s="83"/>
      <c r="BZ2258" s="83"/>
      <c r="CO2258" s="83"/>
      <c r="DD2258" s="83"/>
      <c r="DS2258" s="83"/>
      <c r="EH2258" s="83"/>
      <c r="EW2258" s="83"/>
      <c r="FL2258" s="83"/>
    </row>
    <row r="2259" spans="1:168" x14ac:dyDescent="0.35">
      <c r="A2259" s="83">
        <v>43360.746388888889</v>
      </c>
      <c r="B2259" s="84" t="s">
        <v>26</v>
      </c>
      <c r="C2259" s="85" t="s">
        <v>430</v>
      </c>
      <c r="R2259" s="83">
        <v>43360.746388888889</v>
      </c>
      <c r="S2259" s="89" t="s">
        <v>26</v>
      </c>
      <c r="AG2259" s="83"/>
      <c r="AV2259" s="83"/>
      <c r="BK2259" s="83"/>
      <c r="BZ2259" s="83"/>
      <c r="CO2259" s="83"/>
      <c r="DD2259" s="83"/>
      <c r="DS2259" s="83"/>
      <c r="EH2259" s="83"/>
      <c r="EW2259" s="83"/>
      <c r="FL2259" s="83"/>
    </row>
    <row r="2260" spans="1:168" x14ac:dyDescent="0.35">
      <c r="A2260" s="83">
        <v>43360.746388888889</v>
      </c>
      <c r="B2260" s="84" t="s">
        <v>26</v>
      </c>
      <c r="C2260" s="85" t="s">
        <v>429</v>
      </c>
      <c r="R2260" s="83">
        <v>43360.746388888889</v>
      </c>
      <c r="S2260" s="89" t="s">
        <v>26</v>
      </c>
      <c r="AG2260" s="83"/>
      <c r="AV2260" s="83"/>
      <c r="BK2260" s="83"/>
      <c r="BZ2260" s="83"/>
      <c r="CO2260" s="83"/>
      <c r="DD2260" s="83"/>
      <c r="DS2260" s="83"/>
      <c r="EH2260" s="83"/>
      <c r="EW2260" s="83"/>
      <c r="FL2260" s="83"/>
    </row>
    <row r="2261" spans="1:168" x14ac:dyDescent="0.35">
      <c r="A2261" s="83">
        <v>43360.746388888889</v>
      </c>
      <c r="B2261" s="84" t="s">
        <v>26</v>
      </c>
      <c r="C2261" s="85" t="s">
        <v>448</v>
      </c>
      <c r="R2261" s="83">
        <v>43360.746388888889</v>
      </c>
      <c r="S2261" s="89" t="s">
        <v>26</v>
      </c>
      <c r="AG2261" s="83"/>
      <c r="AV2261" s="83"/>
      <c r="BK2261" s="83"/>
      <c r="BZ2261" s="83"/>
      <c r="CO2261" s="83"/>
      <c r="DD2261" s="83"/>
      <c r="DS2261" s="83"/>
      <c r="EH2261" s="83"/>
      <c r="EW2261" s="83"/>
      <c r="FL2261" s="83"/>
    </row>
    <row r="2262" spans="1:168" x14ac:dyDescent="0.35">
      <c r="A2262" s="83">
        <v>43360.746388888889</v>
      </c>
      <c r="B2262" s="84" t="s">
        <v>26</v>
      </c>
      <c r="C2262" s="85" t="s">
        <v>443</v>
      </c>
      <c r="R2262" s="83">
        <v>43360.746388888889</v>
      </c>
      <c r="S2262" s="89" t="s">
        <v>26</v>
      </c>
      <c r="AG2262" s="83"/>
      <c r="AV2262" s="83"/>
      <c r="BK2262" s="83"/>
      <c r="BZ2262" s="83"/>
      <c r="CO2262" s="83"/>
      <c r="DD2262" s="83"/>
      <c r="DS2262" s="83"/>
      <c r="EH2262" s="83"/>
      <c r="EW2262" s="83"/>
      <c r="FL2262" s="83"/>
    </row>
    <row r="2263" spans="1:168" x14ac:dyDescent="0.35">
      <c r="A2263" s="83">
        <v>43360.746562499997</v>
      </c>
      <c r="B2263" s="84" t="s">
        <v>26</v>
      </c>
      <c r="C2263" s="85" t="s">
        <v>135</v>
      </c>
      <c r="R2263" s="83">
        <v>43360.746562499997</v>
      </c>
      <c r="S2263" s="89" t="s">
        <v>26</v>
      </c>
      <c r="AG2263" s="83"/>
      <c r="AV2263" s="83"/>
      <c r="BK2263" s="83"/>
      <c r="BZ2263" s="83"/>
      <c r="CO2263" s="83"/>
      <c r="DD2263" s="83"/>
      <c r="DS2263" s="83"/>
      <c r="EH2263" s="83"/>
      <c r="EW2263" s="83"/>
      <c r="FL2263" s="83"/>
    </row>
    <row r="2264" spans="1:168" x14ac:dyDescent="0.35">
      <c r="A2264" s="83">
        <v>43360.746562499997</v>
      </c>
      <c r="B2264" s="84" t="s">
        <v>55</v>
      </c>
      <c r="C2264" s="85" t="s">
        <v>56</v>
      </c>
      <c r="R2264" s="83">
        <v>43360.746562499997</v>
      </c>
      <c r="S2264" s="89" t="s">
        <v>55</v>
      </c>
      <c r="AG2264" s="83"/>
      <c r="AV2264" s="83"/>
      <c r="BK2264" s="83"/>
      <c r="BZ2264" s="83"/>
      <c r="CO2264" s="83"/>
      <c r="DD2264" s="83"/>
      <c r="DS2264" s="83"/>
      <c r="EH2264" s="83"/>
      <c r="EW2264" s="83"/>
      <c r="FL2264" s="83"/>
    </row>
    <row r="2265" spans="1:168" x14ac:dyDescent="0.35">
      <c r="A2265" s="83">
        <v>43360.746574074074</v>
      </c>
      <c r="B2265" s="84" t="s">
        <v>55</v>
      </c>
      <c r="C2265" s="85" t="s">
        <v>57</v>
      </c>
      <c r="R2265" s="83">
        <v>43360.746574074074</v>
      </c>
      <c r="S2265" s="89" t="s">
        <v>55</v>
      </c>
      <c r="AG2265" s="83"/>
      <c r="AV2265" s="83"/>
      <c r="BK2265" s="83"/>
      <c r="BZ2265" s="83"/>
      <c r="CO2265" s="83"/>
      <c r="DD2265" s="83"/>
      <c r="DS2265" s="83"/>
      <c r="EH2265" s="83"/>
      <c r="EW2265" s="83"/>
      <c r="FL2265" s="83"/>
    </row>
    <row r="2266" spans="1:168" x14ac:dyDescent="0.35">
      <c r="A2266" s="83">
        <v>43360.74658564815</v>
      </c>
      <c r="B2266" s="84" t="s">
        <v>55</v>
      </c>
      <c r="C2266" s="85" t="s">
        <v>58</v>
      </c>
      <c r="R2266" s="83">
        <v>43360.74658564815</v>
      </c>
      <c r="S2266" s="89" t="s">
        <v>55</v>
      </c>
      <c r="AG2266" s="83"/>
      <c r="AV2266" s="83"/>
      <c r="BK2266" s="83"/>
      <c r="BZ2266" s="83"/>
      <c r="CO2266" s="83"/>
      <c r="DD2266" s="83"/>
      <c r="DS2266" s="83"/>
      <c r="EH2266" s="83"/>
      <c r="EW2266" s="83"/>
      <c r="FL2266" s="83"/>
    </row>
    <row r="2267" spans="1:168" x14ac:dyDescent="0.35">
      <c r="A2267" s="83">
        <v>43360.74659722222</v>
      </c>
      <c r="B2267" s="84" t="s">
        <v>26</v>
      </c>
      <c r="C2267" s="85" t="s">
        <v>59</v>
      </c>
      <c r="R2267" s="83">
        <v>43360.74659722222</v>
      </c>
      <c r="S2267" s="89" t="s">
        <v>26</v>
      </c>
      <c r="AG2267" s="83"/>
      <c r="AV2267" s="83"/>
      <c r="BK2267" s="83"/>
      <c r="BZ2267" s="83"/>
      <c r="CO2267" s="83"/>
      <c r="DD2267" s="83"/>
      <c r="DS2267" s="83"/>
      <c r="EH2267" s="83"/>
      <c r="EW2267" s="83"/>
      <c r="FL2267" s="83"/>
    </row>
    <row r="2268" spans="1:168" x14ac:dyDescent="0.35">
      <c r="A2268" s="83">
        <v>43360.746620370373</v>
      </c>
      <c r="B2268" s="84" t="s">
        <v>136</v>
      </c>
      <c r="C2268" s="85" t="s">
        <v>137</v>
      </c>
      <c r="I2268" s="86">
        <v>12000.8056640625</v>
      </c>
      <c r="J2268" s="87">
        <v>12037.9169921875</v>
      </c>
      <c r="K2268" s="87">
        <v>7200.81640625</v>
      </c>
      <c r="L2268" s="87">
        <v>7223.08544921875</v>
      </c>
      <c r="M2268" s="87">
        <v>1.0160044431686399</v>
      </c>
      <c r="N2268" s="87">
        <v>0.50093895196914695</v>
      </c>
      <c r="O2268" s="87">
        <v>8.4056396484375</v>
      </c>
      <c r="P2268" s="88">
        <v>1.63863885402679</v>
      </c>
      <c r="R2268" s="83">
        <v>43360.746620370373</v>
      </c>
      <c r="S2268" s="89" t="s">
        <v>136</v>
      </c>
      <c r="T2268" s="90">
        <v>0.50373888015747104</v>
      </c>
      <c r="U2268" s="84">
        <v>5807.35546875</v>
      </c>
      <c r="V2268" s="84">
        <v>403.42224121093699</v>
      </c>
      <c r="W2268" s="84">
        <v>5809.8955078125</v>
      </c>
      <c r="X2268" s="84">
        <v>5403.8046875</v>
      </c>
      <c r="Y2268" s="84">
        <v>13.251834869384799</v>
      </c>
      <c r="Z2268" s="84">
        <v>320.50564575195301</v>
      </c>
      <c r="AA2268" s="84">
        <v>580.50347900390602</v>
      </c>
      <c r="AB2268" s="84">
        <v>426.50564575195301</v>
      </c>
      <c r="AG2268" s="83"/>
      <c r="AV2268" s="83"/>
      <c r="BK2268" s="83"/>
      <c r="BZ2268" s="83"/>
      <c r="CO2268" s="83"/>
      <c r="DD2268" s="83"/>
      <c r="DS2268" s="83"/>
      <c r="EH2268" s="83"/>
      <c r="EW2268" s="83"/>
      <c r="FL2268" s="83"/>
    </row>
    <row r="2269" spans="1:168" x14ac:dyDescent="0.35">
      <c r="A2269" s="83">
        <v>43360.746631944443</v>
      </c>
      <c r="B2269" s="84" t="s">
        <v>62</v>
      </c>
      <c r="C2269" s="85" t="s">
        <v>462</v>
      </c>
      <c r="R2269" s="83">
        <v>43360.746631944443</v>
      </c>
      <c r="S2269" s="89" t="s">
        <v>62</v>
      </c>
      <c r="AG2269" s="83"/>
      <c r="AV2269" s="83"/>
      <c r="BK2269" s="83"/>
      <c r="BZ2269" s="83"/>
      <c r="CO2269" s="83"/>
      <c r="DD2269" s="83"/>
      <c r="DS2269" s="83"/>
      <c r="EH2269" s="83"/>
      <c r="EW2269" s="83"/>
      <c r="FL2269" s="83"/>
    </row>
    <row r="2270" spans="1:168" x14ac:dyDescent="0.35">
      <c r="A2270" s="83">
        <v>43360.746631944443</v>
      </c>
      <c r="B2270" s="84" t="s">
        <v>62</v>
      </c>
      <c r="C2270" s="85" t="s">
        <v>666</v>
      </c>
      <c r="R2270" s="83">
        <v>43360.746631944443</v>
      </c>
      <c r="S2270" s="89" t="s">
        <v>62</v>
      </c>
      <c r="AG2270" s="83"/>
      <c r="AV2270" s="83"/>
      <c r="BK2270" s="83"/>
      <c r="BZ2270" s="83"/>
      <c r="CO2270" s="83"/>
      <c r="DD2270" s="83"/>
      <c r="DS2270" s="83"/>
      <c r="EH2270" s="83"/>
      <c r="EW2270" s="83"/>
      <c r="FL2270" s="83"/>
    </row>
    <row r="2271" spans="1:168" x14ac:dyDescent="0.35">
      <c r="A2271" s="83">
        <v>43360.746631944443</v>
      </c>
      <c r="B2271" s="84" t="s">
        <v>62</v>
      </c>
      <c r="C2271" s="85" t="s">
        <v>139</v>
      </c>
      <c r="R2271" s="83">
        <v>43360.746631944443</v>
      </c>
      <c r="S2271" s="89" t="s">
        <v>62</v>
      </c>
      <c r="AG2271" s="83"/>
      <c r="AV2271" s="83"/>
      <c r="BK2271" s="83"/>
      <c r="BZ2271" s="83"/>
      <c r="CO2271" s="83"/>
      <c r="DD2271" s="83"/>
      <c r="DS2271" s="83"/>
      <c r="EH2271" s="83"/>
      <c r="EW2271" s="83"/>
      <c r="FL2271" s="83"/>
    </row>
    <row r="2272" spans="1:168" x14ac:dyDescent="0.35">
      <c r="A2272" s="83">
        <v>43360.746631944443</v>
      </c>
      <c r="B2272" s="84" t="s">
        <v>62</v>
      </c>
      <c r="C2272" s="85" t="s">
        <v>465</v>
      </c>
      <c r="R2272" s="83">
        <v>43360.746631944443</v>
      </c>
      <c r="S2272" s="89" t="s">
        <v>62</v>
      </c>
      <c r="AG2272" s="83"/>
      <c r="AV2272" s="83"/>
      <c r="BK2272" s="83"/>
      <c r="BZ2272" s="83"/>
      <c r="CO2272" s="83"/>
      <c r="DD2272" s="83"/>
      <c r="DS2272" s="83"/>
      <c r="EH2272" s="83"/>
      <c r="EW2272" s="83"/>
      <c r="FL2272" s="83"/>
    </row>
    <row r="2273" spans="1:168" x14ac:dyDescent="0.35">
      <c r="A2273" s="83">
        <v>43360.746631944443</v>
      </c>
      <c r="B2273" s="84" t="s">
        <v>62</v>
      </c>
      <c r="C2273" s="85" t="s">
        <v>138</v>
      </c>
      <c r="R2273" s="83">
        <v>43360.746631944443</v>
      </c>
      <c r="S2273" s="89" t="s">
        <v>62</v>
      </c>
      <c r="AG2273" s="83"/>
      <c r="AV2273" s="83"/>
      <c r="BK2273" s="83"/>
      <c r="BZ2273" s="83"/>
      <c r="CO2273" s="83"/>
      <c r="DD2273" s="83"/>
      <c r="DS2273" s="83"/>
      <c r="EH2273" s="83"/>
      <c r="EW2273" s="83"/>
      <c r="FL2273" s="83"/>
    </row>
    <row r="2274" spans="1:168" x14ac:dyDescent="0.35">
      <c r="A2274" s="83">
        <v>43360.746631944443</v>
      </c>
      <c r="B2274" s="84" t="s">
        <v>62</v>
      </c>
      <c r="C2274" s="85" t="s">
        <v>562</v>
      </c>
      <c r="R2274" s="83">
        <v>43360.746631944443</v>
      </c>
      <c r="S2274" s="89" t="s">
        <v>62</v>
      </c>
      <c r="AG2274" s="83"/>
      <c r="AV2274" s="83"/>
      <c r="BK2274" s="83"/>
      <c r="BZ2274" s="83"/>
      <c r="CO2274" s="83"/>
      <c r="DD2274" s="83"/>
      <c r="DS2274" s="83"/>
      <c r="EH2274" s="83"/>
      <c r="EW2274" s="83"/>
      <c r="FL2274" s="83"/>
    </row>
    <row r="2275" spans="1:168" x14ac:dyDescent="0.35">
      <c r="A2275" s="83">
        <v>43360.746631944443</v>
      </c>
      <c r="B2275" s="84" t="s">
        <v>62</v>
      </c>
      <c r="C2275" s="85" t="s">
        <v>63</v>
      </c>
      <c r="R2275" s="83">
        <v>43360.746631944443</v>
      </c>
      <c r="S2275" s="89" t="s">
        <v>62</v>
      </c>
      <c r="AG2275" s="83"/>
      <c r="AV2275" s="83"/>
      <c r="BK2275" s="83"/>
      <c r="BZ2275" s="83"/>
      <c r="CO2275" s="83"/>
      <c r="DD2275" s="83"/>
      <c r="DS2275" s="83"/>
      <c r="EH2275" s="83"/>
      <c r="EW2275" s="83"/>
      <c r="FL2275" s="83"/>
    </row>
    <row r="2276" spans="1:168" x14ac:dyDescent="0.35">
      <c r="A2276" s="83">
        <v>43360.746631944443</v>
      </c>
      <c r="B2276" s="84" t="s">
        <v>62</v>
      </c>
      <c r="C2276" s="85" t="s">
        <v>667</v>
      </c>
      <c r="R2276" s="83">
        <v>43360.746631944443</v>
      </c>
      <c r="S2276" s="89" t="s">
        <v>62</v>
      </c>
      <c r="AG2276" s="83"/>
      <c r="AV2276" s="83"/>
      <c r="BK2276" s="83"/>
      <c r="BZ2276" s="83"/>
      <c r="CO2276" s="83"/>
      <c r="DD2276" s="83"/>
      <c r="DS2276" s="83"/>
      <c r="EH2276" s="83"/>
      <c r="EW2276" s="83"/>
      <c r="FL2276" s="83"/>
    </row>
    <row r="2277" spans="1:168" x14ac:dyDescent="0.35">
      <c r="A2277" s="83">
        <v>43360.74664351852</v>
      </c>
      <c r="B2277" s="84" t="s">
        <v>26</v>
      </c>
      <c r="C2277" s="85" t="s">
        <v>71</v>
      </c>
      <c r="R2277" s="83">
        <v>43360.74664351852</v>
      </c>
      <c r="S2277" s="89" t="s">
        <v>26</v>
      </c>
      <c r="AG2277" s="83"/>
      <c r="AV2277" s="83"/>
      <c r="BK2277" s="83"/>
      <c r="BZ2277" s="83"/>
      <c r="CO2277" s="83"/>
      <c r="DD2277" s="83"/>
      <c r="DS2277" s="83"/>
      <c r="EH2277" s="83"/>
      <c r="EW2277" s="83"/>
      <c r="FL2277" s="83"/>
    </row>
    <row r="2278" spans="1:168" x14ac:dyDescent="0.35">
      <c r="A2278" s="83">
        <v>43360.746655092589</v>
      </c>
      <c r="B2278" s="84" t="s">
        <v>62</v>
      </c>
      <c r="C2278" s="85" t="s">
        <v>144</v>
      </c>
      <c r="R2278" s="83">
        <v>43360.746655092589</v>
      </c>
      <c r="S2278" s="89" t="s">
        <v>62</v>
      </c>
      <c r="AG2278" s="83"/>
      <c r="AV2278" s="83"/>
      <c r="BK2278" s="83"/>
      <c r="BZ2278" s="83"/>
      <c r="CO2278" s="83"/>
      <c r="DD2278" s="83"/>
      <c r="DS2278" s="83"/>
      <c r="EH2278" s="83"/>
      <c r="EW2278" s="83"/>
      <c r="FL2278" s="83"/>
    </row>
    <row r="2279" spans="1:168" x14ac:dyDescent="0.35">
      <c r="A2279" s="83">
        <v>43360.746655092589</v>
      </c>
      <c r="B2279" s="84" t="s">
        <v>26</v>
      </c>
      <c r="C2279" s="85" t="s">
        <v>145</v>
      </c>
      <c r="R2279" s="83">
        <v>43360.746655092589</v>
      </c>
      <c r="S2279" s="89" t="s">
        <v>26</v>
      </c>
      <c r="AG2279" s="83"/>
      <c r="AV2279" s="83"/>
      <c r="BK2279" s="83"/>
      <c r="BZ2279" s="83"/>
      <c r="CO2279" s="83"/>
      <c r="DD2279" s="83"/>
      <c r="DS2279" s="83"/>
      <c r="EH2279" s="83"/>
      <c r="EW2279" s="83"/>
      <c r="FL2279" s="83"/>
    </row>
    <row r="2280" spans="1:168" x14ac:dyDescent="0.35">
      <c r="A2280" s="83">
        <v>43360.746655092589</v>
      </c>
      <c r="B2280" s="84" t="s">
        <v>26</v>
      </c>
      <c r="C2280" s="85" t="s">
        <v>149</v>
      </c>
      <c r="R2280" s="83">
        <v>43360.746655092589</v>
      </c>
      <c r="S2280" s="89" t="s">
        <v>26</v>
      </c>
      <c r="AG2280" s="83"/>
      <c r="AV2280" s="83"/>
      <c r="BK2280" s="83"/>
      <c r="BZ2280" s="83"/>
      <c r="CO2280" s="83"/>
      <c r="DD2280" s="83"/>
      <c r="DS2280" s="83"/>
      <c r="EH2280" s="83"/>
      <c r="EW2280" s="83"/>
      <c r="FL2280" s="83"/>
    </row>
    <row r="2281" spans="1:168" x14ac:dyDescent="0.35">
      <c r="A2281" s="83">
        <v>43360.746655092589</v>
      </c>
      <c r="B2281" s="84" t="s">
        <v>26</v>
      </c>
      <c r="C2281" s="85" t="s">
        <v>148</v>
      </c>
      <c r="R2281" s="83">
        <v>43360.746655092589</v>
      </c>
      <c r="S2281" s="89" t="s">
        <v>26</v>
      </c>
      <c r="AG2281" s="83"/>
      <c r="AV2281" s="83"/>
      <c r="BK2281" s="83"/>
      <c r="BZ2281" s="83"/>
      <c r="CO2281" s="83"/>
      <c r="DD2281" s="83"/>
      <c r="DS2281" s="83"/>
      <c r="EH2281" s="83"/>
      <c r="EW2281" s="83"/>
      <c r="FL2281" s="83"/>
    </row>
    <row r="2282" spans="1:168" x14ac:dyDescent="0.35">
      <c r="A2282" s="83">
        <v>43360.746655092589</v>
      </c>
      <c r="B2282" s="84" t="s">
        <v>26</v>
      </c>
      <c r="C2282" s="85" t="s">
        <v>147</v>
      </c>
      <c r="R2282" s="83">
        <v>43360.746655092589</v>
      </c>
      <c r="S2282" s="89" t="s">
        <v>26</v>
      </c>
      <c r="AG2282" s="83"/>
      <c r="AV2282" s="83"/>
      <c r="BK2282" s="83"/>
      <c r="BZ2282" s="83"/>
      <c r="CO2282" s="83"/>
      <c r="DD2282" s="83"/>
      <c r="DS2282" s="83"/>
      <c r="EH2282" s="83"/>
      <c r="EW2282" s="83"/>
      <c r="FL2282" s="83"/>
    </row>
    <row r="2283" spans="1:168" x14ac:dyDescent="0.35">
      <c r="A2283" s="83">
        <v>43360.746666666666</v>
      </c>
      <c r="B2283" s="84" t="s">
        <v>26</v>
      </c>
      <c r="C2283" s="85" t="s">
        <v>146</v>
      </c>
      <c r="R2283" s="83">
        <v>43360.746666666666</v>
      </c>
      <c r="S2283" s="89" t="s">
        <v>26</v>
      </c>
      <c r="AG2283" s="83"/>
      <c r="AV2283" s="83"/>
      <c r="BK2283" s="83"/>
      <c r="BZ2283" s="83"/>
      <c r="CO2283" s="83"/>
      <c r="DD2283" s="83"/>
      <c r="DS2283" s="83"/>
      <c r="EH2283" s="83"/>
      <c r="EW2283" s="83"/>
      <c r="FL2283" s="83"/>
    </row>
    <row r="2284" spans="1:168" x14ac:dyDescent="0.35">
      <c r="A2284" s="83">
        <v>43360.746666666666</v>
      </c>
      <c r="B2284" s="84" t="s">
        <v>49</v>
      </c>
      <c r="C2284" s="85" t="s">
        <v>150</v>
      </c>
      <c r="R2284" s="83">
        <v>43360.746666666666</v>
      </c>
      <c r="S2284" s="89" t="s">
        <v>49</v>
      </c>
      <c r="AG2284" s="83"/>
      <c r="AV2284" s="83"/>
      <c r="BK2284" s="83"/>
      <c r="BZ2284" s="83"/>
      <c r="CO2284" s="83"/>
      <c r="DD2284" s="83"/>
      <c r="DS2284" s="83"/>
      <c r="EH2284" s="83"/>
      <c r="EW2284" s="83"/>
      <c r="FL2284" s="83"/>
    </row>
    <row r="2285" spans="1:168" x14ac:dyDescent="0.35">
      <c r="A2285" s="83">
        <v>43360.746666666666</v>
      </c>
      <c r="B2285" s="84" t="s">
        <v>26</v>
      </c>
      <c r="C2285" s="85" t="s">
        <v>47</v>
      </c>
      <c r="I2285" s="86">
        <v>12000.7880859375</v>
      </c>
      <c r="J2285" s="87">
        <v>12037.78125</v>
      </c>
      <c r="K2285" s="87">
        <v>7200.78955078125</v>
      </c>
      <c r="L2285" s="87">
        <v>7223.00830078125</v>
      </c>
      <c r="M2285" s="87">
        <v>1.0160325765609699</v>
      </c>
      <c r="N2285" s="87">
        <v>0.47510087490081798</v>
      </c>
      <c r="O2285" s="87">
        <v>8.3798017501831108</v>
      </c>
      <c r="P2285" s="88">
        <v>1.6128007173538199</v>
      </c>
      <c r="R2285" s="83">
        <v>43360.746666666666</v>
      </c>
      <c r="S2285" s="89" t="s">
        <v>26</v>
      </c>
      <c r="T2285" s="90">
        <v>0.47790086269378701</v>
      </c>
      <c r="U2285" s="84">
        <v>5809.3974609375</v>
      </c>
      <c r="V2285" s="84">
        <v>404.10952758789102</v>
      </c>
      <c r="W2285" s="84">
        <v>5810.28515625</v>
      </c>
      <c r="X2285" s="84">
        <v>5403.8759765625</v>
      </c>
      <c r="Y2285" s="84">
        <v>13.069806098938001</v>
      </c>
      <c r="Z2285" s="84">
        <v>320.47976684570301</v>
      </c>
      <c r="AA2285" s="84">
        <v>580.47937011718795</v>
      </c>
      <c r="AB2285" s="84">
        <v>426.47976684570301</v>
      </c>
      <c r="AG2285" s="83"/>
      <c r="AV2285" s="83"/>
      <c r="BK2285" s="83"/>
      <c r="BZ2285" s="83"/>
      <c r="CO2285" s="83"/>
      <c r="DD2285" s="83"/>
      <c r="DS2285" s="83"/>
      <c r="EH2285" s="83"/>
      <c r="EW2285" s="83"/>
      <c r="FL2285" s="83"/>
    </row>
    <row r="2286" spans="1:168" x14ac:dyDescent="0.35">
      <c r="A2286" s="83">
        <v>43360.746678240743</v>
      </c>
      <c r="B2286" s="84" t="s">
        <v>26</v>
      </c>
      <c r="C2286" s="85" t="s">
        <v>153</v>
      </c>
      <c r="R2286" s="83">
        <v>43360.746678240743</v>
      </c>
      <c r="S2286" s="89" t="s">
        <v>26</v>
      </c>
      <c r="AG2286" s="83"/>
      <c r="AV2286" s="83"/>
      <c r="BK2286" s="83"/>
      <c r="BZ2286" s="83"/>
      <c r="CO2286" s="83"/>
      <c r="DD2286" s="83"/>
      <c r="DS2286" s="83"/>
      <c r="EH2286" s="83"/>
      <c r="EW2286" s="83"/>
      <c r="FL2286" s="83"/>
    </row>
    <row r="2287" spans="1:168" x14ac:dyDescent="0.35">
      <c r="A2287" s="83">
        <v>43360.746678240743</v>
      </c>
      <c r="B2287" s="84" t="s">
        <v>26</v>
      </c>
      <c r="C2287" s="85" t="s">
        <v>151</v>
      </c>
      <c r="R2287" s="83">
        <v>43360.746678240743</v>
      </c>
      <c r="S2287" s="89" t="s">
        <v>26</v>
      </c>
      <c r="AG2287" s="83"/>
      <c r="AV2287" s="83"/>
      <c r="BK2287" s="83"/>
      <c r="BZ2287" s="83"/>
      <c r="CO2287" s="83"/>
      <c r="DD2287" s="83"/>
      <c r="DS2287" s="83"/>
      <c r="EH2287" s="83"/>
      <c r="EW2287" s="83"/>
      <c r="FL2287" s="83"/>
    </row>
    <row r="2288" spans="1:168" x14ac:dyDescent="0.35">
      <c r="A2288" s="83">
        <v>43360.746678240743</v>
      </c>
      <c r="B2288" s="84" t="s">
        <v>26</v>
      </c>
      <c r="C2288" s="85" t="s">
        <v>152</v>
      </c>
      <c r="R2288" s="83">
        <v>43360.746678240743</v>
      </c>
      <c r="S2288" s="89" t="s">
        <v>26</v>
      </c>
      <c r="AG2288" s="83"/>
      <c r="AV2288" s="83"/>
      <c r="BK2288" s="83"/>
      <c r="BZ2288" s="83"/>
      <c r="CO2288" s="83"/>
      <c r="DD2288" s="83"/>
      <c r="DS2288" s="83"/>
      <c r="EH2288" s="83"/>
      <c r="EW2288" s="83"/>
      <c r="FL2288" s="83"/>
    </row>
    <row r="2289" spans="1:168" x14ac:dyDescent="0.35">
      <c r="A2289" s="83">
        <v>43360.746678240743</v>
      </c>
      <c r="B2289" s="84" t="s">
        <v>26</v>
      </c>
      <c r="C2289" s="85" t="s">
        <v>428</v>
      </c>
      <c r="R2289" s="83">
        <v>43360.746678240743</v>
      </c>
      <c r="S2289" s="89" t="s">
        <v>26</v>
      </c>
      <c r="AG2289" s="83"/>
      <c r="AV2289" s="83"/>
      <c r="BK2289" s="83"/>
      <c r="BZ2289" s="83"/>
      <c r="CO2289" s="83"/>
      <c r="DD2289" s="83"/>
      <c r="DS2289" s="83"/>
      <c r="EH2289" s="83"/>
      <c r="EW2289" s="83"/>
      <c r="FL2289" s="83"/>
    </row>
    <row r="2290" spans="1:168" x14ac:dyDescent="0.35">
      <c r="A2290" s="83">
        <v>43360.746689814812</v>
      </c>
      <c r="B2290" s="84" t="s">
        <v>26</v>
      </c>
      <c r="C2290" s="85" t="s">
        <v>444</v>
      </c>
      <c r="R2290" s="83">
        <v>43360.746689814812</v>
      </c>
      <c r="S2290" s="89" t="s">
        <v>26</v>
      </c>
      <c r="AG2290" s="83"/>
      <c r="AV2290" s="83"/>
      <c r="BK2290" s="83"/>
      <c r="BZ2290" s="83"/>
      <c r="CO2290" s="83"/>
      <c r="DD2290" s="83"/>
      <c r="DS2290" s="83"/>
      <c r="EH2290" s="83"/>
      <c r="EW2290" s="83"/>
      <c r="FL2290" s="83"/>
    </row>
    <row r="2291" spans="1:168" x14ac:dyDescent="0.35">
      <c r="A2291" s="83">
        <v>43360.746689814812</v>
      </c>
      <c r="B2291" s="84" t="s">
        <v>26</v>
      </c>
      <c r="C2291" s="85" t="s">
        <v>409</v>
      </c>
      <c r="R2291" s="83">
        <v>43360.746689814812</v>
      </c>
      <c r="S2291" s="89" t="s">
        <v>26</v>
      </c>
      <c r="AG2291" s="83"/>
      <c r="AV2291" s="83"/>
      <c r="BK2291" s="83"/>
      <c r="BZ2291" s="83"/>
      <c r="CO2291" s="83"/>
      <c r="DD2291" s="83"/>
      <c r="DS2291" s="83"/>
      <c r="EH2291" s="83"/>
      <c r="EW2291" s="83"/>
      <c r="FL2291" s="83"/>
    </row>
    <row r="2292" spans="1:168" x14ac:dyDescent="0.35">
      <c r="A2292" s="83">
        <v>43360.746689814812</v>
      </c>
      <c r="B2292" s="84" t="s">
        <v>26</v>
      </c>
      <c r="C2292" s="85" t="s">
        <v>564</v>
      </c>
      <c r="R2292" s="83">
        <v>43360.746689814812</v>
      </c>
      <c r="S2292" s="89" t="s">
        <v>26</v>
      </c>
      <c r="AG2292" s="83"/>
      <c r="AV2292" s="83"/>
      <c r="BK2292" s="83"/>
      <c r="BZ2292" s="83"/>
      <c r="CO2292" s="83"/>
      <c r="DD2292" s="83"/>
      <c r="DS2292" s="83"/>
      <c r="EH2292" s="83"/>
      <c r="EW2292" s="83"/>
      <c r="FL2292" s="83"/>
    </row>
    <row r="2293" spans="1:168" x14ac:dyDescent="0.35">
      <c r="A2293" s="83">
        <v>43360.746689814812</v>
      </c>
      <c r="B2293" s="84" t="s">
        <v>26</v>
      </c>
      <c r="C2293" s="85" t="s">
        <v>417</v>
      </c>
      <c r="R2293" s="83">
        <v>43360.746689814812</v>
      </c>
      <c r="S2293" s="89" t="s">
        <v>26</v>
      </c>
      <c r="AG2293" s="83"/>
      <c r="AV2293" s="83"/>
      <c r="BK2293" s="83"/>
      <c r="BZ2293" s="83"/>
      <c r="CO2293" s="83"/>
      <c r="DD2293" s="83"/>
      <c r="DS2293" s="83"/>
      <c r="EH2293" s="83"/>
      <c r="EW2293" s="83"/>
      <c r="FL2293" s="83"/>
    </row>
    <row r="2294" spans="1:168" x14ac:dyDescent="0.35">
      <c r="A2294" s="83">
        <v>43360.746689814812</v>
      </c>
      <c r="B2294" s="84" t="s">
        <v>26</v>
      </c>
      <c r="C2294" s="85" t="s">
        <v>441</v>
      </c>
      <c r="R2294" s="83">
        <v>43360.746689814812</v>
      </c>
      <c r="S2294" s="89" t="s">
        <v>26</v>
      </c>
      <c r="AG2294" s="83"/>
      <c r="AV2294" s="83"/>
      <c r="BK2294" s="83"/>
      <c r="BZ2294" s="83"/>
      <c r="CO2294" s="83"/>
      <c r="DD2294" s="83"/>
      <c r="DS2294" s="83"/>
      <c r="EH2294" s="83"/>
      <c r="EW2294" s="83"/>
      <c r="FL2294" s="83"/>
    </row>
    <row r="2295" spans="1:168" x14ac:dyDescent="0.35">
      <c r="A2295" s="83">
        <v>43360.746689814812</v>
      </c>
      <c r="B2295" s="84" t="s">
        <v>26</v>
      </c>
      <c r="C2295" s="85" t="s">
        <v>668</v>
      </c>
      <c r="R2295" s="83">
        <v>43360.746689814812</v>
      </c>
      <c r="S2295" s="89" t="s">
        <v>26</v>
      </c>
      <c r="AG2295" s="83"/>
      <c r="AV2295" s="83"/>
      <c r="BK2295" s="83"/>
      <c r="BZ2295" s="83"/>
      <c r="CO2295" s="83"/>
      <c r="DD2295" s="83"/>
      <c r="DS2295" s="83"/>
      <c r="EH2295" s="83"/>
      <c r="EW2295" s="83"/>
      <c r="FL2295" s="83"/>
    </row>
    <row r="2296" spans="1:168" x14ac:dyDescent="0.35">
      <c r="A2296" s="83">
        <v>43360.746689814812</v>
      </c>
      <c r="B2296" s="84" t="s">
        <v>26</v>
      </c>
      <c r="C2296" s="85" t="s">
        <v>443</v>
      </c>
      <c r="R2296" s="83">
        <v>43360.746689814812</v>
      </c>
      <c r="S2296" s="89" t="s">
        <v>26</v>
      </c>
      <c r="AG2296" s="83"/>
      <c r="AV2296" s="83"/>
      <c r="BK2296" s="83"/>
      <c r="BZ2296" s="83"/>
      <c r="CO2296" s="83"/>
      <c r="DD2296" s="83"/>
      <c r="DS2296" s="83"/>
      <c r="EH2296" s="83"/>
      <c r="EW2296" s="83"/>
      <c r="FL2296" s="83"/>
    </row>
    <row r="2297" spans="1:168" x14ac:dyDescent="0.35">
      <c r="A2297" s="83">
        <v>43360.746689814812</v>
      </c>
      <c r="B2297" s="84" t="s">
        <v>26</v>
      </c>
      <c r="C2297" s="85" t="s">
        <v>429</v>
      </c>
      <c r="R2297" s="83">
        <v>43360.746689814812</v>
      </c>
      <c r="S2297" s="89" t="s">
        <v>26</v>
      </c>
      <c r="AG2297" s="83"/>
      <c r="AV2297" s="83"/>
      <c r="BK2297" s="83"/>
      <c r="BZ2297" s="83"/>
      <c r="CO2297" s="83"/>
      <c r="DD2297" s="83"/>
      <c r="DS2297" s="83"/>
      <c r="EH2297" s="83"/>
      <c r="EW2297" s="83"/>
      <c r="FL2297" s="83"/>
    </row>
    <row r="2298" spans="1:168" x14ac:dyDescent="0.35">
      <c r="A2298" s="83">
        <v>43360.746689814812</v>
      </c>
      <c r="B2298" s="84" t="s">
        <v>26</v>
      </c>
      <c r="C2298" s="85" t="s">
        <v>430</v>
      </c>
      <c r="R2298" s="83">
        <v>43360.746689814812</v>
      </c>
      <c r="S2298" s="89" t="s">
        <v>26</v>
      </c>
      <c r="AG2298" s="83"/>
      <c r="AV2298" s="83"/>
      <c r="BK2298" s="83"/>
      <c r="BZ2298" s="83"/>
      <c r="CO2298" s="83"/>
      <c r="DD2298" s="83"/>
      <c r="DS2298" s="83"/>
      <c r="EH2298" s="83"/>
      <c r="EW2298" s="83"/>
      <c r="FL2298" s="83"/>
    </row>
    <row r="2299" spans="1:168" x14ac:dyDescent="0.35">
      <c r="A2299" s="83">
        <v>43360.746689814812</v>
      </c>
      <c r="B2299" s="84" t="s">
        <v>26</v>
      </c>
      <c r="C2299" s="85" t="s">
        <v>669</v>
      </c>
      <c r="R2299" s="83">
        <v>43360.746689814812</v>
      </c>
      <c r="S2299" s="89" t="s">
        <v>26</v>
      </c>
      <c r="AG2299" s="83"/>
      <c r="AV2299" s="83"/>
      <c r="BK2299" s="83"/>
      <c r="BZ2299" s="83"/>
      <c r="CO2299" s="83"/>
      <c r="DD2299" s="83"/>
      <c r="DS2299" s="83"/>
      <c r="EH2299" s="83"/>
      <c r="EW2299" s="83"/>
      <c r="FL2299" s="83"/>
    </row>
    <row r="2300" spans="1:168" x14ac:dyDescent="0.35">
      <c r="A2300" s="83">
        <v>43360.746701388889</v>
      </c>
      <c r="B2300" s="84" t="s">
        <v>26</v>
      </c>
      <c r="C2300" s="85" t="s">
        <v>447</v>
      </c>
      <c r="R2300" s="83">
        <v>43360.746701388889</v>
      </c>
      <c r="S2300" s="89" t="s">
        <v>26</v>
      </c>
      <c r="AG2300" s="83"/>
      <c r="AV2300" s="83"/>
      <c r="BK2300" s="83"/>
      <c r="BZ2300" s="83"/>
      <c r="CO2300" s="83"/>
      <c r="DD2300" s="83"/>
      <c r="DS2300" s="83"/>
      <c r="EH2300" s="83"/>
      <c r="EW2300" s="83"/>
      <c r="FL2300" s="83"/>
    </row>
    <row r="2301" spans="1:168" x14ac:dyDescent="0.35">
      <c r="A2301" s="83">
        <v>43360.746701388889</v>
      </c>
      <c r="B2301" s="84" t="s">
        <v>26</v>
      </c>
      <c r="C2301" s="85" t="s">
        <v>419</v>
      </c>
      <c r="R2301" s="83">
        <v>43360.746701388889</v>
      </c>
      <c r="S2301" s="89" t="s">
        <v>26</v>
      </c>
      <c r="AG2301" s="83"/>
      <c r="AV2301" s="83"/>
      <c r="BK2301" s="83"/>
      <c r="BZ2301" s="83"/>
      <c r="CO2301" s="83"/>
      <c r="DD2301" s="83"/>
      <c r="DS2301" s="83"/>
      <c r="EH2301" s="83"/>
      <c r="EW2301" s="83"/>
      <c r="FL2301" s="83"/>
    </row>
    <row r="2302" spans="1:168" x14ac:dyDescent="0.35">
      <c r="A2302" s="83">
        <v>43360.746701388889</v>
      </c>
      <c r="B2302" s="84" t="s">
        <v>26</v>
      </c>
      <c r="C2302" s="85" t="s">
        <v>421</v>
      </c>
      <c r="R2302" s="83">
        <v>43360.746701388889</v>
      </c>
      <c r="S2302" s="89" t="s">
        <v>26</v>
      </c>
      <c r="AG2302" s="83"/>
      <c r="AV2302" s="83"/>
      <c r="BK2302" s="83"/>
      <c r="BZ2302" s="83"/>
      <c r="CO2302" s="83"/>
      <c r="DD2302" s="83"/>
      <c r="DS2302" s="83"/>
      <c r="EH2302" s="83"/>
      <c r="EW2302" s="83"/>
      <c r="FL2302" s="83"/>
    </row>
    <row r="2303" spans="1:168" x14ac:dyDescent="0.35">
      <c r="A2303" s="83">
        <v>43360.746701388889</v>
      </c>
      <c r="B2303" s="84" t="s">
        <v>26</v>
      </c>
      <c r="C2303" s="85" t="s">
        <v>446</v>
      </c>
      <c r="R2303" s="83">
        <v>43360.746701388889</v>
      </c>
      <c r="S2303" s="89" t="s">
        <v>26</v>
      </c>
      <c r="AG2303" s="83"/>
      <c r="AV2303" s="83"/>
      <c r="BK2303" s="83"/>
      <c r="BZ2303" s="83"/>
      <c r="CO2303" s="83"/>
      <c r="DD2303" s="83"/>
      <c r="DS2303" s="83"/>
      <c r="EH2303" s="83"/>
      <c r="EW2303" s="83"/>
      <c r="FL2303" s="83"/>
    </row>
    <row r="2304" spans="1:168" x14ac:dyDescent="0.35">
      <c r="A2304" s="83">
        <v>43360.746701388889</v>
      </c>
      <c r="B2304" s="84" t="s">
        <v>26</v>
      </c>
      <c r="C2304" s="85" t="s">
        <v>448</v>
      </c>
      <c r="R2304" s="83">
        <v>43360.746701388889</v>
      </c>
      <c r="S2304" s="89" t="s">
        <v>26</v>
      </c>
      <c r="AG2304" s="83"/>
      <c r="AV2304" s="83"/>
      <c r="BK2304" s="83"/>
      <c r="BZ2304" s="83"/>
      <c r="CO2304" s="83"/>
      <c r="DD2304" s="83"/>
      <c r="DS2304" s="83"/>
      <c r="EH2304" s="83"/>
      <c r="EW2304" s="83"/>
      <c r="FL2304" s="83"/>
    </row>
    <row r="2305" spans="1:168" x14ac:dyDescent="0.35">
      <c r="A2305" s="83">
        <v>43360.746793981481</v>
      </c>
      <c r="B2305" s="84" t="s">
        <v>26</v>
      </c>
      <c r="C2305" s="85" t="s">
        <v>154</v>
      </c>
      <c r="R2305" s="83">
        <v>43360.746793981481</v>
      </c>
      <c r="S2305" s="89" t="s">
        <v>26</v>
      </c>
      <c r="AG2305" s="83"/>
      <c r="AV2305" s="83"/>
      <c r="BK2305" s="83"/>
      <c r="BZ2305" s="83"/>
      <c r="CO2305" s="83"/>
      <c r="DD2305" s="83"/>
      <c r="DS2305" s="83"/>
      <c r="EH2305" s="83"/>
      <c r="EW2305" s="83"/>
      <c r="FL2305" s="83"/>
    </row>
    <row r="2306" spans="1:168" x14ac:dyDescent="0.35">
      <c r="A2306" s="83">
        <v>43360.746805555558</v>
      </c>
      <c r="B2306" s="84" t="s">
        <v>55</v>
      </c>
      <c r="C2306" s="85" t="s">
        <v>82</v>
      </c>
      <c r="R2306" s="83">
        <v>43360.746805555558</v>
      </c>
      <c r="S2306" s="89" t="s">
        <v>55</v>
      </c>
      <c r="AG2306" s="83"/>
      <c r="AV2306" s="83"/>
      <c r="BK2306" s="83"/>
      <c r="BZ2306" s="83"/>
      <c r="CO2306" s="83"/>
      <c r="DD2306" s="83"/>
      <c r="DS2306" s="83"/>
      <c r="EH2306" s="83"/>
      <c r="EW2306" s="83"/>
      <c r="FL2306" s="83"/>
    </row>
    <row r="2307" spans="1:168" x14ac:dyDescent="0.35">
      <c r="A2307" s="83">
        <v>43360.746817129628</v>
      </c>
      <c r="B2307" s="84" t="s">
        <v>55</v>
      </c>
      <c r="C2307" s="85" t="s">
        <v>58</v>
      </c>
      <c r="R2307" s="83">
        <v>43360.746817129628</v>
      </c>
      <c r="S2307" s="89" t="s">
        <v>55</v>
      </c>
      <c r="AG2307" s="83"/>
      <c r="AV2307" s="83"/>
      <c r="BK2307" s="83"/>
      <c r="BZ2307" s="83"/>
      <c r="CO2307" s="83"/>
      <c r="DD2307" s="83"/>
      <c r="DS2307" s="83"/>
      <c r="EH2307" s="83"/>
      <c r="EW2307" s="83"/>
      <c r="FL2307" s="83"/>
    </row>
    <row r="2308" spans="1:168" x14ac:dyDescent="0.35">
      <c r="A2308" s="83">
        <v>43360.746828703705</v>
      </c>
      <c r="B2308" s="84" t="s">
        <v>26</v>
      </c>
      <c r="C2308" s="85" t="s">
        <v>59</v>
      </c>
      <c r="R2308" s="83">
        <v>43360.746828703705</v>
      </c>
      <c r="S2308" s="89" t="s">
        <v>26</v>
      </c>
      <c r="AG2308" s="83"/>
      <c r="AV2308" s="83"/>
      <c r="BK2308" s="83"/>
      <c r="BZ2308" s="83"/>
      <c r="CO2308" s="83"/>
      <c r="DD2308" s="83"/>
      <c r="DS2308" s="83"/>
      <c r="EH2308" s="83"/>
      <c r="EW2308" s="83"/>
      <c r="FL2308" s="83"/>
    </row>
    <row r="2309" spans="1:168" x14ac:dyDescent="0.35">
      <c r="A2309" s="83">
        <v>43360.746840277781</v>
      </c>
      <c r="B2309" s="84" t="s">
        <v>155</v>
      </c>
      <c r="C2309" s="85" t="s">
        <v>156</v>
      </c>
      <c r="I2309" s="86">
        <v>11970.8818359375</v>
      </c>
      <c r="J2309" s="87">
        <v>12006.8779296875</v>
      </c>
      <c r="K2309" s="87">
        <v>9602.875</v>
      </c>
      <c r="L2309" s="87">
        <v>9631.75</v>
      </c>
      <c r="M2309" s="87">
        <v>1.01606452465057</v>
      </c>
      <c r="N2309" s="87">
        <v>0.52286946773529097</v>
      </c>
      <c r="O2309" s="87">
        <v>8.4275703430175799</v>
      </c>
      <c r="P2309" s="88">
        <v>1.6605694293975799</v>
      </c>
      <c r="R2309" s="83">
        <v>43360.746840277781</v>
      </c>
      <c r="S2309" s="89" t="s">
        <v>155</v>
      </c>
      <c r="T2309" s="90">
        <v>0.52566951513290405</v>
      </c>
      <c r="U2309" s="84">
        <v>5903.130859375</v>
      </c>
      <c r="V2309" s="84">
        <v>404.26696777343801</v>
      </c>
      <c r="W2309" s="84">
        <v>5904.34912109375</v>
      </c>
      <c r="X2309" s="84">
        <v>5498.5712890625</v>
      </c>
      <c r="Y2309" s="84">
        <v>13.2841939926147</v>
      </c>
      <c r="Z2309" s="84">
        <v>320.527587890625</v>
      </c>
      <c r="AA2309" s="84">
        <v>580.52752685546898</v>
      </c>
      <c r="AB2309" s="84">
        <v>426.527587890625</v>
      </c>
      <c r="AG2309" s="83"/>
      <c r="AV2309" s="83"/>
      <c r="BK2309" s="83"/>
      <c r="BZ2309" s="83"/>
      <c r="CO2309" s="83"/>
      <c r="DD2309" s="83"/>
      <c r="DS2309" s="83"/>
      <c r="EH2309" s="83"/>
      <c r="EW2309" s="83"/>
      <c r="FL2309" s="83"/>
    </row>
    <row r="2310" spans="1:168" x14ac:dyDescent="0.35">
      <c r="A2310" s="83">
        <v>43360.746863425928</v>
      </c>
      <c r="B2310" s="84" t="s">
        <v>62</v>
      </c>
      <c r="C2310" s="85" t="s">
        <v>670</v>
      </c>
      <c r="R2310" s="83">
        <v>43360.746863425928</v>
      </c>
      <c r="S2310" s="89" t="s">
        <v>62</v>
      </c>
      <c r="AG2310" s="83"/>
      <c r="AV2310" s="83"/>
      <c r="BK2310" s="83"/>
      <c r="BZ2310" s="83"/>
      <c r="CO2310" s="83"/>
      <c r="DD2310" s="83"/>
      <c r="DS2310" s="83"/>
      <c r="EH2310" s="83"/>
      <c r="EW2310" s="83"/>
      <c r="FL2310" s="83"/>
    </row>
    <row r="2311" spans="1:168" x14ac:dyDescent="0.35">
      <c r="A2311" s="83">
        <v>43360.746863425928</v>
      </c>
      <c r="B2311" s="84" t="s">
        <v>62</v>
      </c>
      <c r="C2311" s="85" t="s">
        <v>467</v>
      </c>
      <c r="R2311" s="83">
        <v>43360.746863425928</v>
      </c>
      <c r="S2311" s="89" t="s">
        <v>62</v>
      </c>
      <c r="AG2311" s="83"/>
      <c r="AV2311" s="83"/>
      <c r="BK2311" s="83"/>
      <c r="BZ2311" s="83"/>
      <c r="CO2311" s="83"/>
      <c r="DD2311" s="83"/>
      <c r="DS2311" s="83"/>
      <c r="EH2311" s="83"/>
      <c r="EW2311" s="83"/>
      <c r="FL2311" s="83"/>
    </row>
    <row r="2312" spans="1:168" x14ac:dyDescent="0.35">
      <c r="A2312" s="83">
        <v>43360.746863425928</v>
      </c>
      <c r="B2312" s="84" t="s">
        <v>62</v>
      </c>
      <c r="C2312" s="85" t="s">
        <v>671</v>
      </c>
      <c r="R2312" s="83">
        <v>43360.746863425928</v>
      </c>
      <c r="S2312" s="89" t="s">
        <v>62</v>
      </c>
      <c r="AG2312" s="83"/>
      <c r="AV2312" s="83"/>
      <c r="BK2312" s="83"/>
      <c r="BZ2312" s="83"/>
      <c r="CO2312" s="83"/>
      <c r="DD2312" s="83"/>
      <c r="DS2312" s="83"/>
      <c r="EH2312" s="83"/>
      <c r="EW2312" s="83"/>
      <c r="FL2312" s="83"/>
    </row>
    <row r="2313" spans="1:168" x14ac:dyDescent="0.35">
      <c r="A2313" s="83">
        <v>43360.746863425928</v>
      </c>
      <c r="B2313" s="84" t="s">
        <v>62</v>
      </c>
      <c r="C2313" s="85" t="s">
        <v>64</v>
      </c>
      <c r="R2313" s="83">
        <v>43360.746863425928</v>
      </c>
      <c r="S2313" s="89" t="s">
        <v>62</v>
      </c>
      <c r="AG2313" s="83"/>
      <c r="AV2313" s="83"/>
      <c r="BK2313" s="83"/>
      <c r="BZ2313" s="83"/>
      <c r="CO2313" s="83"/>
      <c r="DD2313" s="83"/>
      <c r="DS2313" s="83"/>
      <c r="EH2313" s="83"/>
      <c r="EW2313" s="83"/>
      <c r="FL2313" s="83"/>
    </row>
    <row r="2314" spans="1:168" x14ac:dyDescent="0.35">
      <c r="A2314" s="83">
        <v>43360.746863425928</v>
      </c>
      <c r="B2314" s="84" t="s">
        <v>62</v>
      </c>
      <c r="C2314" s="85" t="s">
        <v>672</v>
      </c>
      <c r="R2314" s="83">
        <v>43360.746863425928</v>
      </c>
      <c r="S2314" s="89" t="s">
        <v>62</v>
      </c>
      <c r="AG2314" s="83"/>
      <c r="AV2314" s="83"/>
      <c r="BK2314" s="83"/>
      <c r="BZ2314" s="83"/>
      <c r="CO2314" s="83"/>
      <c r="DD2314" s="83"/>
      <c r="DS2314" s="83"/>
      <c r="EH2314" s="83"/>
      <c r="EW2314" s="83"/>
      <c r="FL2314" s="83"/>
    </row>
    <row r="2315" spans="1:168" x14ac:dyDescent="0.35">
      <c r="A2315" s="83">
        <v>43360.746863425928</v>
      </c>
      <c r="B2315" s="84" t="s">
        <v>62</v>
      </c>
      <c r="C2315" s="85" t="s">
        <v>63</v>
      </c>
      <c r="R2315" s="83">
        <v>43360.746863425928</v>
      </c>
      <c r="S2315" s="89" t="s">
        <v>62</v>
      </c>
      <c r="AG2315" s="83"/>
      <c r="AV2315" s="83"/>
      <c r="BK2315" s="83"/>
      <c r="BZ2315" s="83"/>
      <c r="CO2315" s="83"/>
      <c r="DD2315" s="83"/>
      <c r="DS2315" s="83"/>
      <c r="EH2315" s="83"/>
      <c r="EW2315" s="83"/>
      <c r="FL2315" s="83"/>
    </row>
    <row r="2316" spans="1:168" x14ac:dyDescent="0.35">
      <c r="A2316" s="83">
        <v>43360.746863425928</v>
      </c>
      <c r="B2316" s="84" t="s">
        <v>62</v>
      </c>
      <c r="C2316" s="85" t="s">
        <v>470</v>
      </c>
      <c r="R2316" s="83">
        <v>43360.746863425928</v>
      </c>
      <c r="S2316" s="89" t="s">
        <v>62</v>
      </c>
      <c r="AG2316" s="83"/>
      <c r="AV2316" s="83"/>
      <c r="BK2316" s="83"/>
      <c r="BZ2316" s="83"/>
      <c r="CO2316" s="83"/>
      <c r="DD2316" s="83"/>
      <c r="DS2316" s="83"/>
      <c r="EH2316" s="83"/>
      <c r="EW2316" s="83"/>
      <c r="FL2316" s="83"/>
    </row>
    <row r="2317" spans="1:168" x14ac:dyDescent="0.35">
      <c r="A2317" s="83">
        <v>43360.746863425928</v>
      </c>
      <c r="B2317" s="84" t="s">
        <v>26</v>
      </c>
      <c r="C2317" s="85" t="s">
        <v>71</v>
      </c>
      <c r="R2317" s="83">
        <v>43360.746863425928</v>
      </c>
      <c r="S2317" s="89" t="s">
        <v>26</v>
      </c>
      <c r="AG2317" s="83"/>
      <c r="AV2317" s="83"/>
      <c r="BK2317" s="83"/>
      <c r="BZ2317" s="83"/>
      <c r="CO2317" s="83"/>
      <c r="DD2317" s="83"/>
      <c r="DS2317" s="83"/>
      <c r="EH2317" s="83"/>
      <c r="EW2317" s="83"/>
      <c r="FL2317" s="83"/>
    </row>
    <row r="2318" spans="1:168" x14ac:dyDescent="0.35">
      <c r="A2318" s="83">
        <v>43360.746863425928</v>
      </c>
      <c r="B2318" s="84" t="s">
        <v>62</v>
      </c>
      <c r="C2318" s="85" t="s">
        <v>673</v>
      </c>
      <c r="R2318" s="83">
        <v>43360.746863425928</v>
      </c>
      <c r="S2318" s="89" t="s">
        <v>62</v>
      </c>
      <c r="AG2318" s="83"/>
      <c r="AV2318" s="83"/>
      <c r="BK2318" s="83"/>
      <c r="BZ2318" s="83"/>
      <c r="CO2318" s="83"/>
      <c r="DD2318" s="83"/>
      <c r="DS2318" s="83"/>
      <c r="EH2318" s="83"/>
      <c r="EW2318" s="83"/>
      <c r="FL2318" s="83"/>
    </row>
    <row r="2319" spans="1:168" x14ac:dyDescent="0.35">
      <c r="A2319" s="83">
        <v>43360.746874999997</v>
      </c>
      <c r="B2319" s="84" t="s">
        <v>62</v>
      </c>
      <c r="C2319" s="85" t="s">
        <v>164</v>
      </c>
      <c r="R2319" s="83">
        <v>43360.746874999997</v>
      </c>
      <c r="S2319" s="89" t="s">
        <v>62</v>
      </c>
      <c r="AG2319" s="83"/>
      <c r="AV2319" s="83"/>
      <c r="BK2319" s="83"/>
      <c r="BZ2319" s="83"/>
      <c r="CO2319" s="83"/>
      <c r="DD2319" s="83"/>
      <c r="DS2319" s="83"/>
      <c r="EH2319" s="83"/>
      <c r="EW2319" s="83"/>
      <c r="FL2319" s="83"/>
    </row>
    <row r="2320" spans="1:168" x14ac:dyDescent="0.35">
      <c r="A2320" s="83">
        <v>43360.746886574074</v>
      </c>
      <c r="B2320" s="84" t="s">
        <v>49</v>
      </c>
      <c r="C2320" s="85" t="s">
        <v>168</v>
      </c>
      <c r="R2320" s="83">
        <v>43360.746886574074</v>
      </c>
      <c r="S2320" s="89" t="s">
        <v>49</v>
      </c>
      <c r="AG2320" s="83"/>
      <c r="AV2320" s="83"/>
      <c r="BK2320" s="83"/>
      <c r="BZ2320" s="83"/>
      <c r="CO2320" s="83"/>
      <c r="DD2320" s="83"/>
      <c r="DS2320" s="83"/>
      <c r="EH2320" s="83"/>
      <c r="EW2320" s="83"/>
      <c r="FL2320" s="83"/>
    </row>
    <row r="2321" spans="1:168" x14ac:dyDescent="0.35">
      <c r="A2321" s="83">
        <v>43360.746886574074</v>
      </c>
      <c r="B2321" s="84" t="s">
        <v>26</v>
      </c>
      <c r="C2321" s="85" t="s">
        <v>47</v>
      </c>
      <c r="I2321" s="86">
        <v>11970.6904296875</v>
      </c>
      <c r="J2321" s="87">
        <v>12008.8115234375</v>
      </c>
      <c r="K2321" s="87">
        <v>9602.6904296875</v>
      </c>
      <c r="L2321" s="87">
        <v>9633.275390625</v>
      </c>
      <c r="M2321" s="87">
        <v>1.0160391330719001</v>
      </c>
      <c r="N2321" s="87">
        <v>0.45517286658286998</v>
      </c>
      <c r="O2321" s="87">
        <v>8.3598747253418004</v>
      </c>
      <c r="P2321" s="88">
        <v>1.59287285804749</v>
      </c>
      <c r="R2321" s="83">
        <v>43360.746886574074</v>
      </c>
      <c r="S2321" s="89" t="s">
        <v>26</v>
      </c>
      <c r="T2321" s="90">
        <v>0.45797288417816201</v>
      </c>
      <c r="U2321" s="84">
        <v>5898.14892578125</v>
      </c>
      <c r="V2321" s="84">
        <v>402.70291137695301</v>
      </c>
      <c r="W2321" s="84">
        <v>5900.1630859375</v>
      </c>
      <c r="X2321" s="84">
        <v>5497.064453125</v>
      </c>
      <c r="Y2321" s="84">
        <v>13.1475839614868</v>
      </c>
      <c r="Z2321" s="84">
        <v>320.45989990234398</v>
      </c>
      <c r="AA2321" s="84">
        <v>580.45983886718795</v>
      </c>
      <c r="AB2321" s="84">
        <v>426.45989990234398</v>
      </c>
      <c r="AG2321" s="83"/>
      <c r="AV2321" s="83"/>
      <c r="BK2321" s="83"/>
      <c r="BZ2321" s="83"/>
      <c r="CO2321" s="83"/>
      <c r="DD2321" s="83"/>
      <c r="DS2321" s="83"/>
      <c r="EH2321" s="83"/>
      <c r="EW2321" s="83"/>
      <c r="FL2321" s="83"/>
    </row>
    <row r="2322" spans="1:168" x14ac:dyDescent="0.35">
      <c r="A2322" s="83">
        <v>43360.746886574074</v>
      </c>
      <c r="B2322" s="84" t="s">
        <v>26</v>
      </c>
      <c r="C2322" s="85" t="s">
        <v>167</v>
      </c>
      <c r="R2322" s="83">
        <v>43360.746886574074</v>
      </c>
      <c r="S2322" s="89" t="s">
        <v>26</v>
      </c>
      <c r="AG2322" s="83"/>
      <c r="AV2322" s="83"/>
      <c r="BK2322" s="83"/>
      <c r="BZ2322" s="83"/>
      <c r="CO2322" s="83"/>
      <c r="DD2322" s="83"/>
      <c r="DS2322" s="83"/>
      <c r="EH2322" s="83"/>
      <c r="EW2322" s="83"/>
      <c r="FL2322" s="83"/>
    </row>
    <row r="2323" spans="1:168" x14ac:dyDescent="0.35">
      <c r="A2323" s="83">
        <v>43360.746886574074</v>
      </c>
      <c r="B2323" s="84" t="s">
        <v>26</v>
      </c>
      <c r="C2323" s="85" t="s">
        <v>147</v>
      </c>
      <c r="R2323" s="83">
        <v>43360.746886574074</v>
      </c>
      <c r="S2323" s="89" t="s">
        <v>26</v>
      </c>
      <c r="AG2323" s="83"/>
      <c r="AV2323" s="83"/>
      <c r="BK2323" s="83"/>
      <c r="BZ2323" s="83"/>
      <c r="CO2323" s="83"/>
      <c r="DD2323" s="83"/>
      <c r="DS2323" s="83"/>
      <c r="EH2323" s="83"/>
      <c r="EW2323" s="83"/>
      <c r="FL2323" s="83"/>
    </row>
    <row r="2324" spans="1:168" x14ac:dyDescent="0.35">
      <c r="A2324" s="83">
        <v>43360.746886574074</v>
      </c>
      <c r="B2324" s="84" t="s">
        <v>26</v>
      </c>
      <c r="C2324" s="85" t="s">
        <v>166</v>
      </c>
      <c r="R2324" s="83">
        <v>43360.746886574074</v>
      </c>
      <c r="S2324" s="89" t="s">
        <v>26</v>
      </c>
      <c r="AG2324" s="83"/>
      <c r="AV2324" s="83"/>
      <c r="BK2324" s="83"/>
      <c r="BZ2324" s="83"/>
      <c r="CO2324" s="83"/>
      <c r="DD2324" s="83"/>
      <c r="DS2324" s="83"/>
      <c r="EH2324" s="83"/>
      <c r="EW2324" s="83"/>
      <c r="FL2324" s="83"/>
    </row>
    <row r="2325" spans="1:168" x14ac:dyDescent="0.35">
      <c r="A2325" s="83">
        <v>43360.746886574074</v>
      </c>
      <c r="B2325" s="84" t="s">
        <v>26</v>
      </c>
      <c r="C2325" s="85" t="s">
        <v>165</v>
      </c>
      <c r="R2325" s="83">
        <v>43360.746886574074</v>
      </c>
      <c r="S2325" s="89" t="s">
        <v>26</v>
      </c>
      <c r="AG2325" s="83"/>
      <c r="AV2325" s="83"/>
      <c r="BK2325" s="83"/>
      <c r="BZ2325" s="83"/>
      <c r="CO2325" s="83"/>
      <c r="DD2325" s="83"/>
      <c r="DS2325" s="83"/>
      <c r="EH2325" s="83"/>
      <c r="EW2325" s="83"/>
      <c r="FL2325" s="83"/>
    </row>
    <row r="2326" spans="1:168" x14ac:dyDescent="0.35">
      <c r="A2326" s="83">
        <v>43360.74690972222</v>
      </c>
      <c r="B2326" s="84" t="s">
        <v>26</v>
      </c>
      <c r="C2326" s="85" t="s">
        <v>570</v>
      </c>
      <c r="R2326" s="83">
        <v>43360.74690972222</v>
      </c>
      <c r="S2326" s="89" t="s">
        <v>26</v>
      </c>
      <c r="AG2326" s="83"/>
      <c r="AV2326" s="83"/>
      <c r="BK2326" s="83"/>
      <c r="BZ2326" s="83"/>
      <c r="CO2326" s="83"/>
      <c r="DD2326" s="83"/>
      <c r="DS2326" s="83"/>
      <c r="EH2326" s="83"/>
      <c r="EW2326" s="83"/>
      <c r="FL2326" s="83"/>
    </row>
    <row r="2327" spans="1:168" x14ac:dyDescent="0.35">
      <c r="A2327" s="83">
        <v>43360.74690972222</v>
      </c>
      <c r="B2327" s="84" t="s">
        <v>26</v>
      </c>
      <c r="C2327" s="85" t="s">
        <v>417</v>
      </c>
      <c r="R2327" s="83">
        <v>43360.74690972222</v>
      </c>
      <c r="S2327" s="89" t="s">
        <v>26</v>
      </c>
      <c r="AG2327" s="83"/>
      <c r="AV2327" s="83"/>
      <c r="BK2327" s="83"/>
      <c r="BZ2327" s="83"/>
      <c r="CO2327" s="83"/>
      <c r="DD2327" s="83"/>
      <c r="DS2327" s="83"/>
      <c r="EH2327" s="83"/>
      <c r="EW2327" s="83"/>
      <c r="FL2327" s="83"/>
    </row>
    <row r="2328" spans="1:168" x14ac:dyDescent="0.35">
      <c r="A2328" s="83">
        <v>43360.74690972222</v>
      </c>
      <c r="B2328" s="84" t="s">
        <v>26</v>
      </c>
      <c r="C2328" s="85" t="s">
        <v>409</v>
      </c>
      <c r="R2328" s="83">
        <v>43360.74690972222</v>
      </c>
      <c r="S2328" s="89" t="s">
        <v>26</v>
      </c>
      <c r="AG2328" s="83"/>
      <c r="AV2328" s="83"/>
      <c r="BK2328" s="83"/>
      <c r="BZ2328" s="83"/>
      <c r="CO2328" s="83"/>
      <c r="DD2328" s="83"/>
      <c r="DS2328" s="83"/>
      <c r="EH2328" s="83"/>
      <c r="EW2328" s="83"/>
      <c r="FL2328" s="83"/>
    </row>
    <row r="2329" spans="1:168" x14ac:dyDescent="0.35">
      <c r="A2329" s="83">
        <v>43360.74690972222</v>
      </c>
      <c r="B2329" s="84" t="s">
        <v>26</v>
      </c>
      <c r="C2329" s="85" t="s">
        <v>428</v>
      </c>
      <c r="R2329" s="83">
        <v>43360.74690972222</v>
      </c>
      <c r="S2329" s="89" t="s">
        <v>26</v>
      </c>
      <c r="AG2329" s="83"/>
      <c r="AV2329" s="83"/>
      <c r="BK2329" s="83"/>
      <c r="BZ2329" s="83"/>
      <c r="CO2329" s="83"/>
      <c r="DD2329" s="83"/>
      <c r="DS2329" s="83"/>
      <c r="EH2329" s="83"/>
      <c r="EW2329" s="83"/>
      <c r="FL2329" s="83"/>
    </row>
    <row r="2330" spans="1:168" x14ac:dyDescent="0.35">
      <c r="A2330" s="83">
        <v>43360.74690972222</v>
      </c>
      <c r="B2330" s="84" t="s">
        <v>26</v>
      </c>
      <c r="C2330" s="85" t="s">
        <v>171</v>
      </c>
      <c r="R2330" s="83">
        <v>43360.74690972222</v>
      </c>
      <c r="S2330" s="89" t="s">
        <v>26</v>
      </c>
      <c r="AG2330" s="83"/>
      <c r="AV2330" s="83"/>
      <c r="BK2330" s="83"/>
      <c r="BZ2330" s="83"/>
      <c r="CO2330" s="83"/>
      <c r="DD2330" s="83"/>
      <c r="DS2330" s="83"/>
      <c r="EH2330" s="83"/>
      <c r="EW2330" s="83"/>
      <c r="FL2330" s="83"/>
    </row>
    <row r="2331" spans="1:168" x14ac:dyDescent="0.35">
      <c r="A2331" s="83">
        <v>43360.74690972222</v>
      </c>
      <c r="B2331" s="84" t="s">
        <v>26</v>
      </c>
      <c r="C2331" s="85" t="s">
        <v>170</v>
      </c>
      <c r="R2331" s="83">
        <v>43360.74690972222</v>
      </c>
      <c r="S2331" s="89" t="s">
        <v>26</v>
      </c>
      <c r="AG2331" s="83"/>
      <c r="AV2331" s="83"/>
      <c r="BK2331" s="83"/>
      <c r="BZ2331" s="83"/>
      <c r="CO2331" s="83"/>
      <c r="DD2331" s="83"/>
      <c r="DS2331" s="83"/>
      <c r="EH2331" s="83"/>
      <c r="EW2331" s="83"/>
      <c r="FL2331" s="83"/>
    </row>
    <row r="2332" spans="1:168" x14ac:dyDescent="0.35">
      <c r="A2332" s="83">
        <v>43360.74690972222</v>
      </c>
      <c r="B2332" s="84" t="s">
        <v>26</v>
      </c>
      <c r="C2332" s="85" t="s">
        <v>441</v>
      </c>
      <c r="R2332" s="83">
        <v>43360.74690972222</v>
      </c>
      <c r="S2332" s="89" t="s">
        <v>26</v>
      </c>
      <c r="AG2332" s="83"/>
      <c r="AV2332" s="83"/>
      <c r="BK2332" s="83"/>
      <c r="BZ2332" s="83"/>
      <c r="CO2332" s="83"/>
      <c r="DD2332" s="83"/>
      <c r="DS2332" s="83"/>
      <c r="EH2332" s="83"/>
      <c r="EW2332" s="83"/>
      <c r="FL2332" s="83"/>
    </row>
    <row r="2333" spans="1:168" x14ac:dyDescent="0.35">
      <c r="A2333" s="83">
        <v>43360.74690972222</v>
      </c>
      <c r="B2333" s="84" t="s">
        <v>26</v>
      </c>
      <c r="C2333" s="85" t="s">
        <v>169</v>
      </c>
      <c r="R2333" s="83">
        <v>43360.74690972222</v>
      </c>
      <c r="S2333" s="89" t="s">
        <v>26</v>
      </c>
      <c r="AG2333" s="83"/>
      <c r="AV2333" s="83"/>
      <c r="BK2333" s="83"/>
      <c r="BZ2333" s="83"/>
      <c r="CO2333" s="83"/>
      <c r="DD2333" s="83"/>
      <c r="DS2333" s="83"/>
      <c r="EH2333" s="83"/>
      <c r="EW2333" s="83"/>
      <c r="FL2333" s="83"/>
    </row>
    <row r="2334" spans="1:168" x14ac:dyDescent="0.35">
      <c r="A2334" s="83">
        <v>43360.746921296297</v>
      </c>
      <c r="B2334" s="84" t="s">
        <v>26</v>
      </c>
      <c r="C2334" s="85" t="s">
        <v>674</v>
      </c>
      <c r="R2334" s="83">
        <v>43360.746921296297</v>
      </c>
      <c r="S2334" s="89" t="s">
        <v>26</v>
      </c>
      <c r="AG2334" s="83"/>
      <c r="AV2334" s="83"/>
      <c r="BK2334" s="83"/>
      <c r="BZ2334" s="83"/>
      <c r="CO2334" s="83"/>
      <c r="DD2334" s="83"/>
      <c r="DS2334" s="83"/>
      <c r="EH2334" s="83"/>
      <c r="EW2334" s="83"/>
      <c r="FL2334" s="83"/>
    </row>
    <row r="2335" spans="1:168" x14ac:dyDescent="0.35">
      <c r="A2335" s="83">
        <v>43360.746921296297</v>
      </c>
      <c r="B2335" s="84" t="s">
        <v>26</v>
      </c>
      <c r="C2335" s="85" t="s">
        <v>443</v>
      </c>
      <c r="R2335" s="83">
        <v>43360.746921296297</v>
      </c>
      <c r="S2335" s="89" t="s">
        <v>26</v>
      </c>
      <c r="AG2335" s="83"/>
      <c r="AV2335" s="83"/>
      <c r="BK2335" s="83"/>
      <c r="BZ2335" s="83"/>
      <c r="CO2335" s="83"/>
      <c r="DD2335" s="83"/>
      <c r="DS2335" s="83"/>
      <c r="EH2335" s="83"/>
      <c r="EW2335" s="83"/>
      <c r="FL2335" s="83"/>
    </row>
    <row r="2336" spans="1:168" x14ac:dyDescent="0.35">
      <c r="A2336" s="83">
        <v>43360.746921296297</v>
      </c>
      <c r="B2336" s="84" t="s">
        <v>26</v>
      </c>
      <c r="C2336" s="85" t="s">
        <v>429</v>
      </c>
      <c r="R2336" s="83">
        <v>43360.746921296297</v>
      </c>
      <c r="S2336" s="89" t="s">
        <v>26</v>
      </c>
      <c r="AG2336" s="83"/>
      <c r="AV2336" s="83"/>
      <c r="BK2336" s="83"/>
      <c r="BZ2336" s="83"/>
      <c r="CO2336" s="83"/>
      <c r="DD2336" s="83"/>
      <c r="DS2336" s="83"/>
      <c r="EH2336" s="83"/>
      <c r="EW2336" s="83"/>
      <c r="FL2336" s="83"/>
    </row>
    <row r="2337" spans="1:168" x14ac:dyDescent="0.35">
      <c r="A2337" s="83">
        <v>43360.746921296297</v>
      </c>
      <c r="B2337" s="84" t="s">
        <v>26</v>
      </c>
      <c r="C2337" s="85" t="s">
        <v>430</v>
      </c>
      <c r="R2337" s="83">
        <v>43360.746921296297</v>
      </c>
      <c r="S2337" s="89" t="s">
        <v>26</v>
      </c>
      <c r="AG2337" s="83"/>
      <c r="AV2337" s="83"/>
      <c r="BK2337" s="83"/>
      <c r="BZ2337" s="83"/>
      <c r="CO2337" s="83"/>
      <c r="DD2337" s="83"/>
      <c r="DS2337" s="83"/>
      <c r="EH2337" s="83"/>
      <c r="EW2337" s="83"/>
      <c r="FL2337" s="83"/>
    </row>
    <row r="2338" spans="1:168" x14ac:dyDescent="0.35">
      <c r="A2338" s="83">
        <v>43360.746921296297</v>
      </c>
      <c r="B2338" s="84" t="s">
        <v>26</v>
      </c>
      <c r="C2338" s="85" t="s">
        <v>669</v>
      </c>
      <c r="R2338" s="83">
        <v>43360.746921296297</v>
      </c>
      <c r="S2338" s="89" t="s">
        <v>26</v>
      </c>
      <c r="AG2338" s="83"/>
      <c r="AV2338" s="83"/>
      <c r="BK2338" s="83"/>
      <c r="BZ2338" s="83"/>
      <c r="CO2338" s="83"/>
      <c r="DD2338" s="83"/>
      <c r="DS2338" s="83"/>
      <c r="EH2338" s="83"/>
      <c r="EW2338" s="83"/>
      <c r="FL2338" s="83"/>
    </row>
    <row r="2339" spans="1:168" x14ac:dyDescent="0.35">
      <c r="A2339" s="83">
        <v>43360.746921296297</v>
      </c>
      <c r="B2339" s="84" t="s">
        <v>26</v>
      </c>
      <c r="C2339" s="85" t="s">
        <v>444</v>
      </c>
      <c r="R2339" s="83">
        <v>43360.746921296297</v>
      </c>
      <c r="S2339" s="89" t="s">
        <v>26</v>
      </c>
      <c r="AG2339" s="83"/>
      <c r="AV2339" s="83"/>
      <c r="BK2339" s="83"/>
      <c r="BZ2339" s="83"/>
      <c r="CO2339" s="83"/>
      <c r="DD2339" s="83"/>
      <c r="DS2339" s="83"/>
      <c r="EH2339" s="83"/>
      <c r="EW2339" s="83"/>
      <c r="FL2339" s="83"/>
    </row>
    <row r="2340" spans="1:168" x14ac:dyDescent="0.35">
      <c r="A2340" s="83">
        <v>43360.746921296297</v>
      </c>
      <c r="B2340" s="84" t="s">
        <v>26</v>
      </c>
      <c r="C2340" s="85" t="s">
        <v>419</v>
      </c>
      <c r="R2340" s="83">
        <v>43360.746921296297</v>
      </c>
      <c r="S2340" s="89" t="s">
        <v>26</v>
      </c>
      <c r="AG2340" s="83"/>
      <c r="AV2340" s="83"/>
      <c r="BK2340" s="83"/>
      <c r="BZ2340" s="83"/>
      <c r="CO2340" s="83"/>
      <c r="DD2340" s="83"/>
      <c r="DS2340" s="83"/>
      <c r="EH2340" s="83"/>
      <c r="EW2340" s="83"/>
      <c r="FL2340" s="83"/>
    </row>
    <row r="2341" spans="1:168" x14ac:dyDescent="0.35">
      <c r="A2341" s="83">
        <v>43360.746921296297</v>
      </c>
      <c r="B2341" s="84" t="s">
        <v>26</v>
      </c>
      <c r="C2341" s="85" t="s">
        <v>447</v>
      </c>
      <c r="R2341" s="83">
        <v>43360.746921296297</v>
      </c>
      <c r="S2341" s="89" t="s">
        <v>26</v>
      </c>
      <c r="AG2341" s="83"/>
      <c r="AV2341" s="83"/>
      <c r="BK2341" s="83"/>
      <c r="BZ2341" s="83"/>
      <c r="CO2341" s="83"/>
      <c r="DD2341" s="83"/>
      <c r="DS2341" s="83"/>
      <c r="EH2341" s="83"/>
      <c r="EW2341" s="83"/>
      <c r="FL2341" s="83"/>
    </row>
    <row r="2342" spans="1:168" x14ac:dyDescent="0.35">
      <c r="A2342" s="83">
        <v>43360.746921296297</v>
      </c>
      <c r="B2342" s="84" t="s">
        <v>26</v>
      </c>
      <c r="C2342" s="85" t="s">
        <v>421</v>
      </c>
      <c r="R2342" s="83">
        <v>43360.746921296297</v>
      </c>
      <c r="S2342" s="89" t="s">
        <v>26</v>
      </c>
      <c r="AG2342" s="83"/>
      <c r="AV2342" s="83"/>
      <c r="BK2342" s="83"/>
      <c r="BZ2342" s="83"/>
      <c r="CO2342" s="83"/>
      <c r="DD2342" s="83"/>
      <c r="DS2342" s="83"/>
      <c r="EH2342" s="83"/>
      <c r="EW2342" s="83"/>
      <c r="FL2342" s="83"/>
    </row>
    <row r="2343" spans="1:168" x14ac:dyDescent="0.35">
      <c r="A2343" s="83">
        <v>43360.746921296297</v>
      </c>
      <c r="B2343" s="84" t="s">
        <v>26</v>
      </c>
      <c r="C2343" s="85" t="s">
        <v>446</v>
      </c>
      <c r="R2343" s="83">
        <v>43360.746921296297</v>
      </c>
      <c r="S2343" s="89" t="s">
        <v>26</v>
      </c>
      <c r="AG2343" s="83"/>
      <c r="AV2343" s="83"/>
      <c r="BK2343" s="83"/>
      <c r="BZ2343" s="83"/>
      <c r="CO2343" s="83"/>
      <c r="DD2343" s="83"/>
      <c r="DS2343" s="83"/>
      <c r="EH2343" s="83"/>
      <c r="EW2343" s="83"/>
      <c r="FL2343" s="83"/>
    </row>
    <row r="2344" spans="1:168" x14ac:dyDescent="0.35">
      <c r="A2344" s="83">
        <v>43360.746932870374</v>
      </c>
      <c r="B2344" s="84" t="s">
        <v>26</v>
      </c>
      <c r="C2344" s="85" t="s">
        <v>448</v>
      </c>
      <c r="R2344" s="83">
        <v>43360.746932870374</v>
      </c>
      <c r="S2344" s="89" t="s">
        <v>26</v>
      </c>
      <c r="AG2344" s="83"/>
      <c r="AV2344" s="83"/>
      <c r="BK2344" s="83"/>
      <c r="BZ2344" s="83"/>
      <c r="CO2344" s="83"/>
      <c r="DD2344" s="83"/>
      <c r="DS2344" s="83"/>
      <c r="EH2344" s="83"/>
      <c r="EW2344" s="83"/>
      <c r="FL2344" s="83"/>
    </row>
    <row r="2345" spans="1:168" x14ac:dyDescent="0.35">
      <c r="A2345" s="83">
        <v>43360.747002314813</v>
      </c>
      <c r="B2345" s="84" t="s">
        <v>26</v>
      </c>
      <c r="C2345" s="85" t="s">
        <v>172</v>
      </c>
      <c r="R2345" s="83">
        <v>43360.747002314813</v>
      </c>
      <c r="S2345" s="89" t="s">
        <v>26</v>
      </c>
      <c r="AG2345" s="83"/>
      <c r="AV2345" s="83"/>
      <c r="BK2345" s="83"/>
      <c r="BZ2345" s="83"/>
      <c r="CO2345" s="83"/>
      <c r="DD2345" s="83"/>
      <c r="DS2345" s="83"/>
      <c r="EH2345" s="83"/>
      <c r="EW2345" s="83"/>
      <c r="FL2345" s="83"/>
    </row>
    <row r="2346" spans="1:168" x14ac:dyDescent="0.35">
      <c r="A2346" s="83">
        <v>43360.747025462966</v>
      </c>
      <c r="B2346" s="84" t="s">
        <v>55</v>
      </c>
      <c r="C2346" s="85" t="s">
        <v>82</v>
      </c>
      <c r="R2346" s="83">
        <v>43360.747025462966</v>
      </c>
      <c r="S2346" s="89" t="s">
        <v>55</v>
      </c>
      <c r="AG2346" s="83"/>
      <c r="AV2346" s="83"/>
      <c r="BK2346" s="83"/>
      <c r="BZ2346" s="83"/>
      <c r="CO2346" s="83"/>
      <c r="DD2346" s="83"/>
      <c r="DS2346" s="83"/>
      <c r="EH2346" s="83"/>
      <c r="EW2346" s="83"/>
      <c r="FL2346" s="83"/>
    </row>
    <row r="2347" spans="1:168" x14ac:dyDescent="0.35">
      <c r="A2347" s="83">
        <v>43360.747025462966</v>
      </c>
      <c r="B2347" s="84" t="s">
        <v>26</v>
      </c>
      <c r="C2347" s="85" t="s">
        <v>173</v>
      </c>
      <c r="R2347" s="83">
        <v>43360.747025462966</v>
      </c>
      <c r="S2347" s="89" t="s">
        <v>26</v>
      </c>
      <c r="AG2347" s="83"/>
      <c r="AV2347" s="83"/>
      <c r="BK2347" s="83"/>
      <c r="BZ2347" s="83"/>
      <c r="CO2347" s="83"/>
      <c r="DD2347" s="83"/>
      <c r="DS2347" s="83"/>
      <c r="EH2347" s="83"/>
      <c r="EW2347" s="83"/>
      <c r="FL2347" s="83"/>
    </row>
    <row r="2348" spans="1:168" x14ac:dyDescent="0.35">
      <c r="A2348" s="83">
        <v>43360.747037037036</v>
      </c>
      <c r="B2348" s="84" t="s">
        <v>55</v>
      </c>
      <c r="C2348" s="85" t="s">
        <v>58</v>
      </c>
      <c r="R2348" s="83">
        <v>43360.747037037036</v>
      </c>
      <c r="S2348" s="89" t="s">
        <v>55</v>
      </c>
      <c r="AG2348" s="83"/>
      <c r="AV2348" s="83"/>
      <c r="BK2348" s="83"/>
      <c r="BZ2348" s="83"/>
      <c r="CO2348" s="83"/>
      <c r="DD2348" s="83"/>
      <c r="DS2348" s="83"/>
      <c r="EH2348" s="83"/>
      <c r="EW2348" s="83"/>
      <c r="FL2348" s="83"/>
    </row>
    <row r="2349" spans="1:168" x14ac:dyDescent="0.35">
      <c r="A2349" s="83">
        <v>43360.747048611112</v>
      </c>
      <c r="B2349" s="84" t="s">
        <v>26</v>
      </c>
      <c r="C2349" s="85" t="s">
        <v>59</v>
      </c>
      <c r="R2349" s="83">
        <v>43360.747048611112</v>
      </c>
      <c r="S2349" s="89" t="s">
        <v>26</v>
      </c>
      <c r="AG2349" s="83"/>
      <c r="AV2349" s="83"/>
      <c r="BK2349" s="83"/>
      <c r="BZ2349" s="83"/>
      <c r="CO2349" s="83"/>
      <c r="DD2349" s="83"/>
      <c r="DS2349" s="83"/>
      <c r="EH2349" s="83"/>
      <c r="EW2349" s="83"/>
      <c r="FL2349" s="83"/>
    </row>
    <row r="2350" spans="1:168" x14ac:dyDescent="0.35">
      <c r="A2350" s="83">
        <v>43360.747060185182</v>
      </c>
      <c r="B2350" s="84" t="s">
        <v>174</v>
      </c>
      <c r="C2350" s="85" t="s">
        <v>175</v>
      </c>
      <c r="I2350" s="86">
        <v>11980.767578125</v>
      </c>
      <c r="J2350" s="87">
        <v>12018.013671875</v>
      </c>
      <c r="K2350" s="87">
        <v>12001.7626953125</v>
      </c>
      <c r="L2350" s="87">
        <v>12039.072265625</v>
      </c>
      <c r="M2350" s="87">
        <v>1.01597344875336</v>
      </c>
      <c r="N2350" s="87">
        <v>0.49455568194389299</v>
      </c>
      <c r="O2350" s="87">
        <v>8.3992547988891602</v>
      </c>
      <c r="P2350" s="88">
        <v>1.6322557926178001</v>
      </c>
      <c r="R2350" s="83">
        <v>43360.747060185182</v>
      </c>
      <c r="S2350" s="89" t="s">
        <v>174</v>
      </c>
      <c r="T2350" s="90">
        <v>0.49735572934150701</v>
      </c>
      <c r="U2350" s="84">
        <v>5139.19970703125</v>
      </c>
      <c r="V2350" s="84">
        <v>403.237548828125</v>
      </c>
      <c r="W2350" s="84">
        <v>5141.03564453125</v>
      </c>
      <c r="X2350" s="84">
        <v>4735.5859375</v>
      </c>
      <c r="Y2350" s="84">
        <v>13.243317604064901</v>
      </c>
      <c r="Z2350" s="84">
        <v>320.49929809570301</v>
      </c>
      <c r="AA2350" s="84">
        <v>580.49920654296898</v>
      </c>
      <c r="AB2350" s="84">
        <v>426.49929809570301</v>
      </c>
      <c r="AG2350" s="83"/>
      <c r="AV2350" s="83"/>
      <c r="BK2350" s="83"/>
      <c r="BZ2350" s="83"/>
      <c r="CO2350" s="83"/>
      <c r="DD2350" s="83"/>
      <c r="DS2350" s="83"/>
      <c r="EH2350" s="83"/>
      <c r="EW2350" s="83"/>
      <c r="FL2350" s="83"/>
    </row>
    <row r="2351" spans="1:168" x14ac:dyDescent="0.35">
      <c r="A2351" s="83">
        <v>43360.747083333335</v>
      </c>
      <c r="B2351" s="84" t="s">
        <v>62</v>
      </c>
      <c r="C2351" s="85" t="s">
        <v>63</v>
      </c>
      <c r="R2351" s="83">
        <v>43360.747083333335</v>
      </c>
      <c r="S2351" s="89" t="s">
        <v>62</v>
      </c>
      <c r="AG2351" s="83"/>
      <c r="AV2351" s="83"/>
      <c r="BK2351" s="83"/>
      <c r="BZ2351" s="83"/>
      <c r="CO2351" s="83"/>
      <c r="DD2351" s="83"/>
      <c r="DS2351" s="83"/>
      <c r="EH2351" s="83"/>
      <c r="EW2351" s="83"/>
      <c r="FL2351" s="83"/>
    </row>
    <row r="2352" spans="1:168" x14ac:dyDescent="0.35">
      <c r="A2352" s="83">
        <v>43360.747083333335</v>
      </c>
      <c r="B2352" s="84" t="s">
        <v>62</v>
      </c>
      <c r="C2352" s="85" t="s">
        <v>475</v>
      </c>
      <c r="R2352" s="83">
        <v>43360.747083333335</v>
      </c>
      <c r="S2352" s="89" t="s">
        <v>62</v>
      </c>
      <c r="AG2352" s="83"/>
      <c r="AV2352" s="83"/>
      <c r="BK2352" s="83"/>
      <c r="BZ2352" s="83"/>
      <c r="CO2352" s="83"/>
      <c r="DD2352" s="83"/>
      <c r="DS2352" s="83"/>
      <c r="EH2352" s="83"/>
      <c r="EW2352" s="83"/>
      <c r="FL2352" s="83"/>
    </row>
    <row r="2353" spans="1:168" x14ac:dyDescent="0.35">
      <c r="A2353" s="83">
        <v>43360.747083333335</v>
      </c>
      <c r="B2353" s="84" t="s">
        <v>62</v>
      </c>
      <c r="C2353" s="85" t="s">
        <v>675</v>
      </c>
      <c r="R2353" s="83">
        <v>43360.747083333335</v>
      </c>
      <c r="S2353" s="89" t="s">
        <v>62</v>
      </c>
      <c r="AG2353" s="83"/>
      <c r="AV2353" s="83"/>
      <c r="BK2353" s="83"/>
      <c r="BZ2353" s="83"/>
      <c r="CO2353" s="83"/>
      <c r="DD2353" s="83"/>
      <c r="DS2353" s="83"/>
      <c r="EH2353" s="83"/>
      <c r="EW2353" s="83"/>
      <c r="FL2353" s="83"/>
    </row>
    <row r="2354" spans="1:168" x14ac:dyDescent="0.35">
      <c r="A2354" s="83">
        <v>43360.747083333335</v>
      </c>
      <c r="B2354" s="84" t="s">
        <v>62</v>
      </c>
      <c r="C2354" s="85" t="s">
        <v>177</v>
      </c>
      <c r="R2354" s="83">
        <v>43360.747083333335</v>
      </c>
      <c r="S2354" s="89" t="s">
        <v>62</v>
      </c>
      <c r="AG2354" s="83"/>
      <c r="AV2354" s="83"/>
      <c r="BK2354" s="83"/>
      <c r="BZ2354" s="83"/>
      <c r="CO2354" s="83"/>
      <c r="DD2354" s="83"/>
      <c r="DS2354" s="83"/>
      <c r="EH2354" s="83"/>
      <c r="EW2354" s="83"/>
      <c r="FL2354" s="83"/>
    </row>
    <row r="2355" spans="1:168" x14ac:dyDescent="0.35">
      <c r="A2355" s="83">
        <v>43360.747083333335</v>
      </c>
      <c r="B2355" s="84" t="s">
        <v>62</v>
      </c>
      <c r="C2355" s="85" t="s">
        <v>624</v>
      </c>
      <c r="R2355" s="83">
        <v>43360.747083333335</v>
      </c>
      <c r="S2355" s="89" t="s">
        <v>62</v>
      </c>
      <c r="AG2355" s="83"/>
      <c r="AV2355" s="83"/>
      <c r="BK2355" s="83"/>
      <c r="BZ2355" s="83"/>
      <c r="CO2355" s="83"/>
      <c r="DD2355" s="83"/>
      <c r="DS2355" s="83"/>
      <c r="EH2355" s="83"/>
      <c r="EW2355" s="83"/>
      <c r="FL2355" s="83"/>
    </row>
    <row r="2356" spans="1:168" x14ac:dyDescent="0.35">
      <c r="A2356" s="83">
        <v>43360.747083333335</v>
      </c>
      <c r="B2356" s="84" t="s">
        <v>62</v>
      </c>
      <c r="C2356" s="85" t="s">
        <v>179</v>
      </c>
      <c r="R2356" s="83">
        <v>43360.747083333335</v>
      </c>
      <c r="S2356" s="89" t="s">
        <v>62</v>
      </c>
      <c r="AG2356" s="83"/>
      <c r="AV2356" s="83"/>
      <c r="BK2356" s="83"/>
      <c r="BZ2356" s="83"/>
      <c r="CO2356" s="83"/>
      <c r="DD2356" s="83"/>
      <c r="DS2356" s="83"/>
      <c r="EH2356" s="83"/>
      <c r="EW2356" s="83"/>
      <c r="FL2356" s="83"/>
    </row>
    <row r="2357" spans="1:168" x14ac:dyDescent="0.35">
      <c r="A2357" s="83">
        <v>43360.747083333335</v>
      </c>
      <c r="B2357" s="84" t="s">
        <v>62</v>
      </c>
      <c r="C2357" s="85" t="s">
        <v>676</v>
      </c>
      <c r="R2357" s="83">
        <v>43360.747083333335</v>
      </c>
      <c r="S2357" s="89" t="s">
        <v>62</v>
      </c>
      <c r="AG2357" s="83"/>
      <c r="AV2357" s="83"/>
      <c r="BK2357" s="83"/>
      <c r="BZ2357" s="83"/>
      <c r="CO2357" s="83"/>
      <c r="DD2357" s="83"/>
      <c r="DS2357" s="83"/>
      <c r="EH2357" s="83"/>
      <c r="EW2357" s="83"/>
      <c r="FL2357" s="83"/>
    </row>
    <row r="2358" spans="1:168" x14ac:dyDescent="0.35">
      <c r="A2358" s="83">
        <v>43360.747083333335</v>
      </c>
      <c r="B2358" s="84" t="s">
        <v>62</v>
      </c>
      <c r="C2358" s="85" t="s">
        <v>667</v>
      </c>
      <c r="R2358" s="83">
        <v>43360.747083333335</v>
      </c>
      <c r="S2358" s="89" t="s">
        <v>62</v>
      </c>
      <c r="AG2358" s="83"/>
      <c r="AV2358" s="83"/>
      <c r="BK2358" s="83"/>
      <c r="BZ2358" s="83"/>
      <c r="CO2358" s="83"/>
      <c r="DD2358" s="83"/>
      <c r="DS2358" s="83"/>
      <c r="EH2358" s="83"/>
      <c r="EW2358" s="83"/>
      <c r="FL2358" s="83"/>
    </row>
    <row r="2359" spans="1:168" x14ac:dyDescent="0.35">
      <c r="A2359" s="83">
        <v>43360.747083333335</v>
      </c>
      <c r="B2359" s="84" t="s">
        <v>26</v>
      </c>
      <c r="C2359" s="85" t="s">
        <v>71</v>
      </c>
      <c r="R2359" s="83">
        <v>43360.747083333335</v>
      </c>
      <c r="S2359" s="89" t="s">
        <v>26</v>
      </c>
      <c r="AG2359" s="83"/>
      <c r="AV2359" s="83"/>
      <c r="BK2359" s="83"/>
      <c r="BZ2359" s="83"/>
      <c r="CO2359" s="83"/>
      <c r="DD2359" s="83"/>
      <c r="DS2359" s="83"/>
      <c r="EH2359" s="83"/>
      <c r="EW2359" s="83"/>
      <c r="FL2359" s="83"/>
    </row>
    <row r="2360" spans="1:168" x14ac:dyDescent="0.35">
      <c r="A2360" s="83">
        <v>43360.747106481482</v>
      </c>
      <c r="B2360" s="84" t="s">
        <v>26</v>
      </c>
      <c r="C2360" s="85" t="s">
        <v>47</v>
      </c>
      <c r="I2360" s="86">
        <v>11980.84375</v>
      </c>
      <c r="J2360" s="87">
        <v>12013.5771484375</v>
      </c>
      <c r="K2360" s="87">
        <v>12001.84375</v>
      </c>
      <c r="L2360" s="87">
        <v>12034.6337890625</v>
      </c>
      <c r="M2360" s="87">
        <v>1.015958070755</v>
      </c>
      <c r="N2360" s="87">
        <v>0.50787508487701405</v>
      </c>
      <c r="O2360" s="87">
        <v>8.4125747680664098</v>
      </c>
      <c r="P2360" s="88">
        <v>1.64557492733002</v>
      </c>
      <c r="R2360" s="83">
        <v>43360.747106481482</v>
      </c>
      <c r="S2360" s="89" t="s">
        <v>26</v>
      </c>
      <c r="T2360" s="90">
        <v>0.51067507266998302</v>
      </c>
      <c r="U2360" s="84">
        <v>5137.63671875</v>
      </c>
      <c r="V2360" s="84">
        <v>406.81436157226602</v>
      </c>
      <c r="W2360" s="84">
        <v>5138.33251953125</v>
      </c>
      <c r="X2360" s="84">
        <v>4733.98681640625</v>
      </c>
      <c r="Y2360" s="84">
        <v>13.1712970733643</v>
      </c>
      <c r="Z2360" s="84">
        <v>320.51260375976602</v>
      </c>
      <c r="AA2360" s="84">
        <v>580.51251220703102</v>
      </c>
      <c r="AB2360" s="84">
        <v>426.51260375976602</v>
      </c>
      <c r="AG2360" s="83"/>
      <c r="AV2360" s="83"/>
      <c r="BK2360" s="83"/>
      <c r="BZ2360" s="83"/>
      <c r="CO2360" s="83"/>
      <c r="DD2360" s="83"/>
      <c r="DS2360" s="83"/>
      <c r="EH2360" s="83"/>
      <c r="EW2360" s="83"/>
      <c r="FL2360" s="83"/>
    </row>
    <row r="2361" spans="1:168" x14ac:dyDescent="0.35">
      <c r="A2361" s="83">
        <v>43360.747106481482</v>
      </c>
      <c r="B2361" s="84" t="s">
        <v>26</v>
      </c>
      <c r="C2361" s="85" t="s">
        <v>184</v>
      </c>
      <c r="R2361" s="83">
        <v>43360.747106481482</v>
      </c>
      <c r="S2361" s="89" t="s">
        <v>26</v>
      </c>
      <c r="AG2361" s="83"/>
      <c r="AV2361" s="83"/>
      <c r="BK2361" s="83"/>
      <c r="BZ2361" s="83"/>
      <c r="CO2361" s="83"/>
      <c r="DD2361" s="83"/>
      <c r="DS2361" s="83"/>
      <c r="EH2361" s="83"/>
      <c r="EW2361" s="83"/>
      <c r="FL2361" s="83"/>
    </row>
    <row r="2362" spans="1:168" x14ac:dyDescent="0.35">
      <c r="A2362" s="83">
        <v>43360.747106481482</v>
      </c>
      <c r="B2362" s="84" t="s">
        <v>26</v>
      </c>
      <c r="C2362" s="85" t="s">
        <v>186</v>
      </c>
      <c r="R2362" s="83">
        <v>43360.747106481482</v>
      </c>
      <c r="S2362" s="89" t="s">
        <v>26</v>
      </c>
      <c r="AG2362" s="83"/>
      <c r="AV2362" s="83"/>
      <c r="BK2362" s="83"/>
      <c r="BZ2362" s="83"/>
      <c r="CO2362" s="83"/>
      <c r="DD2362" s="83"/>
      <c r="DS2362" s="83"/>
      <c r="EH2362" s="83"/>
      <c r="EW2362" s="83"/>
      <c r="FL2362" s="83"/>
    </row>
    <row r="2363" spans="1:168" x14ac:dyDescent="0.35">
      <c r="A2363" s="83">
        <v>43360.747106481482</v>
      </c>
      <c r="B2363" s="84" t="s">
        <v>26</v>
      </c>
      <c r="C2363" s="85" t="s">
        <v>185</v>
      </c>
      <c r="R2363" s="83">
        <v>43360.747106481482</v>
      </c>
      <c r="S2363" s="89" t="s">
        <v>26</v>
      </c>
      <c r="AG2363" s="83"/>
      <c r="AV2363" s="83"/>
      <c r="BK2363" s="83"/>
      <c r="BZ2363" s="83"/>
      <c r="CO2363" s="83"/>
      <c r="DD2363" s="83"/>
      <c r="DS2363" s="83"/>
      <c r="EH2363" s="83"/>
      <c r="EW2363" s="83"/>
      <c r="FL2363" s="83"/>
    </row>
    <row r="2364" spans="1:168" x14ac:dyDescent="0.35">
      <c r="A2364" s="83">
        <v>43360.747106481482</v>
      </c>
      <c r="B2364" s="84" t="s">
        <v>62</v>
      </c>
      <c r="C2364" s="85" t="s">
        <v>183</v>
      </c>
      <c r="R2364" s="83">
        <v>43360.747106481482</v>
      </c>
      <c r="S2364" s="89" t="s">
        <v>62</v>
      </c>
      <c r="AG2364" s="83"/>
      <c r="AV2364" s="83"/>
      <c r="BK2364" s="83"/>
      <c r="BZ2364" s="83"/>
      <c r="CO2364" s="83"/>
      <c r="DD2364" s="83"/>
      <c r="DS2364" s="83"/>
      <c r="EH2364" s="83"/>
      <c r="EW2364" s="83"/>
      <c r="FL2364" s="83"/>
    </row>
    <row r="2365" spans="1:168" x14ac:dyDescent="0.35">
      <c r="A2365" s="83">
        <v>43360.747106481482</v>
      </c>
      <c r="B2365" s="84" t="s">
        <v>26</v>
      </c>
      <c r="C2365" s="85" t="s">
        <v>187</v>
      </c>
      <c r="R2365" s="83">
        <v>43360.747106481482</v>
      </c>
      <c r="S2365" s="89" t="s">
        <v>26</v>
      </c>
      <c r="AG2365" s="83"/>
      <c r="AV2365" s="83"/>
      <c r="BK2365" s="83"/>
      <c r="BZ2365" s="83"/>
      <c r="CO2365" s="83"/>
      <c r="DD2365" s="83"/>
      <c r="DS2365" s="83"/>
      <c r="EH2365" s="83"/>
      <c r="EW2365" s="83"/>
      <c r="FL2365" s="83"/>
    </row>
    <row r="2366" spans="1:168" x14ac:dyDescent="0.35">
      <c r="A2366" s="83">
        <v>43360.747106481482</v>
      </c>
      <c r="B2366" s="84" t="s">
        <v>62</v>
      </c>
      <c r="C2366" s="85" t="s">
        <v>182</v>
      </c>
      <c r="R2366" s="83">
        <v>43360.747106481482</v>
      </c>
      <c r="S2366" s="89" t="s">
        <v>62</v>
      </c>
      <c r="AG2366" s="83"/>
      <c r="AV2366" s="83"/>
      <c r="BK2366" s="83"/>
      <c r="BZ2366" s="83"/>
      <c r="CO2366" s="83"/>
      <c r="DD2366" s="83"/>
      <c r="DS2366" s="83"/>
      <c r="EH2366" s="83"/>
      <c r="EW2366" s="83"/>
      <c r="FL2366" s="83"/>
    </row>
    <row r="2367" spans="1:168" x14ac:dyDescent="0.35">
      <c r="A2367" s="83">
        <v>43360.747118055559</v>
      </c>
      <c r="B2367" s="84" t="s">
        <v>49</v>
      </c>
      <c r="C2367" s="85" t="s">
        <v>188</v>
      </c>
      <c r="R2367" s="83">
        <v>43360.747118055559</v>
      </c>
      <c r="S2367" s="89" t="s">
        <v>49</v>
      </c>
      <c r="AG2367" s="83"/>
      <c r="AV2367" s="83"/>
      <c r="BK2367" s="83"/>
      <c r="BZ2367" s="83"/>
      <c r="CO2367" s="83"/>
      <c r="DD2367" s="83"/>
      <c r="DS2367" s="83"/>
      <c r="EH2367" s="83"/>
      <c r="EW2367" s="83"/>
      <c r="FL2367" s="83"/>
    </row>
    <row r="2368" spans="1:168" x14ac:dyDescent="0.35">
      <c r="A2368" s="83">
        <v>43360.747129629628</v>
      </c>
      <c r="B2368" s="84" t="s">
        <v>26</v>
      </c>
      <c r="C2368" s="85" t="s">
        <v>191</v>
      </c>
      <c r="R2368" s="83">
        <v>43360.747129629628</v>
      </c>
      <c r="S2368" s="89" t="s">
        <v>26</v>
      </c>
      <c r="AG2368" s="83"/>
      <c r="AV2368" s="83"/>
      <c r="BK2368" s="83"/>
      <c r="BZ2368" s="83"/>
      <c r="CO2368" s="83"/>
      <c r="DD2368" s="83"/>
      <c r="DS2368" s="83"/>
      <c r="EH2368" s="83"/>
      <c r="EW2368" s="83"/>
      <c r="FL2368" s="83"/>
    </row>
    <row r="2369" spans="1:168" x14ac:dyDescent="0.35">
      <c r="A2369" s="83">
        <v>43360.747129629628</v>
      </c>
      <c r="B2369" s="84" t="s">
        <v>26</v>
      </c>
      <c r="C2369" s="85" t="s">
        <v>190</v>
      </c>
      <c r="R2369" s="83">
        <v>43360.747129629628</v>
      </c>
      <c r="S2369" s="89" t="s">
        <v>26</v>
      </c>
      <c r="AG2369" s="83"/>
      <c r="AV2369" s="83"/>
      <c r="BK2369" s="83"/>
      <c r="BZ2369" s="83"/>
      <c r="CO2369" s="83"/>
      <c r="DD2369" s="83"/>
      <c r="DS2369" s="83"/>
      <c r="EH2369" s="83"/>
      <c r="EW2369" s="83"/>
      <c r="FL2369" s="83"/>
    </row>
    <row r="2370" spans="1:168" x14ac:dyDescent="0.35">
      <c r="A2370" s="83">
        <v>43360.747129629628</v>
      </c>
      <c r="B2370" s="84" t="s">
        <v>26</v>
      </c>
      <c r="C2370" s="85" t="s">
        <v>189</v>
      </c>
      <c r="R2370" s="83">
        <v>43360.747129629628</v>
      </c>
      <c r="S2370" s="89" t="s">
        <v>26</v>
      </c>
      <c r="AG2370" s="83"/>
      <c r="AV2370" s="83"/>
      <c r="BK2370" s="83"/>
      <c r="BZ2370" s="83"/>
      <c r="CO2370" s="83"/>
      <c r="DD2370" s="83"/>
      <c r="DS2370" s="83"/>
      <c r="EH2370" s="83"/>
      <c r="EW2370" s="83"/>
      <c r="FL2370" s="83"/>
    </row>
    <row r="2371" spans="1:168" x14ac:dyDescent="0.35">
      <c r="A2371" s="83">
        <v>43360.747141203705</v>
      </c>
      <c r="B2371" s="84" t="s">
        <v>26</v>
      </c>
      <c r="C2371" s="85" t="s">
        <v>430</v>
      </c>
      <c r="R2371" s="83">
        <v>43360.747141203705</v>
      </c>
      <c r="S2371" s="89" t="s">
        <v>26</v>
      </c>
      <c r="AG2371" s="83"/>
      <c r="AV2371" s="83"/>
      <c r="BK2371" s="83"/>
      <c r="BZ2371" s="83"/>
      <c r="CO2371" s="83"/>
      <c r="DD2371" s="83"/>
      <c r="DS2371" s="83"/>
      <c r="EH2371" s="83"/>
      <c r="EW2371" s="83"/>
      <c r="FL2371" s="83"/>
    </row>
    <row r="2372" spans="1:168" x14ac:dyDescent="0.35">
      <c r="A2372" s="83">
        <v>43360.747141203705</v>
      </c>
      <c r="B2372" s="84" t="s">
        <v>26</v>
      </c>
      <c r="C2372" s="85" t="s">
        <v>428</v>
      </c>
      <c r="R2372" s="83">
        <v>43360.747141203705</v>
      </c>
      <c r="S2372" s="89" t="s">
        <v>26</v>
      </c>
      <c r="AG2372" s="83"/>
      <c r="AV2372" s="83"/>
      <c r="BK2372" s="83"/>
      <c r="BZ2372" s="83"/>
      <c r="CO2372" s="83"/>
      <c r="DD2372" s="83"/>
      <c r="DS2372" s="83"/>
      <c r="EH2372" s="83"/>
      <c r="EW2372" s="83"/>
      <c r="FL2372" s="83"/>
    </row>
    <row r="2373" spans="1:168" x14ac:dyDescent="0.35">
      <c r="A2373" s="83">
        <v>43360.747141203705</v>
      </c>
      <c r="B2373" s="84" t="s">
        <v>26</v>
      </c>
      <c r="C2373" s="85" t="s">
        <v>409</v>
      </c>
      <c r="R2373" s="83">
        <v>43360.747141203705</v>
      </c>
      <c r="S2373" s="89" t="s">
        <v>26</v>
      </c>
      <c r="AG2373" s="83"/>
      <c r="AV2373" s="83"/>
      <c r="BK2373" s="83"/>
      <c r="BZ2373" s="83"/>
      <c r="CO2373" s="83"/>
      <c r="DD2373" s="83"/>
      <c r="DS2373" s="83"/>
      <c r="EH2373" s="83"/>
      <c r="EW2373" s="83"/>
      <c r="FL2373" s="83"/>
    </row>
    <row r="2374" spans="1:168" x14ac:dyDescent="0.35">
      <c r="A2374" s="83">
        <v>43360.747141203705</v>
      </c>
      <c r="B2374" s="84" t="s">
        <v>26</v>
      </c>
      <c r="C2374" s="85" t="s">
        <v>574</v>
      </c>
      <c r="R2374" s="83">
        <v>43360.747141203705</v>
      </c>
      <c r="S2374" s="89" t="s">
        <v>26</v>
      </c>
      <c r="AG2374" s="83"/>
      <c r="AV2374" s="83"/>
      <c r="BK2374" s="83"/>
      <c r="BZ2374" s="83"/>
      <c r="CO2374" s="83"/>
      <c r="DD2374" s="83"/>
      <c r="DS2374" s="83"/>
      <c r="EH2374" s="83"/>
      <c r="EW2374" s="83"/>
      <c r="FL2374" s="83"/>
    </row>
    <row r="2375" spans="1:168" x14ac:dyDescent="0.35">
      <c r="A2375" s="83">
        <v>43360.747141203705</v>
      </c>
      <c r="B2375" s="84" t="s">
        <v>26</v>
      </c>
      <c r="C2375" s="85" t="s">
        <v>677</v>
      </c>
      <c r="R2375" s="83">
        <v>43360.747141203705</v>
      </c>
      <c r="S2375" s="89" t="s">
        <v>26</v>
      </c>
      <c r="AG2375" s="83"/>
      <c r="AV2375" s="83"/>
      <c r="BK2375" s="83"/>
      <c r="BZ2375" s="83"/>
      <c r="CO2375" s="83"/>
      <c r="DD2375" s="83"/>
      <c r="DS2375" s="83"/>
      <c r="EH2375" s="83"/>
      <c r="EW2375" s="83"/>
      <c r="FL2375" s="83"/>
    </row>
    <row r="2376" spans="1:168" x14ac:dyDescent="0.35">
      <c r="A2376" s="83">
        <v>43360.747141203705</v>
      </c>
      <c r="B2376" s="84" t="s">
        <v>26</v>
      </c>
      <c r="C2376" s="85" t="s">
        <v>441</v>
      </c>
      <c r="R2376" s="83">
        <v>43360.747141203705</v>
      </c>
      <c r="S2376" s="89" t="s">
        <v>26</v>
      </c>
      <c r="AG2376" s="83"/>
      <c r="AV2376" s="83"/>
      <c r="BK2376" s="83"/>
      <c r="BZ2376" s="83"/>
      <c r="CO2376" s="83"/>
      <c r="DD2376" s="83"/>
      <c r="DS2376" s="83"/>
      <c r="EH2376" s="83"/>
      <c r="EW2376" s="83"/>
      <c r="FL2376" s="83"/>
    </row>
    <row r="2377" spans="1:168" x14ac:dyDescent="0.35">
      <c r="A2377" s="83">
        <v>43360.747141203705</v>
      </c>
      <c r="B2377" s="84" t="s">
        <v>26</v>
      </c>
      <c r="C2377" s="85" t="s">
        <v>429</v>
      </c>
      <c r="R2377" s="83">
        <v>43360.747141203705</v>
      </c>
      <c r="S2377" s="89" t="s">
        <v>26</v>
      </c>
      <c r="AG2377" s="83"/>
      <c r="AV2377" s="83"/>
      <c r="BK2377" s="83"/>
      <c r="BZ2377" s="83"/>
      <c r="CO2377" s="83"/>
      <c r="DD2377" s="83"/>
      <c r="DS2377" s="83"/>
      <c r="EH2377" s="83"/>
      <c r="EW2377" s="83"/>
      <c r="FL2377" s="83"/>
    </row>
    <row r="2378" spans="1:168" x14ac:dyDescent="0.35">
      <c r="A2378" s="83">
        <v>43360.747141203705</v>
      </c>
      <c r="B2378" s="84" t="s">
        <v>26</v>
      </c>
      <c r="C2378" s="85" t="s">
        <v>443</v>
      </c>
      <c r="R2378" s="83">
        <v>43360.747141203705</v>
      </c>
      <c r="S2378" s="89" t="s">
        <v>26</v>
      </c>
      <c r="AG2378" s="83"/>
      <c r="AV2378" s="83"/>
      <c r="BK2378" s="83"/>
      <c r="BZ2378" s="83"/>
      <c r="CO2378" s="83"/>
      <c r="DD2378" s="83"/>
      <c r="DS2378" s="83"/>
      <c r="EH2378" s="83"/>
      <c r="EW2378" s="83"/>
      <c r="FL2378" s="83"/>
    </row>
    <row r="2379" spans="1:168" x14ac:dyDescent="0.35">
      <c r="A2379" s="83">
        <v>43360.747141203705</v>
      </c>
      <c r="B2379" s="84" t="s">
        <v>26</v>
      </c>
      <c r="C2379" s="85" t="s">
        <v>417</v>
      </c>
      <c r="R2379" s="83">
        <v>43360.747141203705</v>
      </c>
      <c r="S2379" s="89" t="s">
        <v>26</v>
      </c>
      <c r="AG2379" s="83"/>
      <c r="AV2379" s="83"/>
      <c r="BK2379" s="83"/>
      <c r="BZ2379" s="83"/>
      <c r="CO2379" s="83"/>
      <c r="DD2379" s="83"/>
      <c r="DS2379" s="83"/>
      <c r="EH2379" s="83"/>
      <c r="EW2379" s="83"/>
      <c r="FL2379" s="83"/>
    </row>
    <row r="2380" spans="1:168" x14ac:dyDescent="0.35">
      <c r="A2380" s="83">
        <v>43360.747152777774</v>
      </c>
      <c r="B2380" s="84" t="s">
        <v>26</v>
      </c>
      <c r="C2380" s="85" t="s">
        <v>446</v>
      </c>
      <c r="R2380" s="83">
        <v>43360.747152777774</v>
      </c>
      <c r="S2380" s="89" t="s">
        <v>26</v>
      </c>
      <c r="AG2380" s="83"/>
      <c r="AV2380" s="83"/>
      <c r="BK2380" s="83"/>
      <c r="BZ2380" s="83"/>
      <c r="CO2380" s="83"/>
      <c r="DD2380" s="83"/>
      <c r="DS2380" s="83"/>
      <c r="EH2380" s="83"/>
      <c r="EW2380" s="83"/>
      <c r="FL2380" s="83"/>
    </row>
    <row r="2381" spans="1:168" x14ac:dyDescent="0.35">
      <c r="A2381" s="83">
        <v>43360.747152777774</v>
      </c>
      <c r="B2381" s="84" t="s">
        <v>26</v>
      </c>
      <c r="C2381" s="85" t="s">
        <v>678</v>
      </c>
      <c r="R2381" s="83">
        <v>43360.747152777774</v>
      </c>
      <c r="S2381" s="89" t="s">
        <v>26</v>
      </c>
      <c r="AG2381" s="83"/>
      <c r="AV2381" s="83"/>
      <c r="BK2381" s="83"/>
      <c r="BZ2381" s="83"/>
      <c r="CO2381" s="83"/>
      <c r="DD2381" s="83"/>
      <c r="DS2381" s="83"/>
      <c r="EH2381" s="83"/>
      <c r="EW2381" s="83"/>
      <c r="FL2381" s="83"/>
    </row>
    <row r="2382" spans="1:168" x14ac:dyDescent="0.35">
      <c r="A2382" s="83">
        <v>43360.747152777774</v>
      </c>
      <c r="B2382" s="84" t="s">
        <v>26</v>
      </c>
      <c r="C2382" s="85" t="s">
        <v>444</v>
      </c>
      <c r="R2382" s="83">
        <v>43360.747152777774</v>
      </c>
      <c r="S2382" s="89" t="s">
        <v>26</v>
      </c>
      <c r="AG2382" s="83"/>
      <c r="AV2382" s="83"/>
      <c r="BK2382" s="83"/>
      <c r="BZ2382" s="83"/>
      <c r="CO2382" s="83"/>
      <c r="DD2382" s="83"/>
      <c r="DS2382" s="83"/>
      <c r="EH2382" s="83"/>
      <c r="EW2382" s="83"/>
      <c r="FL2382" s="83"/>
    </row>
    <row r="2383" spans="1:168" x14ac:dyDescent="0.35">
      <c r="A2383" s="83">
        <v>43360.747152777774</v>
      </c>
      <c r="B2383" s="84" t="s">
        <v>26</v>
      </c>
      <c r="C2383" s="85" t="s">
        <v>419</v>
      </c>
      <c r="R2383" s="83">
        <v>43360.747152777774</v>
      </c>
      <c r="S2383" s="89" t="s">
        <v>26</v>
      </c>
      <c r="AG2383" s="83"/>
      <c r="AV2383" s="83"/>
      <c r="BK2383" s="83"/>
      <c r="BZ2383" s="83"/>
      <c r="CO2383" s="83"/>
      <c r="DD2383" s="83"/>
      <c r="DS2383" s="83"/>
      <c r="EH2383" s="83"/>
      <c r="EW2383" s="83"/>
      <c r="FL2383" s="83"/>
    </row>
    <row r="2384" spans="1:168" x14ac:dyDescent="0.35">
      <c r="A2384" s="83">
        <v>43360.747152777774</v>
      </c>
      <c r="B2384" s="84" t="s">
        <v>26</v>
      </c>
      <c r="C2384" s="85" t="s">
        <v>448</v>
      </c>
      <c r="R2384" s="83">
        <v>43360.747152777774</v>
      </c>
      <c r="S2384" s="89" t="s">
        <v>26</v>
      </c>
      <c r="AG2384" s="83"/>
      <c r="AV2384" s="83"/>
      <c r="BK2384" s="83"/>
      <c r="BZ2384" s="83"/>
      <c r="CO2384" s="83"/>
      <c r="DD2384" s="83"/>
      <c r="DS2384" s="83"/>
      <c r="EH2384" s="83"/>
      <c r="EW2384" s="83"/>
      <c r="FL2384" s="83"/>
    </row>
    <row r="2385" spans="1:168" x14ac:dyDescent="0.35">
      <c r="A2385" s="83">
        <v>43360.747152777774</v>
      </c>
      <c r="B2385" s="84" t="s">
        <v>26</v>
      </c>
      <c r="C2385" s="85" t="s">
        <v>421</v>
      </c>
      <c r="R2385" s="83">
        <v>43360.747152777774</v>
      </c>
      <c r="S2385" s="89" t="s">
        <v>26</v>
      </c>
      <c r="AG2385" s="83"/>
      <c r="AV2385" s="83"/>
      <c r="BK2385" s="83"/>
      <c r="BZ2385" s="83"/>
      <c r="CO2385" s="83"/>
      <c r="DD2385" s="83"/>
      <c r="DS2385" s="83"/>
      <c r="EH2385" s="83"/>
      <c r="EW2385" s="83"/>
      <c r="FL2385" s="83"/>
    </row>
    <row r="2386" spans="1:168" x14ac:dyDescent="0.35">
      <c r="A2386" s="83">
        <v>43360.747152777774</v>
      </c>
      <c r="B2386" s="84" t="s">
        <v>26</v>
      </c>
      <c r="C2386" s="85" t="s">
        <v>447</v>
      </c>
      <c r="R2386" s="83">
        <v>43360.747152777774</v>
      </c>
      <c r="S2386" s="89" t="s">
        <v>26</v>
      </c>
      <c r="AG2386" s="83"/>
      <c r="AV2386" s="83"/>
      <c r="BK2386" s="83"/>
      <c r="BZ2386" s="83"/>
      <c r="CO2386" s="83"/>
      <c r="DD2386" s="83"/>
      <c r="DS2386" s="83"/>
      <c r="EH2386" s="83"/>
      <c r="EW2386" s="83"/>
      <c r="FL2386" s="83"/>
    </row>
    <row r="2387" spans="1:168" x14ac:dyDescent="0.35">
      <c r="A2387" s="83">
        <v>43360.747256944444</v>
      </c>
      <c r="B2387" s="84" t="s">
        <v>55</v>
      </c>
      <c r="C2387" s="85" t="s">
        <v>56</v>
      </c>
      <c r="R2387" s="83">
        <v>43360.747256944444</v>
      </c>
      <c r="S2387" s="89" t="s">
        <v>55</v>
      </c>
      <c r="AG2387" s="83"/>
      <c r="AV2387" s="83"/>
      <c r="BK2387" s="83"/>
      <c r="BZ2387" s="83"/>
      <c r="CO2387" s="83"/>
      <c r="DD2387" s="83"/>
      <c r="DS2387" s="83"/>
      <c r="EH2387" s="83"/>
      <c r="EW2387" s="83"/>
      <c r="FL2387" s="83"/>
    </row>
    <row r="2388" spans="1:168" x14ac:dyDescent="0.35">
      <c r="A2388" s="83">
        <v>43360.747256944444</v>
      </c>
      <c r="B2388" s="84" t="s">
        <v>26</v>
      </c>
      <c r="C2388" s="85" t="s">
        <v>192</v>
      </c>
      <c r="R2388" s="83">
        <v>43360.747256944444</v>
      </c>
      <c r="S2388" s="89" t="s">
        <v>26</v>
      </c>
      <c r="AG2388" s="83"/>
      <c r="AV2388" s="83"/>
      <c r="BK2388" s="83"/>
      <c r="BZ2388" s="83"/>
      <c r="CO2388" s="83"/>
      <c r="DD2388" s="83"/>
      <c r="DS2388" s="83"/>
      <c r="EH2388" s="83"/>
      <c r="EW2388" s="83"/>
      <c r="FL2388" s="83"/>
    </row>
    <row r="2389" spans="1:168" x14ac:dyDescent="0.35">
      <c r="A2389" s="83">
        <v>43360.74726851852</v>
      </c>
      <c r="B2389" s="84" t="s">
        <v>55</v>
      </c>
      <c r="C2389" s="85" t="s">
        <v>57</v>
      </c>
      <c r="R2389" s="83">
        <v>43360.74726851852</v>
      </c>
      <c r="S2389" s="89" t="s">
        <v>55</v>
      </c>
      <c r="AG2389" s="83"/>
      <c r="AV2389" s="83"/>
      <c r="BK2389" s="83"/>
      <c r="BZ2389" s="83"/>
      <c r="CO2389" s="83"/>
      <c r="DD2389" s="83"/>
      <c r="DS2389" s="83"/>
      <c r="EH2389" s="83"/>
      <c r="EW2389" s="83"/>
      <c r="FL2389" s="83"/>
    </row>
    <row r="2390" spans="1:168" x14ac:dyDescent="0.35">
      <c r="A2390" s="83">
        <v>43360.74728009259</v>
      </c>
      <c r="B2390" s="84" t="s">
        <v>55</v>
      </c>
      <c r="C2390" s="85" t="s">
        <v>58</v>
      </c>
      <c r="R2390" s="83">
        <v>43360.74728009259</v>
      </c>
      <c r="S2390" s="89" t="s">
        <v>55</v>
      </c>
      <c r="AG2390" s="83"/>
      <c r="AV2390" s="83"/>
      <c r="BK2390" s="83"/>
      <c r="BZ2390" s="83"/>
      <c r="CO2390" s="83"/>
      <c r="DD2390" s="83"/>
      <c r="DS2390" s="83"/>
      <c r="EH2390" s="83"/>
      <c r="EW2390" s="83"/>
      <c r="FL2390" s="83"/>
    </row>
    <row r="2391" spans="1:168" x14ac:dyDescent="0.35">
      <c r="A2391" s="83">
        <v>43360.747291666667</v>
      </c>
      <c r="B2391" s="84" t="s">
        <v>26</v>
      </c>
      <c r="C2391" s="85" t="s">
        <v>59</v>
      </c>
      <c r="R2391" s="83">
        <v>43360.747291666667</v>
      </c>
      <c r="S2391" s="89" t="s">
        <v>26</v>
      </c>
      <c r="AG2391" s="83"/>
      <c r="AV2391" s="83"/>
      <c r="BK2391" s="83"/>
      <c r="BZ2391" s="83"/>
      <c r="CO2391" s="83"/>
      <c r="DD2391" s="83"/>
      <c r="DS2391" s="83"/>
      <c r="EH2391" s="83"/>
      <c r="EW2391" s="83"/>
      <c r="FL2391" s="83"/>
    </row>
    <row r="2392" spans="1:168" x14ac:dyDescent="0.35">
      <c r="A2392" s="83">
        <v>43360.747303240743</v>
      </c>
      <c r="B2392" s="84" t="s">
        <v>193</v>
      </c>
      <c r="C2392" s="85" t="s">
        <v>194</v>
      </c>
      <c r="I2392" s="86">
        <v>12490.775390625</v>
      </c>
      <c r="J2392" s="87">
        <v>12528.546875</v>
      </c>
      <c r="K2392" s="87">
        <v>5981.78076171875</v>
      </c>
      <c r="L2392" s="87">
        <v>5999.8603515625</v>
      </c>
      <c r="M2392" s="87">
        <v>1.01589214801788</v>
      </c>
      <c r="N2392" s="87">
        <v>0.460191160440445</v>
      </c>
      <c r="O2392" s="87">
        <v>8.3648910522460902</v>
      </c>
      <c r="P2392" s="88">
        <v>1.5978910923004199</v>
      </c>
      <c r="R2392" s="83">
        <v>43360.747303240743</v>
      </c>
      <c r="S2392" s="89" t="s">
        <v>193</v>
      </c>
      <c r="T2392" s="90">
        <v>0.46299117803573597</v>
      </c>
      <c r="U2392" s="84">
        <v>6769.56005859375</v>
      </c>
      <c r="V2392" s="84">
        <v>404.18914794921898</v>
      </c>
      <c r="W2392" s="84">
        <v>6772.3466796875</v>
      </c>
      <c r="X2392" s="84">
        <v>6366.31005859375</v>
      </c>
      <c r="Y2392" s="84">
        <v>13.3032693862915</v>
      </c>
      <c r="Z2392" s="84">
        <v>320.46490478515602</v>
      </c>
      <c r="AA2392" s="84">
        <v>620.43389892578102</v>
      </c>
      <c r="AB2392" s="84">
        <v>426.46490478515602</v>
      </c>
      <c r="AG2392" s="83"/>
      <c r="AV2392" s="83"/>
      <c r="BK2392" s="83"/>
      <c r="BZ2392" s="83"/>
      <c r="CO2392" s="83"/>
      <c r="DD2392" s="83"/>
      <c r="DS2392" s="83"/>
      <c r="EH2392" s="83"/>
      <c r="EW2392" s="83"/>
      <c r="FL2392" s="83"/>
    </row>
    <row r="2393" spans="1:168" x14ac:dyDescent="0.35">
      <c r="A2393" s="83">
        <v>43360.74732638889</v>
      </c>
      <c r="B2393" s="84" t="s">
        <v>62</v>
      </c>
      <c r="C2393" s="85" t="s">
        <v>199</v>
      </c>
      <c r="R2393" s="83">
        <v>43360.74732638889</v>
      </c>
      <c r="S2393" s="89" t="s">
        <v>62</v>
      </c>
      <c r="AG2393" s="83"/>
      <c r="AV2393" s="83"/>
      <c r="BK2393" s="83"/>
      <c r="BZ2393" s="83"/>
      <c r="CO2393" s="83"/>
      <c r="DD2393" s="83"/>
      <c r="DS2393" s="83"/>
      <c r="EH2393" s="83"/>
      <c r="EW2393" s="83"/>
      <c r="FL2393" s="83"/>
    </row>
    <row r="2394" spans="1:168" x14ac:dyDescent="0.35">
      <c r="A2394" s="83">
        <v>43360.74732638889</v>
      </c>
      <c r="B2394" s="84" t="s">
        <v>62</v>
      </c>
      <c r="C2394" s="85" t="s">
        <v>196</v>
      </c>
      <c r="R2394" s="83">
        <v>43360.74732638889</v>
      </c>
      <c r="S2394" s="89" t="s">
        <v>62</v>
      </c>
      <c r="AG2394" s="83"/>
      <c r="AV2394" s="83"/>
      <c r="BK2394" s="83"/>
      <c r="BZ2394" s="83"/>
      <c r="CO2394" s="83"/>
      <c r="DD2394" s="83"/>
      <c r="DS2394" s="83"/>
      <c r="EH2394" s="83"/>
      <c r="EW2394" s="83"/>
      <c r="FL2394" s="83"/>
    </row>
    <row r="2395" spans="1:168" x14ac:dyDescent="0.35">
      <c r="A2395" s="83">
        <v>43360.74732638889</v>
      </c>
      <c r="B2395" s="84" t="s">
        <v>62</v>
      </c>
      <c r="C2395" s="85" t="s">
        <v>195</v>
      </c>
      <c r="R2395" s="83">
        <v>43360.74732638889</v>
      </c>
      <c r="S2395" s="89" t="s">
        <v>62</v>
      </c>
      <c r="AG2395" s="83"/>
      <c r="AV2395" s="83"/>
      <c r="BK2395" s="83"/>
      <c r="BZ2395" s="83"/>
      <c r="CO2395" s="83"/>
      <c r="DD2395" s="83"/>
      <c r="DS2395" s="83"/>
      <c r="EH2395" s="83"/>
      <c r="EW2395" s="83"/>
      <c r="FL2395" s="83"/>
    </row>
    <row r="2396" spans="1:168" x14ac:dyDescent="0.35">
      <c r="A2396" s="83">
        <v>43360.74732638889</v>
      </c>
      <c r="B2396" s="84" t="s">
        <v>62</v>
      </c>
      <c r="C2396" s="85" t="s">
        <v>63</v>
      </c>
      <c r="R2396" s="83">
        <v>43360.74732638889</v>
      </c>
      <c r="S2396" s="89" t="s">
        <v>62</v>
      </c>
      <c r="AG2396" s="83"/>
      <c r="AV2396" s="83"/>
      <c r="BK2396" s="83"/>
      <c r="BZ2396" s="83"/>
      <c r="CO2396" s="83"/>
      <c r="DD2396" s="83"/>
      <c r="DS2396" s="83"/>
      <c r="EH2396" s="83"/>
      <c r="EW2396" s="83"/>
      <c r="FL2396" s="83"/>
    </row>
    <row r="2397" spans="1:168" x14ac:dyDescent="0.35">
      <c r="A2397" s="83">
        <v>43360.74732638889</v>
      </c>
      <c r="B2397" s="84" t="s">
        <v>62</v>
      </c>
      <c r="C2397" s="85" t="s">
        <v>67</v>
      </c>
      <c r="R2397" s="83">
        <v>43360.74732638889</v>
      </c>
      <c r="S2397" s="89" t="s">
        <v>62</v>
      </c>
      <c r="AG2397" s="83"/>
      <c r="AV2397" s="83"/>
      <c r="BK2397" s="83"/>
      <c r="BZ2397" s="83"/>
      <c r="CO2397" s="83"/>
      <c r="DD2397" s="83"/>
      <c r="DS2397" s="83"/>
      <c r="EH2397" s="83"/>
      <c r="EW2397" s="83"/>
      <c r="FL2397" s="83"/>
    </row>
    <row r="2398" spans="1:168" x14ac:dyDescent="0.35">
      <c r="A2398" s="83">
        <v>43360.74732638889</v>
      </c>
      <c r="B2398" s="84" t="s">
        <v>26</v>
      </c>
      <c r="C2398" s="85" t="s">
        <v>71</v>
      </c>
      <c r="R2398" s="83">
        <v>43360.74732638889</v>
      </c>
      <c r="S2398" s="89" t="s">
        <v>26</v>
      </c>
      <c r="AG2398" s="83"/>
      <c r="AV2398" s="83"/>
      <c r="BK2398" s="83"/>
      <c r="BZ2398" s="83"/>
      <c r="CO2398" s="83"/>
      <c r="DD2398" s="83"/>
      <c r="DS2398" s="83"/>
      <c r="EH2398" s="83"/>
      <c r="EW2398" s="83"/>
      <c r="FL2398" s="83"/>
    </row>
    <row r="2399" spans="1:168" x14ac:dyDescent="0.35">
      <c r="A2399" s="83">
        <v>43360.74732638889</v>
      </c>
      <c r="B2399" s="84" t="s">
        <v>62</v>
      </c>
      <c r="C2399" s="85" t="s">
        <v>679</v>
      </c>
      <c r="R2399" s="83">
        <v>43360.74732638889</v>
      </c>
      <c r="S2399" s="89" t="s">
        <v>62</v>
      </c>
      <c r="AG2399" s="83"/>
      <c r="AV2399" s="83"/>
      <c r="BK2399" s="83"/>
      <c r="BZ2399" s="83"/>
      <c r="CO2399" s="83"/>
      <c r="DD2399" s="83"/>
      <c r="DS2399" s="83"/>
      <c r="EH2399" s="83"/>
      <c r="EW2399" s="83"/>
      <c r="FL2399" s="83"/>
    </row>
    <row r="2400" spans="1:168" x14ac:dyDescent="0.35">
      <c r="A2400" s="83">
        <v>43360.74732638889</v>
      </c>
      <c r="B2400" s="84" t="s">
        <v>62</v>
      </c>
      <c r="C2400" s="85" t="s">
        <v>576</v>
      </c>
      <c r="R2400" s="83">
        <v>43360.74732638889</v>
      </c>
      <c r="S2400" s="89" t="s">
        <v>62</v>
      </c>
      <c r="AG2400" s="83"/>
      <c r="AV2400" s="83"/>
      <c r="BK2400" s="83"/>
      <c r="BZ2400" s="83"/>
      <c r="CO2400" s="83"/>
      <c r="DD2400" s="83"/>
      <c r="DS2400" s="83"/>
      <c r="EH2400" s="83"/>
      <c r="EW2400" s="83"/>
      <c r="FL2400" s="83"/>
    </row>
    <row r="2401" spans="1:168" x14ac:dyDescent="0.35">
      <c r="A2401" s="83">
        <v>43360.74732638889</v>
      </c>
      <c r="B2401" s="84" t="s">
        <v>62</v>
      </c>
      <c r="C2401" s="85" t="s">
        <v>680</v>
      </c>
      <c r="R2401" s="83">
        <v>43360.74732638889</v>
      </c>
      <c r="S2401" s="89" t="s">
        <v>62</v>
      </c>
      <c r="AG2401" s="83"/>
      <c r="AV2401" s="83"/>
      <c r="BK2401" s="83"/>
      <c r="BZ2401" s="83"/>
      <c r="CO2401" s="83"/>
      <c r="DD2401" s="83"/>
      <c r="DS2401" s="83"/>
      <c r="EH2401" s="83"/>
      <c r="EW2401" s="83"/>
      <c r="FL2401" s="83"/>
    </row>
    <row r="2402" spans="1:168" x14ac:dyDescent="0.35">
      <c r="A2402" s="83">
        <v>43360.747349537036</v>
      </c>
      <c r="B2402" s="84" t="s">
        <v>62</v>
      </c>
      <c r="C2402" s="85" t="s">
        <v>200</v>
      </c>
      <c r="R2402" s="83">
        <v>43360.747349537036</v>
      </c>
      <c r="S2402" s="89" t="s">
        <v>62</v>
      </c>
      <c r="AG2402" s="83"/>
      <c r="AV2402" s="83"/>
      <c r="BK2402" s="83"/>
      <c r="BZ2402" s="83"/>
      <c r="CO2402" s="83"/>
      <c r="DD2402" s="83"/>
      <c r="DS2402" s="83"/>
      <c r="EH2402" s="83"/>
      <c r="EW2402" s="83"/>
      <c r="FL2402" s="83"/>
    </row>
    <row r="2403" spans="1:168" x14ac:dyDescent="0.35">
      <c r="A2403" s="83">
        <v>43360.747349537036</v>
      </c>
      <c r="B2403" s="84" t="s">
        <v>26</v>
      </c>
      <c r="C2403" s="85" t="s">
        <v>201</v>
      </c>
      <c r="R2403" s="83">
        <v>43360.747349537036</v>
      </c>
      <c r="S2403" s="89" t="s">
        <v>26</v>
      </c>
      <c r="AG2403" s="83"/>
      <c r="AV2403" s="83"/>
      <c r="BK2403" s="83"/>
      <c r="BZ2403" s="83"/>
      <c r="CO2403" s="83"/>
      <c r="DD2403" s="83"/>
      <c r="DS2403" s="83"/>
      <c r="EH2403" s="83"/>
      <c r="EW2403" s="83"/>
      <c r="FL2403" s="83"/>
    </row>
    <row r="2404" spans="1:168" x14ac:dyDescent="0.35">
      <c r="A2404" s="83">
        <v>43360.747349537036</v>
      </c>
      <c r="B2404" s="84" t="s">
        <v>26</v>
      </c>
      <c r="C2404" s="85" t="s">
        <v>47</v>
      </c>
      <c r="I2404" s="86">
        <v>12490.77734375</v>
      </c>
      <c r="J2404" s="87">
        <v>12529.5205078125</v>
      </c>
      <c r="K2404" s="87">
        <v>5981.77783203125</v>
      </c>
      <c r="L2404" s="87">
        <v>6000.34375</v>
      </c>
      <c r="M2404" s="87">
        <v>1.0159343481063801</v>
      </c>
      <c r="N2404" s="87">
        <v>0.48332735896110501</v>
      </c>
      <c r="O2404" s="87">
        <v>8.3880281448364293</v>
      </c>
      <c r="P2404" s="88">
        <v>1.62102735042572</v>
      </c>
      <c r="R2404" s="83">
        <v>43360.747349537036</v>
      </c>
      <c r="S2404" s="89" t="s">
        <v>26</v>
      </c>
      <c r="T2404" s="90">
        <v>0.48612734675407399</v>
      </c>
      <c r="U2404" s="84">
        <v>6774.53369140625</v>
      </c>
      <c r="V2404" s="84">
        <v>403.95672607421898</v>
      </c>
      <c r="W2404" s="84">
        <v>6772.75439453125</v>
      </c>
      <c r="X2404" s="84">
        <v>6367.97900390625</v>
      </c>
      <c r="Y2404" s="84">
        <v>13.166293144226101</v>
      </c>
      <c r="Z2404" s="84">
        <v>320.48800659179699</v>
      </c>
      <c r="AA2404" s="84">
        <v>620.482666015625</v>
      </c>
      <c r="AB2404" s="84">
        <v>426.48800659179699</v>
      </c>
      <c r="AG2404" s="83"/>
      <c r="AV2404" s="83"/>
      <c r="BK2404" s="83"/>
      <c r="BZ2404" s="83"/>
      <c r="CO2404" s="83"/>
      <c r="DD2404" s="83"/>
      <c r="DS2404" s="83"/>
      <c r="EH2404" s="83"/>
      <c r="EW2404" s="83"/>
      <c r="FL2404" s="83"/>
    </row>
    <row r="2405" spans="1:168" x14ac:dyDescent="0.35">
      <c r="A2405" s="83">
        <v>43360.747349537036</v>
      </c>
      <c r="B2405" s="84" t="s">
        <v>26</v>
      </c>
      <c r="C2405" s="85" t="s">
        <v>75</v>
      </c>
      <c r="R2405" s="83">
        <v>43360.747349537036</v>
      </c>
      <c r="S2405" s="89" t="s">
        <v>26</v>
      </c>
      <c r="AG2405" s="83"/>
      <c r="AV2405" s="83"/>
      <c r="BK2405" s="83"/>
      <c r="BZ2405" s="83"/>
      <c r="CO2405" s="83"/>
      <c r="DD2405" s="83"/>
      <c r="DS2405" s="83"/>
      <c r="EH2405" s="83"/>
      <c r="EW2405" s="83"/>
      <c r="FL2405" s="83"/>
    </row>
    <row r="2406" spans="1:168" x14ac:dyDescent="0.35">
      <c r="A2406" s="83">
        <v>43360.747349537036</v>
      </c>
      <c r="B2406" s="84" t="s">
        <v>26</v>
      </c>
      <c r="C2406" s="85" t="s">
        <v>202</v>
      </c>
      <c r="R2406" s="83">
        <v>43360.747349537036</v>
      </c>
      <c r="S2406" s="89" t="s">
        <v>26</v>
      </c>
      <c r="AG2406" s="83"/>
      <c r="AV2406" s="83"/>
      <c r="BK2406" s="83"/>
      <c r="BZ2406" s="83"/>
      <c r="CO2406" s="83"/>
      <c r="DD2406" s="83"/>
      <c r="DS2406" s="83"/>
      <c r="EH2406" s="83"/>
      <c r="EW2406" s="83"/>
      <c r="FL2406" s="83"/>
    </row>
    <row r="2407" spans="1:168" x14ac:dyDescent="0.35">
      <c r="A2407" s="83">
        <v>43360.747349537036</v>
      </c>
      <c r="B2407" s="84" t="s">
        <v>26</v>
      </c>
      <c r="C2407" s="85" t="s">
        <v>203</v>
      </c>
      <c r="R2407" s="83">
        <v>43360.747349537036</v>
      </c>
      <c r="S2407" s="89" t="s">
        <v>26</v>
      </c>
      <c r="AG2407" s="83"/>
      <c r="AV2407" s="83"/>
      <c r="BK2407" s="83"/>
      <c r="BZ2407" s="83"/>
      <c r="CO2407" s="83"/>
      <c r="DD2407" s="83"/>
      <c r="DS2407" s="83"/>
      <c r="EH2407" s="83"/>
      <c r="EW2407" s="83"/>
      <c r="FL2407" s="83"/>
    </row>
    <row r="2408" spans="1:168" x14ac:dyDescent="0.35">
      <c r="A2408" s="83">
        <v>43360.747361111113</v>
      </c>
      <c r="B2408" s="84" t="s">
        <v>49</v>
      </c>
      <c r="C2408" s="85" t="s">
        <v>204</v>
      </c>
      <c r="R2408" s="83">
        <v>43360.747361111113</v>
      </c>
      <c r="S2408" s="89" t="s">
        <v>49</v>
      </c>
      <c r="AG2408" s="83"/>
      <c r="AV2408" s="83"/>
      <c r="BK2408" s="83"/>
      <c r="BZ2408" s="83"/>
      <c r="CO2408" s="83"/>
      <c r="DD2408" s="83"/>
      <c r="DS2408" s="83"/>
      <c r="EH2408" s="83"/>
      <c r="EW2408" s="83"/>
      <c r="FL2408" s="83"/>
    </row>
    <row r="2409" spans="1:168" x14ac:dyDescent="0.35">
      <c r="A2409" s="83">
        <v>43360.747372685182</v>
      </c>
      <c r="B2409" s="84" t="s">
        <v>26</v>
      </c>
      <c r="C2409" s="85" t="s">
        <v>207</v>
      </c>
      <c r="R2409" s="83">
        <v>43360.747372685182</v>
      </c>
      <c r="S2409" s="89" t="s">
        <v>26</v>
      </c>
      <c r="AG2409" s="83"/>
      <c r="AV2409" s="83"/>
      <c r="BK2409" s="83"/>
      <c r="BZ2409" s="83"/>
      <c r="CO2409" s="83"/>
      <c r="DD2409" s="83"/>
      <c r="DS2409" s="83"/>
      <c r="EH2409" s="83"/>
      <c r="EW2409" s="83"/>
      <c r="FL2409" s="83"/>
    </row>
    <row r="2410" spans="1:168" x14ac:dyDescent="0.35">
      <c r="A2410" s="83">
        <v>43360.747372685182</v>
      </c>
      <c r="B2410" s="84" t="s">
        <v>26</v>
      </c>
      <c r="C2410" s="85" t="s">
        <v>206</v>
      </c>
      <c r="R2410" s="83">
        <v>43360.747372685182</v>
      </c>
      <c r="S2410" s="89" t="s">
        <v>26</v>
      </c>
      <c r="AG2410" s="83"/>
      <c r="AV2410" s="83"/>
      <c r="BK2410" s="83"/>
      <c r="BZ2410" s="83"/>
      <c r="CO2410" s="83"/>
      <c r="DD2410" s="83"/>
      <c r="DS2410" s="83"/>
      <c r="EH2410" s="83"/>
      <c r="EW2410" s="83"/>
      <c r="FL2410" s="83"/>
    </row>
    <row r="2411" spans="1:168" x14ac:dyDescent="0.35">
      <c r="A2411" s="83">
        <v>43360.747372685182</v>
      </c>
      <c r="B2411" s="84" t="s">
        <v>26</v>
      </c>
      <c r="C2411" s="85" t="s">
        <v>428</v>
      </c>
      <c r="R2411" s="83">
        <v>43360.747372685182</v>
      </c>
      <c r="S2411" s="89" t="s">
        <v>26</v>
      </c>
      <c r="AG2411" s="83"/>
      <c r="AV2411" s="83"/>
      <c r="BK2411" s="83"/>
      <c r="BZ2411" s="83"/>
      <c r="CO2411" s="83"/>
      <c r="DD2411" s="83"/>
      <c r="DS2411" s="83"/>
      <c r="EH2411" s="83"/>
      <c r="EW2411" s="83"/>
      <c r="FL2411" s="83"/>
    </row>
    <row r="2412" spans="1:168" x14ac:dyDescent="0.35">
      <c r="A2412" s="83">
        <v>43360.747372685182</v>
      </c>
      <c r="B2412" s="84" t="s">
        <v>26</v>
      </c>
      <c r="C2412" s="85" t="s">
        <v>409</v>
      </c>
      <c r="R2412" s="83">
        <v>43360.747372685182</v>
      </c>
      <c r="S2412" s="89" t="s">
        <v>26</v>
      </c>
      <c r="AG2412" s="83"/>
      <c r="AV2412" s="83"/>
      <c r="BK2412" s="83"/>
      <c r="BZ2412" s="83"/>
      <c r="CO2412" s="83"/>
      <c r="DD2412" s="83"/>
      <c r="DS2412" s="83"/>
      <c r="EH2412" s="83"/>
      <c r="EW2412" s="83"/>
      <c r="FL2412" s="83"/>
    </row>
    <row r="2413" spans="1:168" x14ac:dyDescent="0.35">
      <c r="A2413" s="83">
        <v>43360.747372685182</v>
      </c>
      <c r="B2413" s="84" t="s">
        <v>26</v>
      </c>
      <c r="C2413" s="85" t="s">
        <v>205</v>
      </c>
      <c r="R2413" s="83">
        <v>43360.747372685182</v>
      </c>
      <c r="S2413" s="89" t="s">
        <v>26</v>
      </c>
      <c r="AG2413" s="83"/>
      <c r="AV2413" s="83"/>
      <c r="BK2413" s="83"/>
      <c r="BZ2413" s="83"/>
      <c r="CO2413" s="83"/>
      <c r="DD2413" s="83"/>
      <c r="DS2413" s="83"/>
      <c r="EH2413" s="83"/>
      <c r="EW2413" s="83"/>
      <c r="FL2413" s="83"/>
    </row>
    <row r="2414" spans="1:168" x14ac:dyDescent="0.35">
      <c r="A2414" s="83">
        <v>43360.747384259259</v>
      </c>
      <c r="B2414" s="84" t="s">
        <v>26</v>
      </c>
      <c r="C2414" s="85" t="s">
        <v>580</v>
      </c>
      <c r="R2414" s="83">
        <v>43360.747384259259</v>
      </c>
      <c r="S2414" s="89" t="s">
        <v>26</v>
      </c>
      <c r="AG2414" s="83"/>
      <c r="AV2414" s="83"/>
      <c r="BK2414" s="83"/>
      <c r="BZ2414" s="83"/>
      <c r="CO2414" s="83"/>
      <c r="DD2414" s="83"/>
      <c r="DS2414" s="83"/>
      <c r="EH2414" s="83"/>
      <c r="EW2414" s="83"/>
      <c r="FL2414" s="83"/>
    </row>
    <row r="2415" spans="1:168" x14ac:dyDescent="0.35">
      <c r="A2415" s="83">
        <v>43360.747384259259</v>
      </c>
      <c r="B2415" s="84" t="s">
        <v>26</v>
      </c>
      <c r="C2415" s="85" t="s">
        <v>417</v>
      </c>
      <c r="R2415" s="83">
        <v>43360.747384259259</v>
      </c>
      <c r="S2415" s="89" t="s">
        <v>26</v>
      </c>
      <c r="AG2415" s="83"/>
      <c r="AV2415" s="83"/>
      <c r="BK2415" s="83"/>
      <c r="BZ2415" s="83"/>
      <c r="CO2415" s="83"/>
      <c r="DD2415" s="83"/>
      <c r="DS2415" s="83"/>
      <c r="EH2415" s="83"/>
      <c r="EW2415" s="83"/>
      <c r="FL2415" s="83"/>
    </row>
    <row r="2416" spans="1:168" x14ac:dyDescent="0.35">
      <c r="A2416" s="83">
        <v>43360.747384259259</v>
      </c>
      <c r="B2416" s="84" t="s">
        <v>26</v>
      </c>
      <c r="C2416" s="85" t="s">
        <v>441</v>
      </c>
      <c r="R2416" s="83">
        <v>43360.747384259259</v>
      </c>
      <c r="S2416" s="89" t="s">
        <v>26</v>
      </c>
      <c r="AG2416" s="83"/>
      <c r="AV2416" s="83"/>
      <c r="BK2416" s="83"/>
      <c r="BZ2416" s="83"/>
      <c r="CO2416" s="83"/>
      <c r="DD2416" s="83"/>
      <c r="DS2416" s="83"/>
      <c r="EH2416" s="83"/>
      <c r="EW2416" s="83"/>
      <c r="FL2416" s="83"/>
    </row>
    <row r="2417" spans="1:168" x14ac:dyDescent="0.35">
      <c r="A2417" s="83">
        <v>43360.747384259259</v>
      </c>
      <c r="B2417" s="84" t="s">
        <v>26</v>
      </c>
      <c r="C2417" s="85" t="s">
        <v>681</v>
      </c>
      <c r="R2417" s="83">
        <v>43360.747384259259</v>
      </c>
      <c r="S2417" s="89" t="s">
        <v>26</v>
      </c>
      <c r="AG2417" s="83"/>
      <c r="AV2417" s="83"/>
      <c r="BK2417" s="83"/>
      <c r="BZ2417" s="83"/>
      <c r="CO2417" s="83"/>
      <c r="DD2417" s="83"/>
      <c r="DS2417" s="83"/>
      <c r="EH2417" s="83"/>
      <c r="EW2417" s="83"/>
      <c r="FL2417" s="83"/>
    </row>
    <row r="2418" spans="1:168" x14ac:dyDescent="0.35">
      <c r="A2418" s="83">
        <v>43360.747384259259</v>
      </c>
      <c r="B2418" s="84" t="s">
        <v>26</v>
      </c>
      <c r="C2418" s="85" t="s">
        <v>419</v>
      </c>
      <c r="R2418" s="83">
        <v>43360.747384259259</v>
      </c>
      <c r="S2418" s="89" t="s">
        <v>26</v>
      </c>
      <c r="AG2418" s="83"/>
      <c r="AV2418" s="83"/>
      <c r="BK2418" s="83"/>
      <c r="BZ2418" s="83"/>
      <c r="CO2418" s="83"/>
      <c r="DD2418" s="83"/>
      <c r="DS2418" s="83"/>
      <c r="EH2418" s="83"/>
      <c r="EW2418" s="83"/>
      <c r="FL2418" s="83"/>
    </row>
    <row r="2419" spans="1:168" x14ac:dyDescent="0.35">
      <c r="A2419" s="83">
        <v>43360.747384259259</v>
      </c>
      <c r="B2419" s="84" t="s">
        <v>26</v>
      </c>
      <c r="C2419" s="85" t="s">
        <v>429</v>
      </c>
      <c r="R2419" s="83">
        <v>43360.747384259259</v>
      </c>
      <c r="S2419" s="89" t="s">
        <v>26</v>
      </c>
      <c r="AG2419" s="83"/>
      <c r="AV2419" s="83"/>
      <c r="BK2419" s="83"/>
      <c r="BZ2419" s="83"/>
      <c r="CO2419" s="83"/>
      <c r="DD2419" s="83"/>
      <c r="DS2419" s="83"/>
      <c r="EH2419" s="83"/>
      <c r="EW2419" s="83"/>
      <c r="FL2419" s="83"/>
    </row>
    <row r="2420" spans="1:168" x14ac:dyDescent="0.35">
      <c r="A2420" s="83">
        <v>43360.747384259259</v>
      </c>
      <c r="B2420" s="84" t="s">
        <v>26</v>
      </c>
      <c r="C2420" s="85" t="s">
        <v>430</v>
      </c>
      <c r="R2420" s="83">
        <v>43360.747384259259</v>
      </c>
      <c r="S2420" s="89" t="s">
        <v>26</v>
      </c>
      <c r="AG2420" s="83"/>
      <c r="AV2420" s="83"/>
      <c r="BK2420" s="83"/>
      <c r="BZ2420" s="83"/>
      <c r="CO2420" s="83"/>
      <c r="DD2420" s="83"/>
      <c r="DS2420" s="83"/>
      <c r="EH2420" s="83"/>
      <c r="EW2420" s="83"/>
      <c r="FL2420" s="83"/>
    </row>
    <row r="2421" spans="1:168" x14ac:dyDescent="0.35">
      <c r="A2421" s="83">
        <v>43360.747384259259</v>
      </c>
      <c r="B2421" s="84" t="s">
        <v>26</v>
      </c>
      <c r="C2421" s="85" t="s">
        <v>682</v>
      </c>
      <c r="R2421" s="83">
        <v>43360.747384259259</v>
      </c>
      <c r="S2421" s="89" t="s">
        <v>26</v>
      </c>
      <c r="AG2421" s="83"/>
      <c r="AV2421" s="83"/>
      <c r="BK2421" s="83"/>
      <c r="BZ2421" s="83"/>
      <c r="CO2421" s="83"/>
      <c r="DD2421" s="83"/>
      <c r="DS2421" s="83"/>
      <c r="EH2421" s="83"/>
      <c r="EW2421" s="83"/>
      <c r="FL2421" s="83"/>
    </row>
    <row r="2422" spans="1:168" x14ac:dyDescent="0.35">
      <c r="A2422" s="83">
        <v>43360.747384259259</v>
      </c>
      <c r="B2422" s="84" t="s">
        <v>26</v>
      </c>
      <c r="C2422" s="85" t="s">
        <v>444</v>
      </c>
      <c r="R2422" s="83">
        <v>43360.747384259259</v>
      </c>
      <c r="S2422" s="89" t="s">
        <v>26</v>
      </c>
      <c r="AG2422" s="83"/>
      <c r="AV2422" s="83"/>
      <c r="BK2422" s="83"/>
      <c r="BZ2422" s="83"/>
      <c r="CO2422" s="83"/>
      <c r="DD2422" s="83"/>
      <c r="DS2422" s="83"/>
      <c r="EH2422" s="83"/>
      <c r="EW2422" s="83"/>
      <c r="FL2422" s="83"/>
    </row>
    <row r="2423" spans="1:168" x14ac:dyDescent="0.35">
      <c r="A2423" s="83">
        <v>43360.747384259259</v>
      </c>
      <c r="B2423" s="84" t="s">
        <v>26</v>
      </c>
      <c r="C2423" s="85" t="s">
        <v>443</v>
      </c>
      <c r="R2423" s="83">
        <v>43360.747384259259</v>
      </c>
      <c r="S2423" s="89" t="s">
        <v>26</v>
      </c>
      <c r="AG2423" s="83"/>
      <c r="AV2423" s="83"/>
      <c r="BK2423" s="83"/>
      <c r="BZ2423" s="83"/>
      <c r="CO2423" s="83"/>
      <c r="DD2423" s="83"/>
      <c r="DS2423" s="83"/>
      <c r="EH2423" s="83"/>
      <c r="EW2423" s="83"/>
      <c r="FL2423" s="83"/>
    </row>
    <row r="2424" spans="1:168" x14ac:dyDescent="0.35">
      <c r="A2424" s="83">
        <v>43360.747395833336</v>
      </c>
      <c r="B2424" s="84" t="s">
        <v>26</v>
      </c>
      <c r="C2424" s="85" t="s">
        <v>447</v>
      </c>
      <c r="R2424" s="83">
        <v>43360.747395833336</v>
      </c>
      <c r="S2424" s="89" t="s">
        <v>26</v>
      </c>
      <c r="AG2424" s="83"/>
      <c r="AV2424" s="83"/>
      <c r="BK2424" s="83"/>
      <c r="BZ2424" s="83"/>
      <c r="CO2424" s="83"/>
      <c r="DD2424" s="83"/>
      <c r="DS2424" s="83"/>
      <c r="EH2424" s="83"/>
      <c r="EW2424" s="83"/>
      <c r="FL2424" s="83"/>
    </row>
    <row r="2425" spans="1:168" x14ac:dyDescent="0.35">
      <c r="A2425" s="83">
        <v>43360.747395833336</v>
      </c>
      <c r="B2425" s="84" t="s">
        <v>26</v>
      </c>
      <c r="C2425" s="85" t="s">
        <v>448</v>
      </c>
      <c r="R2425" s="83">
        <v>43360.747395833336</v>
      </c>
      <c r="S2425" s="89" t="s">
        <v>26</v>
      </c>
      <c r="AG2425" s="83"/>
      <c r="AV2425" s="83"/>
      <c r="BK2425" s="83"/>
      <c r="BZ2425" s="83"/>
      <c r="CO2425" s="83"/>
      <c r="DD2425" s="83"/>
      <c r="DS2425" s="83"/>
      <c r="EH2425" s="83"/>
      <c r="EW2425" s="83"/>
      <c r="FL2425" s="83"/>
    </row>
    <row r="2426" spans="1:168" x14ac:dyDescent="0.35">
      <c r="A2426" s="83">
        <v>43360.747395833336</v>
      </c>
      <c r="B2426" s="84" t="s">
        <v>26</v>
      </c>
      <c r="C2426" s="85" t="s">
        <v>446</v>
      </c>
      <c r="R2426" s="83">
        <v>43360.747395833336</v>
      </c>
      <c r="S2426" s="89" t="s">
        <v>26</v>
      </c>
      <c r="AG2426" s="83"/>
      <c r="AV2426" s="83"/>
      <c r="BK2426" s="83"/>
      <c r="BZ2426" s="83"/>
      <c r="CO2426" s="83"/>
      <c r="DD2426" s="83"/>
      <c r="DS2426" s="83"/>
      <c r="EH2426" s="83"/>
      <c r="EW2426" s="83"/>
      <c r="FL2426" s="83"/>
    </row>
    <row r="2427" spans="1:168" x14ac:dyDescent="0.35">
      <c r="A2427" s="83">
        <v>43360.747395833336</v>
      </c>
      <c r="B2427" s="84" t="s">
        <v>26</v>
      </c>
      <c r="C2427" s="85" t="s">
        <v>421</v>
      </c>
      <c r="R2427" s="83">
        <v>43360.747395833336</v>
      </c>
      <c r="S2427" s="89" t="s">
        <v>26</v>
      </c>
      <c r="AG2427" s="83"/>
      <c r="AV2427" s="83"/>
      <c r="BK2427" s="83"/>
      <c r="BZ2427" s="83"/>
      <c r="CO2427" s="83"/>
      <c r="DD2427" s="83"/>
      <c r="DS2427" s="83"/>
      <c r="EH2427" s="83"/>
      <c r="EW2427" s="83"/>
      <c r="FL2427" s="83"/>
    </row>
    <row r="2428" spans="1:168" x14ac:dyDescent="0.35">
      <c r="A2428" s="83">
        <v>43360.747488425928</v>
      </c>
      <c r="B2428" s="84" t="s">
        <v>55</v>
      </c>
      <c r="C2428" s="85" t="s">
        <v>82</v>
      </c>
      <c r="R2428" s="83">
        <v>43360.747488425928</v>
      </c>
      <c r="S2428" s="89" t="s">
        <v>55</v>
      </c>
      <c r="AG2428" s="83"/>
      <c r="AV2428" s="83"/>
      <c r="BK2428" s="83"/>
      <c r="BZ2428" s="83"/>
      <c r="CO2428" s="83"/>
      <c r="DD2428" s="83"/>
      <c r="DS2428" s="83"/>
      <c r="EH2428" s="83"/>
      <c r="EW2428" s="83"/>
      <c r="FL2428" s="83"/>
    </row>
    <row r="2429" spans="1:168" x14ac:dyDescent="0.35">
      <c r="A2429" s="83">
        <v>43360.747488425928</v>
      </c>
      <c r="B2429" s="84" t="s">
        <v>26</v>
      </c>
      <c r="C2429" s="85" t="s">
        <v>208</v>
      </c>
      <c r="R2429" s="83">
        <v>43360.747488425928</v>
      </c>
      <c r="S2429" s="89" t="s">
        <v>26</v>
      </c>
      <c r="AG2429" s="83"/>
      <c r="AV2429" s="83"/>
      <c r="BK2429" s="83"/>
      <c r="BZ2429" s="83"/>
      <c r="CO2429" s="83"/>
      <c r="DD2429" s="83"/>
      <c r="DS2429" s="83"/>
      <c r="EH2429" s="83"/>
      <c r="EW2429" s="83"/>
      <c r="FL2429" s="83"/>
    </row>
    <row r="2430" spans="1:168" x14ac:dyDescent="0.35">
      <c r="A2430" s="83">
        <v>43360.747511574074</v>
      </c>
      <c r="B2430" s="84" t="s">
        <v>55</v>
      </c>
      <c r="C2430" s="85" t="s">
        <v>58</v>
      </c>
      <c r="R2430" s="83">
        <v>43360.747511574074</v>
      </c>
      <c r="S2430" s="89" t="s">
        <v>55</v>
      </c>
      <c r="AG2430" s="83"/>
      <c r="AV2430" s="83"/>
      <c r="BK2430" s="83"/>
      <c r="BZ2430" s="83"/>
      <c r="CO2430" s="83"/>
      <c r="DD2430" s="83"/>
      <c r="DS2430" s="83"/>
      <c r="EH2430" s="83"/>
      <c r="EW2430" s="83"/>
      <c r="FL2430" s="83"/>
    </row>
    <row r="2431" spans="1:168" x14ac:dyDescent="0.35">
      <c r="A2431" s="83">
        <v>43360.747523148151</v>
      </c>
      <c r="B2431" s="84" t="s">
        <v>26</v>
      </c>
      <c r="C2431" s="85" t="s">
        <v>59</v>
      </c>
      <c r="R2431" s="83">
        <v>43360.747523148151</v>
      </c>
      <c r="S2431" s="89" t="s">
        <v>26</v>
      </c>
      <c r="AG2431" s="83"/>
      <c r="AV2431" s="83"/>
      <c r="BK2431" s="83"/>
      <c r="BZ2431" s="83"/>
      <c r="CO2431" s="83"/>
      <c r="DD2431" s="83"/>
      <c r="DS2431" s="83"/>
      <c r="EH2431" s="83"/>
      <c r="EW2431" s="83"/>
      <c r="FL2431" s="83"/>
    </row>
    <row r="2432" spans="1:168" x14ac:dyDescent="0.35">
      <c r="A2432" s="83">
        <v>43360.747534722221</v>
      </c>
      <c r="B2432" s="84" t="s">
        <v>209</v>
      </c>
      <c r="C2432" s="85" t="s">
        <v>210</v>
      </c>
      <c r="I2432" s="86">
        <v>12505.7333984375</v>
      </c>
      <c r="J2432" s="87">
        <v>12545.2412109375</v>
      </c>
      <c r="K2432" s="87">
        <v>8401.724609375</v>
      </c>
      <c r="L2432" s="87">
        <v>8428.2705078125</v>
      </c>
      <c r="M2432" s="87">
        <v>1.0159877538680999</v>
      </c>
      <c r="N2432" s="87">
        <v>0.47119346261024497</v>
      </c>
      <c r="O2432" s="87">
        <v>8.3758926391601598</v>
      </c>
      <c r="P2432" s="88">
        <v>1.6088935136795</v>
      </c>
      <c r="R2432" s="83">
        <v>43360.747534722221</v>
      </c>
      <c r="S2432" s="89" t="s">
        <v>209</v>
      </c>
      <c r="T2432" s="90">
        <v>0.473993450403214</v>
      </c>
      <c r="U2432" s="84">
        <v>7765.17431640625</v>
      </c>
      <c r="V2432" s="84">
        <v>402.78991699218801</v>
      </c>
      <c r="W2432" s="84">
        <v>7769.5068359375</v>
      </c>
      <c r="X2432" s="84">
        <v>7362.35595703125</v>
      </c>
      <c r="Y2432" s="84">
        <v>13.1886100769043</v>
      </c>
      <c r="Z2432" s="84">
        <v>320.47592163085898</v>
      </c>
      <c r="AA2432" s="84">
        <v>620.475830078125</v>
      </c>
      <c r="AB2432" s="84">
        <v>426.47592163085898</v>
      </c>
      <c r="AG2432" s="83"/>
      <c r="AV2432" s="83"/>
      <c r="BK2432" s="83"/>
      <c r="BZ2432" s="83"/>
      <c r="CO2432" s="83"/>
      <c r="DD2432" s="83"/>
      <c r="DS2432" s="83"/>
      <c r="EH2432" s="83"/>
      <c r="EW2432" s="83"/>
      <c r="FL2432" s="83"/>
    </row>
    <row r="2433" spans="1:168" x14ac:dyDescent="0.35">
      <c r="A2433" s="83">
        <v>43360.747546296298</v>
      </c>
      <c r="B2433" s="84" t="s">
        <v>62</v>
      </c>
      <c r="C2433" s="85" t="s">
        <v>63</v>
      </c>
      <c r="R2433" s="83">
        <v>43360.747546296298</v>
      </c>
      <c r="S2433" s="89" t="s">
        <v>62</v>
      </c>
      <c r="AG2433" s="83"/>
      <c r="AV2433" s="83"/>
      <c r="BK2433" s="83"/>
      <c r="BZ2433" s="83"/>
      <c r="CO2433" s="83"/>
      <c r="DD2433" s="83"/>
      <c r="DS2433" s="83"/>
      <c r="EH2433" s="83"/>
      <c r="EW2433" s="83"/>
      <c r="FL2433" s="83"/>
    </row>
    <row r="2434" spans="1:168" x14ac:dyDescent="0.35">
      <c r="A2434" s="83">
        <v>43360.747546296298</v>
      </c>
      <c r="B2434" s="84" t="s">
        <v>62</v>
      </c>
      <c r="C2434" s="85" t="s">
        <v>683</v>
      </c>
      <c r="R2434" s="83">
        <v>43360.747546296298</v>
      </c>
      <c r="S2434" s="89" t="s">
        <v>62</v>
      </c>
      <c r="AG2434" s="83"/>
      <c r="AV2434" s="83"/>
      <c r="BK2434" s="83"/>
      <c r="BZ2434" s="83"/>
      <c r="CO2434" s="83"/>
      <c r="DD2434" s="83"/>
      <c r="DS2434" s="83"/>
      <c r="EH2434" s="83"/>
      <c r="EW2434" s="83"/>
      <c r="FL2434" s="83"/>
    </row>
    <row r="2435" spans="1:168" x14ac:dyDescent="0.35">
      <c r="A2435" s="83">
        <v>43360.747546296298</v>
      </c>
      <c r="B2435" s="84" t="s">
        <v>62</v>
      </c>
      <c r="C2435" s="85" t="s">
        <v>480</v>
      </c>
      <c r="R2435" s="83">
        <v>43360.747546296298</v>
      </c>
      <c r="S2435" s="89" t="s">
        <v>62</v>
      </c>
      <c r="AG2435" s="83"/>
      <c r="AV2435" s="83"/>
      <c r="BK2435" s="83"/>
      <c r="BZ2435" s="83"/>
      <c r="CO2435" s="83"/>
      <c r="DD2435" s="83"/>
      <c r="DS2435" s="83"/>
      <c r="EH2435" s="83"/>
      <c r="EW2435" s="83"/>
      <c r="FL2435" s="83"/>
    </row>
    <row r="2436" spans="1:168" x14ac:dyDescent="0.35">
      <c r="A2436" s="83">
        <v>43360.747546296298</v>
      </c>
      <c r="B2436" s="84" t="s">
        <v>62</v>
      </c>
      <c r="C2436" s="85" t="s">
        <v>684</v>
      </c>
      <c r="R2436" s="83">
        <v>43360.747546296298</v>
      </c>
      <c r="S2436" s="89" t="s">
        <v>62</v>
      </c>
      <c r="AG2436" s="83"/>
      <c r="AV2436" s="83"/>
      <c r="BK2436" s="83"/>
      <c r="BZ2436" s="83"/>
      <c r="CO2436" s="83"/>
      <c r="DD2436" s="83"/>
      <c r="DS2436" s="83"/>
      <c r="EH2436" s="83"/>
      <c r="EW2436" s="83"/>
      <c r="FL2436" s="83"/>
    </row>
    <row r="2437" spans="1:168" x14ac:dyDescent="0.35">
      <c r="A2437" s="83">
        <v>43360.747546296298</v>
      </c>
      <c r="B2437" s="84" t="s">
        <v>62</v>
      </c>
      <c r="C2437" s="85" t="s">
        <v>685</v>
      </c>
      <c r="R2437" s="83">
        <v>43360.747546296298</v>
      </c>
      <c r="S2437" s="89" t="s">
        <v>62</v>
      </c>
      <c r="AG2437" s="83"/>
      <c r="AV2437" s="83"/>
      <c r="BK2437" s="83"/>
      <c r="BZ2437" s="83"/>
      <c r="CO2437" s="83"/>
      <c r="DD2437" s="83"/>
      <c r="DS2437" s="83"/>
      <c r="EH2437" s="83"/>
      <c r="EW2437" s="83"/>
      <c r="FL2437" s="83"/>
    </row>
    <row r="2438" spans="1:168" x14ac:dyDescent="0.35">
      <c r="A2438" s="83">
        <v>43360.747557870367</v>
      </c>
      <c r="B2438" s="84" t="s">
        <v>62</v>
      </c>
      <c r="C2438" s="85" t="s">
        <v>686</v>
      </c>
      <c r="R2438" s="83">
        <v>43360.747557870367</v>
      </c>
      <c r="S2438" s="89" t="s">
        <v>62</v>
      </c>
      <c r="AG2438" s="83"/>
      <c r="AV2438" s="83"/>
      <c r="BK2438" s="83"/>
      <c r="BZ2438" s="83"/>
      <c r="CO2438" s="83"/>
      <c r="DD2438" s="83"/>
      <c r="DS2438" s="83"/>
      <c r="EH2438" s="83"/>
      <c r="EW2438" s="83"/>
      <c r="FL2438" s="83"/>
    </row>
    <row r="2439" spans="1:168" x14ac:dyDescent="0.35">
      <c r="A2439" s="83">
        <v>43360.747557870367</v>
      </c>
      <c r="B2439" s="84" t="s">
        <v>26</v>
      </c>
      <c r="C2439" s="85" t="s">
        <v>71</v>
      </c>
      <c r="R2439" s="83">
        <v>43360.747557870367</v>
      </c>
      <c r="S2439" s="89" t="s">
        <v>26</v>
      </c>
      <c r="AG2439" s="83"/>
      <c r="AV2439" s="83"/>
      <c r="BK2439" s="83"/>
      <c r="BZ2439" s="83"/>
      <c r="CO2439" s="83"/>
      <c r="DD2439" s="83"/>
      <c r="DS2439" s="83"/>
      <c r="EH2439" s="83"/>
      <c r="EW2439" s="83"/>
      <c r="FL2439" s="83"/>
    </row>
    <row r="2440" spans="1:168" x14ac:dyDescent="0.35">
      <c r="A2440" s="83">
        <v>43360.747557870367</v>
      </c>
      <c r="B2440" s="84" t="s">
        <v>62</v>
      </c>
      <c r="C2440" s="85" t="s">
        <v>687</v>
      </c>
      <c r="R2440" s="83">
        <v>43360.747557870367</v>
      </c>
      <c r="S2440" s="89" t="s">
        <v>62</v>
      </c>
      <c r="AG2440" s="83"/>
      <c r="AV2440" s="83"/>
      <c r="BK2440" s="83"/>
      <c r="BZ2440" s="83"/>
      <c r="CO2440" s="83"/>
      <c r="DD2440" s="83"/>
      <c r="DS2440" s="83"/>
      <c r="EH2440" s="83"/>
      <c r="EW2440" s="83"/>
      <c r="FL2440" s="83"/>
    </row>
    <row r="2441" spans="1:168" x14ac:dyDescent="0.35">
      <c r="A2441" s="83">
        <v>43360.747557870367</v>
      </c>
      <c r="B2441" s="84" t="s">
        <v>62</v>
      </c>
      <c r="C2441" s="85" t="s">
        <v>484</v>
      </c>
      <c r="R2441" s="83">
        <v>43360.747557870367</v>
      </c>
      <c r="S2441" s="89" t="s">
        <v>62</v>
      </c>
      <c r="AG2441" s="83"/>
      <c r="AV2441" s="83"/>
      <c r="BK2441" s="83"/>
      <c r="BZ2441" s="83"/>
      <c r="CO2441" s="83"/>
      <c r="DD2441" s="83"/>
      <c r="DS2441" s="83"/>
      <c r="EH2441" s="83"/>
      <c r="EW2441" s="83"/>
      <c r="FL2441" s="83"/>
    </row>
    <row r="2442" spans="1:168" x14ac:dyDescent="0.35">
      <c r="A2442" s="83">
        <v>43360.747569444444</v>
      </c>
      <c r="B2442" s="84" t="s">
        <v>62</v>
      </c>
      <c r="C2442" s="85" t="s">
        <v>217</v>
      </c>
      <c r="R2442" s="83">
        <v>43360.747569444444</v>
      </c>
      <c r="S2442" s="89" t="s">
        <v>62</v>
      </c>
      <c r="AG2442" s="83"/>
      <c r="AV2442" s="83"/>
      <c r="BK2442" s="83"/>
      <c r="BZ2442" s="83"/>
      <c r="CO2442" s="83"/>
      <c r="DD2442" s="83"/>
      <c r="DS2442" s="83"/>
      <c r="EH2442" s="83"/>
      <c r="EW2442" s="83"/>
      <c r="FL2442" s="83"/>
    </row>
    <row r="2443" spans="1:168" x14ac:dyDescent="0.35">
      <c r="A2443" s="83">
        <v>43360.747569444444</v>
      </c>
      <c r="B2443" s="84" t="s">
        <v>26</v>
      </c>
      <c r="C2443" s="85" t="s">
        <v>218</v>
      </c>
      <c r="R2443" s="83">
        <v>43360.747569444444</v>
      </c>
      <c r="S2443" s="89" t="s">
        <v>26</v>
      </c>
      <c r="AG2443" s="83"/>
      <c r="AV2443" s="83"/>
      <c r="BK2443" s="83"/>
      <c r="BZ2443" s="83"/>
      <c r="CO2443" s="83"/>
      <c r="DD2443" s="83"/>
      <c r="DS2443" s="83"/>
      <c r="EH2443" s="83"/>
      <c r="EW2443" s="83"/>
      <c r="FL2443" s="83"/>
    </row>
    <row r="2444" spans="1:168" x14ac:dyDescent="0.35">
      <c r="A2444" s="83">
        <v>43360.747569444444</v>
      </c>
      <c r="B2444" s="84" t="s">
        <v>26</v>
      </c>
      <c r="C2444" s="85" t="s">
        <v>47</v>
      </c>
      <c r="I2444" s="86">
        <v>12505.6455078125</v>
      </c>
      <c r="J2444" s="87">
        <v>12545.9453125</v>
      </c>
      <c r="K2444" s="87">
        <v>8401.6455078125</v>
      </c>
      <c r="L2444" s="87">
        <v>8428.73046875</v>
      </c>
      <c r="M2444" s="87">
        <v>1.0159842967987101</v>
      </c>
      <c r="N2444" s="87">
        <v>0.423618614673615</v>
      </c>
      <c r="O2444" s="87">
        <v>8.3283195495605504</v>
      </c>
      <c r="P2444" s="88">
        <v>1.56131875514984</v>
      </c>
      <c r="R2444" s="83">
        <v>43360.747569444444</v>
      </c>
      <c r="S2444" s="89" t="s">
        <v>26</v>
      </c>
      <c r="T2444" s="90">
        <v>0.42641863226890597</v>
      </c>
      <c r="U2444" s="84">
        <v>7764.0947265625</v>
      </c>
      <c r="V2444" s="84">
        <v>401.85125732421898</v>
      </c>
      <c r="W2444" s="84">
        <v>7767.81201171875</v>
      </c>
      <c r="X2444" s="84">
        <v>7361.0078125</v>
      </c>
      <c r="Y2444" s="84">
        <v>13.095594406127899</v>
      </c>
      <c r="Z2444" s="84">
        <v>320.42834472656301</v>
      </c>
      <c r="AA2444" s="84">
        <v>620.42828369140602</v>
      </c>
      <c r="AB2444" s="84">
        <v>426.42834472656301</v>
      </c>
      <c r="AG2444" s="83"/>
      <c r="AV2444" s="83"/>
      <c r="BK2444" s="83"/>
      <c r="BZ2444" s="83"/>
      <c r="CO2444" s="83"/>
      <c r="DD2444" s="83"/>
      <c r="DS2444" s="83"/>
      <c r="EH2444" s="83"/>
      <c r="EW2444" s="83"/>
      <c r="FL2444" s="83"/>
    </row>
    <row r="2445" spans="1:168" x14ac:dyDescent="0.35">
      <c r="A2445" s="83">
        <v>43360.747569444444</v>
      </c>
      <c r="B2445" s="84" t="s">
        <v>26</v>
      </c>
      <c r="C2445" s="85" t="s">
        <v>202</v>
      </c>
      <c r="R2445" s="83">
        <v>43360.747569444444</v>
      </c>
      <c r="S2445" s="89" t="s">
        <v>26</v>
      </c>
      <c r="AG2445" s="83"/>
      <c r="AV2445" s="83"/>
      <c r="BK2445" s="83"/>
      <c r="BZ2445" s="83"/>
      <c r="CO2445" s="83"/>
      <c r="DD2445" s="83"/>
      <c r="DS2445" s="83"/>
      <c r="EH2445" s="83"/>
      <c r="EW2445" s="83"/>
      <c r="FL2445" s="83"/>
    </row>
    <row r="2446" spans="1:168" x14ac:dyDescent="0.35">
      <c r="A2446" s="83">
        <v>43360.747569444444</v>
      </c>
      <c r="B2446" s="84" t="s">
        <v>26</v>
      </c>
      <c r="C2446" s="85" t="s">
        <v>92</v>
      </c>
      <c r="R2446" s="83">
        <v>43360.747569444444</v>
      </c>
      <c r="S2446" s="89" t="s">
        <v>26</v>
      </c>
      <c r="AG2446" s="83"/>
      <c r="AV2446" s="83"/>
      <c r="BK2446" s="83"/>
      <c r="BZ2446" s="83"/>
      <c r="CO2446" s="83"/>
      <c r="DD2446" s="83"/>
      <c r="DS2446" s="83"/>
      <c r="EH2446" s="83"/>
      <c r="EW2446" s="83"/>
      <c r="FL2446" s="83"/>
    </row>
    <row r="2447" spans="1:168" x14ac:dyDescent="0.35">
      <c r="A2447" s="83">
        <v>43360.747569444444</v>
      </c>
      <c r="B2447" s="84" t="s">
        <v>26</v>
      </c>
      <c r="C2447" s="85" t="s">
        <v>219</v>
      </c>
      <c r="R2447" s="83">
        <v>43360.747569444444</v>
      </c>
      <c r="S2447" s="89" t="s">
        <v>26</v>
      </c>
      <c r="AG2447" s="83"/>
      <c r="AV2447" s="83"/>
      <c r="BK2447" s="83"/>
      <c r="BZ2447" s="83"/>
      <c r="CO2447" s="83"/>
      <c r="DD2447" s="83"/>
      <c r="DS2447" s="83"/>
      <c r="EH2447" s="83"/>
      <c r="EW2447" s="83"/>
      <c r="FL2447" s="83"/>
    </row>
    <row r="2448" spans="1:168" x14ac:dyDescent="0.35">
      <c r="A2448" s="83">
        <v>43360.747581018521</v>
      </c>
      <c r="B2448" s="84" t="s">
        <v>49</v>
      </c>
      <c r="C2448" s="85" t="s">
        <v>220</v>
      </c>
      <c r="R2448" s="83">
        <v>43360.747581018521</v>
      </c>
      <c r="S2448" s="89" t="s">
        <v>49</v>
      </c>
      <c r="AG2448" s="83"/>
      <c r="AV2448" s="83"/>
      <c r="BK2448" s="83"/>
      <c r="BZ2448" s="83"/>
      <c r="CO2448" s="83"/>
      <c r="DD2448" s="83"/>
      <c r="DS2448" s="83"/>
      <c r="EH2448" s="83"/>
      <c r="EW2448" s="83"/>
      <c r="FL2448" s="83"/>
    </row>
    <row r="2449" spans="1:168" x14ac:dyDescent="0.35">
      <c r="A2449" s="83">
        <v>43360.74759259259</v>
      </c>
      <c r="B2449" s="84" t="s">
        <v>26</v>
      </c>
      <c r="C2449" s="85" t="s">
        <v>221</v>
      </c>
      <c r="R2449" s="83">
        <v>43360.74759259259</v>
      </c>
      <c r="S2449" s="89" t="s">
        <v>26</v>
      </c>
      <c r="AG2449" s="83"/>
      <c r="AV2449" s="83"/>
      <c r="BK2449" s="83"/>
      <c r="BZ2449" s="83"/>
      <c r="CO2449" s="83"/>
      <c r="DD2449" s="83"/>
      <c r="DS2449" s="83"/>
      <c r="EH2449" s="83"/>
      <c r="EW2449" s="83"/>
      <c r="FL2449" s="83"/>
    </row>
    <row r="2450" spans="1:168" x14ac:dyDescent="0.35">
      <c r="A2450" s="83">
        <v>43360.74759259259</v>
      </c>
      <c r="B2450" s="84" t="s">
        <v>26</v>
      </c>
      <c r="C2450" s="85" t="s">
        <v>428</v>
      </c>
      <c r="R2450" s="83">
        <v>43360.74759259259</v>
      </c>
      <c r="S2450" s="89" t="s">
        <v>26</v>
      </c>
      <c r="AG2450" s="83"/>
      <c r="AV2450" s="83"/>
      <c r="BK2450" s="83"/>
      <c r="BZ2450" s="83"/>
      <c r="CO2450" s="83"/>
      <c r="DD2450" s="83"/>
      <c r="DS2450" s="83"/>
      <c r="EH2450" s="83"/>
      <c r="EW2450" s="83"/>
      <c r="FL2450" s="83"/>
    </row>
    <row r="2451" spans="1:168" x14ac:dyDescent="0.35">
      <c r="A2451" s="83">
        <v>43360.74759259259</v>
      </c>
      <c r="B2451" s="84" t="s">
        <v>26</v>
      </c>
      <c r="C2451" s="85" t="s">
        <v>222</v>
      </c>
      <c r="R2451" s="83">
        <v>43360.74759259259</v>
      </c>
      <c r="S2451" s="89" t="s">
        <v>26</v>
      </c>
      <c r="AG2451" s="83"/>
      <c r="AV2451" s="83"/>
      <c r="BK2451" s="83"/>
      <c r="BZ2451" s="83"/>
      <c r="CO2451" s="83"/>
      <c r="DD2451" s="83"/>
      <c r="DS2451" s="83"/>
      <c r="EH2451" s="83"/>
      <c r="EW2451" s="83"/>
      <c r="FL2451" s="83"/>
    </row>
    <row r="2452" spans="1:168" x14ac:dyDescent="0.35">
      <c r="A2452" s="83">
        <v>43360.74759259259</v>
      </c>
      <c r="B2452" s="84" t="s">
        <v>26</v>
      </c>
      <c r="C2452" s="85" t="s">
        <v>223</v>
      </c>
      <c r="R2452" s="83">
        <v>43360.74759259259</v>
      </c>
      <c r="S2452" s="89" t="s">
        <v>26</v>
      </c>
      <c r="AG2452" s="83"/>
      <c r="AV2452" s="83"/>
      <c r="BK2452" s="83"/>
      <c r="BZ2452" s="83"/>
      <c r="CO2452" s="83"/>
      <c r="DD2452" s="83"/>
      <c r="DS2452" s="83"/>
      <c r="EH2452" s="83"/>
      <c r="EW2452" s="83"/>
      <c r="FL2452" s="83"/>
    </row>
    <row r="2453" spans="1:168" x14ac:dyDescent="0.35">
      <c r="A2453" s="83">
        <v>43360.747604166667</v>
      </c>
      <c r="B2453" s="84" t="s">
        <v>26</v>
      </c>
      <c r="C2453" s="85" t="s">
        <v>409</v>
      </c>
      <c r="R2453" s="83">
        <v>43360.747604166667</v>
      </c>
      <c r="S2453" s="89" t="s">
        <v>26</v>
      </c>
      <c r="AG2453" s="83"/>
      <c r="AV2453" s="83"/>
      <c r="BK2453" s="83"/>
      <c r="BZ2453" s="83"/>
      <c r="CO2453" s="83"/>
      <c r="DD2453" s="83"/>
      <c r="DS2453" s="83"/>
      <c r="EH2453" s="83"/>
      <c r="EW2453" s="83"/>
      <c r="FL2453" s="83"/>
    </row>
    <row r="2454" spans="1:168" x14ac:dyDescent="0.35">
      <c r="A2454" s="83">
        <v>43360.747604166667</v>
      </c>
      <c r="B2454" s="84" t="s">
        <v>26</v>
      </c>
      <c r="C2454" s="85" t="s">
        <v>584</v>
      </c>
      <c r="R2454" s="83">
        <v>43360.747604166667</v>
      </c>
      <c r="S2454" s="89" t="s">
        <v>26</v>
      </c>
      <c r="AG2454" s="83"/>
      <c r="AV2454" s="83"/>
      <c r="BK2454" s="83"/>
      <c r="BZ2454" s="83"/>
      <c r="CO2454" s="83"/>
      <c r="DD2454" s="83"/>
      <c r="DS2454" s="83"/>
      <c r="EH2454" s="83"/>
      <c r="EW2454" s="83"/>
      <c r="FL2454" s="83"/>
    </row>
    <row r="2455" spans="1:168" x14ac:dyDescent="0.35">
      <c r="A2455" s="83">
        <v>43360.747604166667</v>
      </c>
      <c r="B2455" s="84" t="s">
        <v>26</v>
      </c>
      <c r="C2455" s="85" t="s">
        <v>443</v>
      </c>
      <c r="R2455" s="83">
        <v>43360.747604166667</v>
      </c>
      <c r="S2455" s="89" t="s">
        <v>26</v>
      </c>
      <c r="AG2455" s="83"/>
      <c r="AV2455" s="83"/>
      <c r="BK2455" s="83"/>
      <c r="BZ2455" s="83"/>
      <c r="CO2455" s="83"/>
      <c r="DD2455" s="83"/>
      <c r="DS2455" s="83"/>
      <c r="EH2455" s="83"/>
      <c r="EW2455" s="83"/>
      <c r="FL2455" s="83"/>
    </row>
    <row r="2456" spans="1:168" x14ac:dyDescent="0.35">
      <c r="A2456" s="83">
        <v>43360.747604166667</v>
      </c>
      <c r="B2456" s="84" t="s">
        <v>26</v>
      </c>
      <c r="C2456" s="85" t="s">
        <v>441</v>
      </c>
      <c r="R2456" s="83">
        <v>43360.747604166667</v>
      </c>
      <c r="S2456" s="89" t="s">
        <v>26</v>
      </c>
      <c r="AG2456" s="83"/>
      <c r="AV2456" s="83"/>
      <c r="BK2456" s="83"/>
      <c r="BZ2456" s="83"/>
      <c r="CO2456" s="83"/>
      <c r="DD2456" s="83"/>
      <c r="DS2456" s="83"/>
      <c r="EH2456" s="83"/>
      <c r="EW2456" s="83"/>
      <c r="FL2456" s="83"/>
    </row>
    <row r="2457" spans="1:168" x14ac:dyDescent="0.35">
      <c r="A2457" s="83">
        <v>43360.747604166667</v>
      </c>
      <c r="B2457" s="84" t="s">
        <v>26</v>
      </c>
      <c r="C2457" s="85" t="s">
        <v>688</v>
      </c>
      <c r="R2457" s="83">
        <v>43360.747604166667</v>
      </c>
      <c r="S2457" s="89" t="s">
        <v>26</v>
      </c>
      <c r="AG2457" s="83"/>
      <c r="AV2457" s="83"/>
      <c r="BK2457" s="83"/>
      <c r="BZ2457" s="83"/>
      <c r="CO2457" s="83"/>
      <c r="DD2457" s="83"/>
      <c r="DS2457" s="83"/>
      <c r="EH2457" s="83"/>
      <c r="EW2457" s="83"/>
      <c r="FL2457" s="83"/>
    </row>
    <row r="2458" spans="1:168" x14ac:dyDescent="0.35">
      <c r="A2458" s="83">
        <v>43360.747604166667</v>
      </c>
      <c r="B2458" s="84" t="s">
        <v>26</v>
      </c>
      <c r="C2458" s="85" t="s">
        <v>417</v>
      </c>
      <c r="R2458" s="83">
        <v>43360.747604166667</v>
      </c>
      <c r="S2458" s="89" t="s">
        <v>26</v>
      </c>
      <c r="AG2458" s="83"/>
      <c r="AV2458" s="83"/>
      <c r="BK2458" s="83"/>
      <c r="BZ2458" s="83"/>
      <c r="CO2458" s="83"/>
      <c r="DD2458" s="83"/>
      <c r="DS2458" s="83"/>
      <c r="EH2458" s="83"/>
      <c r="EW2458" s="83"/>
      <c r="FL2458" s="83"/>
    </row>
    <row r="2459" spans="1:168" x14ac:dyDescent="0.35">
      <c r="A2459" s="83">
        <v>43360.747615740744</v>
      </c>
      <c r="B2459" s="84" t="s">
        <v>26</v>
      </c>
      <c r="C2459" s="85" t="s">
        <v>447</v>
      </c>
      <c r="R2459" s="83">
        <v>43360.747615740744</v>
      </c>
      <c r="S2459" s="89" t="s">
        <v>26</v>
      </c>
      <c r="AG2459" s="83"/>
      <c r="AV2459" s="83"/>
      <c r="BK2459" s="83"/>
      <c r="BZ2459" s="83"/>
      <c r="CO2459" s="83"/>
      <c r="DD2459" s="83"/>
      <c r="DS2459" s="83"/>
      <c r="EH2459" s="83"/>
      <c r="EW2459" s="83"/>
      <c r="FL2459" s="83"/>
    </row>
    <row r="2460" spans="1:168" x14ac:dyDescent="0.35">
      <c r="A2460" s="83">
        <v>43360.747615740744</v>
      </c>
      <c r="B2460" s="84" t="s">
        <v>26</v>
      </c>
      <c r="C2460" s="85" t="s">
        <v>421</v>
      </c>
      <c r="R2460" s="83">
        <v>43360.747615740744</v>
      </c>
      <c r="S2460" s="89" t="s">
        <v>26</v>
      </c>
      <c r="AG2460" s="83"/>
      <c r="AV2460" s="83"/>
      <c r="BK2460" s="83"/>
      <c r="BZ2460" s="83"/>
      <c r="CO2460" s="83"/>
      <c r="DD2460" s="83"/>
      <c r="DS2460" s="83"/>
      <c r="EH2460" s="83"/>
      <c r="EW2460" s="83"/>
      <c r="FL2460" s="83"/>
    </row>
    <row r="2461" spans="1:168" x14ac:dyDescent="0.35">
      <c r="A2461" s="83">
        <v>43360.747615740744</v>
      </c>
      <c r="B2461" s="84" t="s">
        <v>26</v>
      </c>
      <c r="C2461" s="85" t="s">
        <v>446</v>
      </c>
      <c r="R2461" s="83">
        <v>43360.747615740744</v>
      </c>
      <c r="S2461" s="89" t="s">
        <v>26</v>
      </c>
      <c r="AG2461" s="83"/>
      <c r="AV2461" s="83"/>
      <c r="BK2461" s="83"/>
      <c r="BZ2461" s="83"/>
      <c r="CO2461" s="83"/>
      <c r="DD2461" s="83"/>
      <c r="DS2461" s="83"/>
      <c r="EH2461" s="83"/>
      <c r="EW2461" s="83"/>
      <c r="FL2461" s="83"/>
    </row>
    <row r="2462" spans="1:168" x14ac:dyDescent="0.35">
      <c r="A2462" s="83">
        <v>43360.747615740744</v>
      </c>
      <c r="B2462" s="84" t="s">
        <v>26</v>
      </c>
      <c r="C2462" s="85" t="s">
        <v>448</v>
      </c>
      <c r="R2462" s="83">
        <v>43360.747615740744</v>
      </c>
      <c r="S2462" s="89" t="s">
        <v>26</v>
      </c>
      <c r="AG2462" s="83"/>
      <c r="AV2462" s="83"/>
      <c r="BK2462" s="83"/>
      <c r="BZ2462" s="83"/>
      <c r="CO2462" s="83"/>
      <c r="DD2462" s="83"/>
      <c r="DS2462" s="83"/>
      <c r="EH2462" s="83"/>
      <c r="EW2462" s="83"/>
      <c r="FL2462" s="83"/>
    </row>
    <row r="2463" spans="1:168" x14ac:dyDescent="0.35">
      <c r="A2463" s="83">
        <v>43360.747615740744</v>
      </c>
      <c r="B2463" s="84" t="s">
        <v>26</v>
      </c>
      <c r="C2463" s="85" t="s">
        <v>419</v>
      </c>
      <c r="R2463" s="83">
        <v>43360.747615740744</v>
      </c>
      <c r="S2463" s="89" t="s">
        <v>26</v>
      </c>
      <c r="AG2463" s="83"/>
      <c r="AV2463" s="83"/>
      <c r="BK2463" s="83"/>
      <c r="BZ2463" s="83"/>
      <c r="CO2463" s="83"/>
      <c r="DD2463" s="83"/>
      <c r="DS2463" s="83"/>
      <c r="EH2463" s="83"/>
      <c r="EW2463" s="83"/>
      <c r="FL2463" s="83"/>
    </row>
    <row r="2464" spans="1:168" x14ac:dyDescent="0.35">
      <c r="A2464" s="83">
        <v>43360.747615740744</v>
      </c>
      <c r="B2464" s="84" t="s">
        <v>26</v>
      </c>
      <c r="C2464" s="85" t="s">
        <v>430</v>
      </c>
      <c r="R2464" s="83">
        <v>43360.747615740744</v>
      </c>
      <c r="S2464" s="89" t="s">
        <v>26</v>
      </c>
      <c r="AG2464" s="83"/>
      <c r="AV2464" s="83"/>
      <c r="BK2464" s="83"/>
      <c r="BZ2464" s="83"/>
      <c r="CO2464" s="83"/>
      <c r="DD2464" s="83"/>
      <c r="DS2464" s="83"/>
      <c r="EH2464" s="83"/>
      <c r="EW2464" s="83"/>
      <c r="FL2464" s="83"/>
    </row>
    <row r="2465" spans="1:168" x14ac:dyDescent="0.35">
      <c r="A2465" s="83">
        <v>43360.747615740744</v>
      </c>
      <c r="B2465" s="84" t="s">
        <v>26</v>
      </c>
      <c r="C2465" s="85" t="s">
        <v>682</v>
      </c>
      <c r="R2465" s="83">
        <v>43360.747615740744</v>
      </c>
      <c r="S2465" s="89" t="s">
        <v>26</v>
      </c>
      <c r="AG2465" s="83"/>
      <c r="AV2465" s="83"/>
      <c r="BK2465" s="83"/>
      <c r="BZ2465" s="83"/>
      <c r="CO2465" s="83"/>
      <c r="DD2465" s="83"/>
      <c r="DS2465" s="83"/>
      <c r="EH2465" s="83"/>
      <c r="EW2465" s="83"/>
      <c r="FL2465" s="83"/>
    </row>
    <row r="2466" spans="1:168" x14ac:dyDescent="0.35">
      <c r="A2466" s="83">
        <v>43360.747615740744</v>
      </c>
      <c r="B2466" s="84" t="s">
        <v>26</v>
      </c>
      <c r="C2466" s="85" t="s">
        <v>444</v>
      </c>
      <c r="R2466" s="83">
        <v>43360.747615740744</v>
      </c>
      <c r="S2466" s="89" t="s">
        <v>26</v>
      </c>
      <c r="AG2466" s="83"/>
      <c r="AV2466" s="83"/>
      <c r="BK2466" s="83"/>
      <c r="BZ2466" s="83"/>
      <c r="CO2466" s="83"/>
      <c r="DD2466" s="83"/>
      <c r="DS2466" s="83"/>
      <c r="EH2466" s="83"/>
      <c r="EW2466" s="83"/>
      <c r="FL2466" s="83"/>
    </row>
    <row r="2467" spans="1:168" x14ac:dyDescent="0.35">
      <c r="A2467" s="83">
        <v>43360.747615740744</v>
      </c>
      <c r="B2467" s="84" t="s">
        <v>26</v>
      </c>
      <c r="C2467" s="85" t="s">
        <v>429</v>
      </c>
      <c r="R2467" s="83">
        <v>43360.747615740744</v>
      </c>
      <c r="S2467" s="89" t="s">
        <v>26</v>
      </c>
      <c r="AG2467" s="83"/>
      <c r="AV2467" s="83"/>
      <c r="BK2467" s="83"/>
      <c r="BZ2467" s="83"/>
      <c r="CO2467" s="83"/>
      <c r="DD2467" s="83"/>
      <c r="DS2467" s="83"/>
      <c r="EH2467" s="83"/>
      <c r="EW2467" s="83"/>
      <c r="FL2467" s="83"/>
    </row>
    <row r="2468" spans="1:168" x14ac:dyDescent="0.35">
      <c r="A2468" s="83">
        <v>43360.747719907406</v>
      </c>
      <c r="B2468" s="84" t="s">
        <v>55</v>
      </c>
      <c r="C2468" s="85" t="s">
        <v>82</v>
      </c>
      <c r="R2468" s="83">
        <v>43360.747719907406</v>
      </c>
      <c r="S2468" s="89" t="s">
        <v>55</v>
      </c>
      <c r="AG2468" s="83"/>
      <c r="AV2468" s="83"/>
      <c r="BK2468" s="83"/>
      <c r="BZ2468" s="83"/>
      <c r="CO2468" s="83"/>
      <c r="DD2468" s="83"/>
      <c r="DS2468" s="83"/>
      <c r="EH2468" s="83"/>
      <c r="EW2468" s="83"/>
      <c r="FL2468" s="83"/>
    </row>
    <row r="2469" spans="1:168" x14ac:dyDescent="0.35">
      <c r="A2469" s="83">
        <v>43360.747719907406</v>
      </c>
      <c r="B2469" s="84" t="s">
        <v>26</v>
      </c>
      <c r="C2469" s="85" t="s">
        <v>224</v>
      </c>
      <c r="R2469" s="83">
        <v>43360.747719907406</v>
      </c>
      <c r="S2469" s="89" t="s">
        <v>26</v>
      </c>
      <c r="AG2469" s="83"/>
      <c r="AV2469" s="83"/>
      <c r="BK2469" s="83"/>
      <c r="BZ2469" s="83"/>
      <c r="CO2469" s="83"/>
      <c r="DD2469" s="83"/>
      <c r="DS2469" s="83"/>
      <c r="EH2469" s="83"/>
      <c r="EW2469" s="83"/>
      <c r="FL2469" s="83"/>
    </row>
    <row r="2470" spans="1:168" x14ac:dyDescent="0.35">
      <c r="A2470" s="83">
        <v>43360.747731481482</v>
      </c>
      <c r="B2470" s="84" t="s">
        <v>55</v>
      </c>
      <c r="C2470" s="85" t="s">
        <v>58</v>
      </c>
      <c r="R2470" s="83">
        <v>43360.747731481482</v>
      </c>
      <c r="S2470" s="89" t="s">
        <v>55</v>
      </c>
      <c r="AG2470" s="83"/>
      <c r="AV2470" s="83"/>
      <c r="BK2470" s="83"/>
      <c r="BZ2470" s="83"/>
      <c r="CO2470" s="83"/>
      <c r="DD2470" s="83"/>
      <c r="DS2470" s="83"/>
      <c r="EH2470" s="83"/>
      <c r="EW2470" s="83"/>
      <c r="FL2470" s="83"/>
    </row>
    <row r="2471" spans="1:168" x14ac:dyDescent="0.35">
      <c r="A2471" s="83">
        <v>43360.747743055559</v>
      </c>
      <c r="B2471" s="84" t="s">
        <v>26</v>
      </c>
      <c r="C2471" s="85" t="s">
        <v>59</v>
      </c>
      <c r="R2471" s="83">
        <v>43360.747743055559</v>
      </c>
      <c r="S2471" s="89" t="s">
        <v>26</v>
      </c>
      <c r="AG2471" s="83"/>
      <c r="AV2471" s="83"/>
      <c r="BK2471" s="83"/>
      <c r="BZ2471" s="83"/>
      <c r="CO2471" s="83"/>
      <c r="DD2471" s="83"/>
      <c r="DS2471" s="83"/>
      <c r="EH2471" s="83"/>
      <c r="EW2471" s="83"/>
      <c r="FL2471" s="83"/>
    </row>
    <row r="2472" spans="1:168" x14ac:dyDescent="0.35">
      <c r="A2472" s="83">
        <v>43360.747754629629</v>
      </c>
      <c r="B2472" s="84" t="s">
        <v>225</v>
      </c>
      <c r="C2472" s="85" t="s">
        <v>226</v>
      </c>
      <c r="I2472" s="86">
        <v>12510.822265625</v>
      </c>
      <c r="J2472" s="87">
        <v>12549.767578125</v>
      </c>
      <c r="K2472" s="87">
        <v>10801.818359375</v>
      </c>
      <c r="L2472" s="87">
        <v>10835.4443359375</v>
      </c>
      <c r="M2472" s="87">
        <v>1.0160102844238299</v>
      </c>
      <c r="N2472" s="87">
        <v>0.51622796058654796</v>
      </c>
      <c r="O2472" s="87">
        <v>8.4209289550781303</v>
      </c>
      <c r="P2472" s="88">
        <v>1.6539280414581301</v>
      </c>
      <c r="R2472" s="83">
        <v>43360.747754629629</v>
      </c>
      <c r="S2472" s="89" t="s">
        <v>225</v>
      </c>
      <c r="T2472" s="90">
        <v>0.51902794837951705</v>
      </c>
      <c r="U2472" s="84">
        <v>7689.5107421875</v>
      </c>
      <c r="V2472" s="84">
        <v>403.20263671875</v>
      </c>
      <c r="W2472" s="84">
        <v>7692.294921875</v>
      </c>
      <c r="X2472" s="84">
        <v>7285.5712890625</v>
      </c>
      <c r="Y2472" s="84">
        <v>13.2524557113647</v>
      </c>
      <c r="Z2472" s="84">
        <v>320.52093505859398</v>
      </c>
      <c r="AA2472" s="84">
        <v>620.52087402343705</v>
      </c>
      <c r="AB2472" s="84">
        <v>426.52093505859398</v>
      </c>
      <c r="AG2472" s="83"/>
      <c r="AV2472" s="83"/>
      <c r="BK2472" s="83"/>
      <c r="BZ2472" s="83"/>
      <c r="CO2472" s="83"/>
      <c r="DD2472" s="83"/>
      <c r="DS2472" s="83"/>
      <c r="EH2472" s="83"/>
      <c r="EW2472" s="83"/>
      <c r="FL2472" s="83"/>
    </row>
    <row r="2473" spans="1:168" x14ac:dyDescent="0.35">
      <c r="A2473" s="83">
        <v>43360.747777777775</v>
      </c>
      <c r="B2473" s="84" t="s">
        <v>62</v>
      </c>
      <c r="C2473" s="85" t="s">
        <v>63</v>
      </c>
      <c r="R2473" s="83">
        <v>43360.747777777775</v>
      </c>
      <c r="S2473" s="89" t="s">
        <v>62</v>
      </c>
      <c r="AG2473" s="83"/>
      <c r="AV2473" s="83"/>
      <c r="BK2473" s="83"/>
      <c r="BZ2473" s="83"/>
      <c r="CO2473" s="83"/>
      <c r="DD2473" s="83"/>
      <c r="DS2473" s="83"/>
      <c r="EH2473" s="83"/>
      <c r="EW2473" s="83"/>
      <c r="FL2473" s="83"/>
    </row>
    <row r="2474" spans="1:168" x14ac:dyDescent="0.35">
      <c r="A2474" s="83">
        <v>43360.747777777775</v>
      </c>
      <c r="B2474" s="84" t="s">
        <v>62</v>
      </c>
      <c r="C2474" s="85" t="s">
        <v>689</v>
      </c>
      <c r="R2474" s="83">
        <v>43360.747777777775</v>
      </c>
      <c r="S2474" s="89" t="s">
        <v>62</v>
      </c>
      <c r="AG2474" s="83"/>
      <c r="AV2474" s="83"/>
      <c r="BK2474" s="83"/>
      <c r="BZ2474" s="83"/>
      <c r="CO2474" s="83"/>
      <c r="DD2474" s="83"/>
      <c r="DS2474" s="83"/>
      <c r="EH2474" s="83"/>
      <c r="EW2474" s="83"/>
      <c r="FL2474" s="83"/>
    </row>
    <row r="2475" spans="1:168" x14ac:dyDescent="0.35">
      <c r="A2475" s="83">
        <v>43360.747777777775</v>
      </c>
      <c r="B2475" s="84" t="s">
        <v>62</v>
      </c>
      <c r="C2475" s="85" t="s">
        <v>586</v>
      </c>
      <c r="R2475" s="83">
        <v>43360.747777777775</v>
      </c>
      <c r="S2475" s="89" t="s">
        <v>62</v>
      </c>
      <c r="AG2475" s="83"/>
      <c r="AV2475" s="83"/>
      <c r="BK2475" s="83"/>
      <c r="BZ2475" s="83"/>
      <c r="CO2475" s="83"/>
      <c r="DD2475" s="83"/>
      <c r="DS2475" s="83"/>
      <c r="EH2475" s="83"/>
      <c r="EW2475" s="83"/>
      <c r="FL2475" s="83"/>
    </row>
    <row r="2476" spans="1:168" x14ac:dyDescent="0.35">
      <c r="A2476" s="83">
        <v>43360.747777777775</v>
      </c>
      <c r="B2476" s="84" t="s">
        <v>62</v>
      </c>
      <c r="C2476" s="85" t="s">
        <v>690</v>
      </c>
      <c r="R2476" s="83">
        <v>43360.747777777775</v>
      </c>
      <c r="S2476" s="89" t="s">
        <v>62</v>
      </c>
      <c r="AG2476" s="83"/>
      <c r="AV2476" s="83"/>
      <c r="BK2476" s="83"/>
      <c r="BZ2476" s="83"/>
      <c r="CO2476" s="83"/>
      <c r="DD2476" s="83"/>
      <c r="DS2476" s="83"/>
      <c r="EH2476" s="83"/>
      <c r="EW2476" s="83"/>
      <c r="FL2476" s="83"/>
    </row>
    <row r="2477" spans="1:168" x14ac:dyDescent="0.35">
      <c r="A2477" s="83">
        <v>43360.747777777775</v>
      </c>
      <c r="B2477" s="84" t="s">
        <v>26</v>
      </c>
      <c r="C2477" s="85" t="s">
        <v>71</v>
      </c>
      <c r="R2477" s="83">
        <v>43360.747777777775</v>
      </c>
      <c r="S2477" s="89" t="s">
        <v>26</v>
      </c>
      <c r="AG2477" s="83"/>
      <c r="AV2477" s="83"/>
      <c r="BK2477" s="83"/>
      <c r="BZ2477" s="83"/>
      <c r="CO2477" s="83"/>
      <c r="DD2477" s="83"/>
      <c r="DS2477" s="83"/>
      <c r="EH2477" s="83"/>
      <c r="EW2477" s="83"/>
      <c r="FL2477" s="83"/>
    </row>
    <row r="2478" spans="1:168" x14ac:dyDescent="0.35">
      <c r="A2478" s="83">
        <v>43360.747777777775</v>
      </c>
      <c r="B2478" s="84" t="s">
        <v>62</v>
      </c>
      <c r="C2478" s="85" t="s">
        <v>691</v>
      </c>
      <c r="R2478" s="83">
        <v>43360.747777777775</v>
      </c>
      <c r="S2478" s="89" t="s">
        <v>62</v>
      </c>
      <c r="AG2478" s="83"/>
      <c r="AV2478" s="83"/>
      <c r="BK2478" s="83"/>
      <c r="BZ2478" s="83"/>
      <c r="CO2478" s="83"/>
      <c r="DD2478" s="83"/>
      <c r="DS2478" s="83"/>
      <c r="EH2478" s="83"/>
      <c r="EW2478" s="83"/>
      <c r="FL2478" s="83"/>
    </row>
    <row r="2479" spans="1:168" x14ac:dyDescent="0.35">
      <c r="A2479" s="83">
        <v>43360.747777777775</v>
      </c>
      <c r="B2479" s="84" t="s">
        <v>62</v>
      </c>
      <c r="C2479" s="85" t="s">
        <v>490</v>
      </c>
      <c r="R2479" s="83">
        <v>43360.747777777775</v>
      </c>
      <c r="S2479" s="89" t="s">
        <v>62</v>
      </c>
      <c r="AG2479" s="83"/>
      <c r="AV2479" s="83"/>
      <c r="BK2479" s="83"/>
      <c r="BZ2479" s="83"/>
      <c r="CO2479" s="83"/>
      <c r="DD2479" s="83"/>
      <c r="DS2479" s="83"/>
      <c r="EH2479" s="83"/>
      <c r="EW2479" s="83"/>
      <c r="FL2479" s="83"/>
    </row>
    <row r="2480" spans="1:168" x14ac:dyDescent="0.35">
      <c r="A2480" s="83">
        <v>43360.747777777775</v>
      </c>
      <c r="B2480" s="84" t="s">
        <v>62</v>
      </c>
      <c r="C2480" s="85" t="s">
        <v>687</v>
      </c>
      <c r="R2480" s="83">
        <v>43360.747777777775</v>
      </c>
      <c r="S2480" s="89" t="s">
        <v>62</v>
      </c>
      <c r="AG2480" s="83"/>
      <c r="AV2480" s="83"/>
      <c r="BK2480" s="83"/>
      <c r="BZ2480" s="83"/>
      <c r="CO2480" s="83"/>
      <c r="DD2480" s="83"/>
      <c r="DS2480" s="83"/>
      <c r="EH2480" s="83"/>
      <c r="EW2480" s="83"/>
      <c r="FL2480" s="83"/>
    </row>
    <row r="2481" spans="1:168" x14ac:dyDescent="0.35">
      <c r="A2481" s="83">
        <v>43360.747777777775</v>
      </c>
      <c r="B2481" s="84" t="s">
        <v>62</v>
      </c>
      <c r="C2481" s="85" t="s">
        <v>229</v>
      </c>
      <c r="R2481" s="83">
        <v>43360.747777777775</v>
      </c>
      <c r="S2481" s="89" t="s">
        <v>62</v>
      </c>
      <c r="AG2481" s="83"/>
      <c r="AV2481" s="83"/>
      <c r="BK2481" s="83"/>
      <c r="BZ2481" s="83"/>
      <c r="CO2481" s="83"/>
      <c r="DD2481" s="83"/>
      <c r="DS2481" s="83"/>
      <c r="EH2481" s="83"/>
      <c r="EW2481" s="83"/>
      <c r="FL2481" s="83"/>
    </row>
    <row r="2482" spans="1:168" x14ac:dyDescent="0.35">
      <c r="A2482" s="83">
        <v>43360.747800925928</v>
      </c>
      <c r="B2482" s="84" t="s">
        <v>62</v>
      </c>
      <c r="C2482" s="85" t="s">
        <v>234</v>
      </c>
      <c r="R2482" s="83">
        <v>43360.747800925928</v>
      </c>
      <c r="S2482" s="89" t="s">
        <v>62</v>
      </c>
      <c r="AG2482" s="83"/>
      <c r="AV2482" s="83"/>
      <c r="BK2482" s="83"/>
      <c r="BZ2482" s="83"/>
      <c r="CO2482" s="83"/>
      <c r="DD2482" s="83"/>
      <c r="DS2482" s="83"/>
      <c r="EH2482" s="83"/>
      <c r="EW2482" s="83"/>
      <c r="FL2482" s="83"/>
    </row>
    <row r="2483" spans="1:168" x14ac:dyDescent="0.35">
      <c r="A2483" s="83">
        <v>43360.747800925928</v>
      </c>
      <c r="B2483" s="84" t="s">
        <v>26</v>
      </c>
      <c r="C2483" s="85" t="s">
        <v>233</v>
      </c>
      <c r="R2483" s="83">
        <v>43360.747800925928</v>
      </c>
      <c r="S2483" s="89" t="s">
        <v>26</v>
      </c>
      <c r="AG2483" s="83"/>
      <c r="AV2483" s="83"/>
      <c r="BK2483" s="83"/>
      <c r="BZ2483" s="83"/>
      <c r="CO2483" s="83"/>
      <c r="DD2483" s="83"/>
      <c r="DS2483" s="83"/>
      <c r="EH2483" s="83"/>
      <c r="EW2483" s="83"/>
      <c r="FL2483" s="83"/>
    </row>
    <row r="2484" spans="1:168" x14ac:dyDescent="0.35">
      <c r="A2484" s="83">
        <v>43360.747800925928</v>
      </c>
      <c r="B2484" s="84" t="s">
        <v>26</v>
      </c>
      <c r="C2484" s="85" t="s">
        <v>111</v>
      </c>
      <c r="R2484" s="83">
        <v>43360.747800925928</v>
      </c>
      <c r="S2484" s="89" t="s">
        <v>26</v>
      </c>
      <c r="AG2484" s="83"/>
      <c r="AV2484" s="83"/>
      <c r="BK2484" s="83"/>
      <c r="BZ2484" s="83"/>
      <c r="CO2484" s="83"/>
      <c r="DD2484" s="83"/>
      <c r="DS2484" s="83"/>
      <c r="EH2484" s="83"/>
      <c r="EW2484" s="83"/>
      <c r="FL2484" s="83"/>
    </row>
    <row r="2485" spans="1:168" x14ac:dyDescent="0.35">
      <c r="A2485" s="83">
        <v>43360.747800925928</v>
      </c>
      <c r="B2485" s="84" t="s">
        <v>26</v>
      </c>
      <c r="C2485" s="85" t="s">
        <v>202</v>
      </c>
      <c r="R2485" s="83">
        <v>43360.747800925928</v>
      </c>
      <c r="S2485" s="89" t="s">
        <v>26</v>
      </c>
      <c r="AG2485" s="83"/>
      <c r="AV2485" s="83"/>
      <c r="BK2485" s="83"/>
      <c r="BZ2485" s="83"/>
      <c r="CO2485" s="83"/>
      <c r="DD2485" s="83"/>
      <c r="DS2485" s="83"/>
      <c r="EH2485" s="83"/>
      <c r="EW2485" s="83"/>
      <c r="FL2485" s="83"/>
    </row>
    <row r="2486" spans="1:168" x14ac:dyDescent="0.35">
      <c r="A2486" s="83">
        <v>43360.747800925928</v>
      </c>
      <c r="B2486" s="84" t="s">
        <v>26</v>
      </c>
      <c r="C2486" s="85" t="s">
        <v>236</v>
      </c>
      <c r="R2486" s="83">
        <v>43360.747800925928</v>
      </c>
      <c r="S2486" s="89" t="s">
        <v>26</v>
      </c>
      <c r="AG2486" s="83"/>
      <c r="AV2486" s="83"/>
      <c r="BK2486" s="83"/>
      <c r="BZ2486" s="83"/>
      <c r="CO2486" s="83"/>
      <c r="DD2486" s="83"/>
      <c r="DS2486" s="83"/>
      <c r="EH2486" s="83"/>
      <c r="EW2486" s="83"/>
      <c r="FL2486" s="83"/>
    </row>
    <row r="2487" spans="1:168" x14ac:dyDescent="0.35">
      <c r="A2487" s="83">
        <v>43360.747812499998</v>
      </c>
      <c r="B2487" s="84" t="s">
        <v>26</v>
      </c>
      <c r="C2487" s="85" t="s">
        <v>47</v>
      </c>
      <c r="I2487" s="86">
        <v>12510.7265625</v>
      </c>
      <c r="J2487" s="87">
        <v>12551.4560546875</v>
      </c>
      <c r="K2487" s="87">
        <v>10801.7265625</v>
      </c>
      <c r="L2487" s="87">
        <v>10836.8896484375</v>
      </c>
      <c r="M2487" s="87">
        <v>1.0160220861434901</v>
      </c>
      <c r="N2487" s="87">
        <v>0.459311813116074</v>
      </c>
      <c r="O2487" s="87">
        <v>8.36401271820068</v>
      </c>
      <c r="P2487" s="88">
        <v>1.59701156616211</v>
      </c>
      <c r="R2487" s="83">
        <v>43360.747812499998</v>
      </c>
      <c r="S2487" s="89" t="s">
        <v>26</v>
      </c>
      <c r="T2487" s="90">
        <v>0.46211180090904203</v>
      </c>
      <c r="U2487" s="84">
        <v>7684.5537109375</v>
      </c>
      <c r="V2487" s="84">
        <v>402.31109619140602</v>
      </c>
      <c r="W2487" s="84">
        <v>7690.2314453125</v>
      </c>
      <c r="X2487" s="84">
        <v>7283.9013671875</v>
      </c>
      <c r="Y2487" s="84">
        <v>13.2776737213135</v>
      </c>
      <c r="Z2487" s="84">
        <v>320.46398925781301</v>
      </c>
      <c r="AA2487" s="84">
        <v>620.46405029296898</v>
      </c>
      <c r="AB2487" s="84">
        <v>426.46398925781301</v>
      </c>
      <c r="AG2487" s="83"/>
      <c r="AV2487" s="83"/>
      <c r="BK2487" s="83"/>
      <c r="BZ2487" s="83"/>
      <c r="CO2487" s="83"/>
      <c r="DD2487" s="83"/>
      <c r="DS2487" s="83"/>
      <c r="EH2487" s="83"/>
      <c r="EW2487" s="83"/>
      <c r="FL2487" s="83"/>
    </row>
    <row r="2488" spans="1:168" x14ac:dyDescent="0.35">
      <c r="A2488" s="83">
        <v>43360.747824074075</v>
      </c>
      <c r="B2488" s="84" t="s">
        <v>49</v>
      </c>
      <c r="C2488" s="85" t="s">
        <v>235</v>
      </c>
      <c r="R2488" s="83">
        <v>43360.747824074075</v>
      </c>
      <c r="S2488" s="89" t="s">
        <v>49</v>
      </c>
      <c r="AG2488" s="83"/>
      <c r="AV2488" s="83"/>
      <c r="BK2488" s="83"/>
      <c r="BZ2488" s="83"/>
      <c r="CO2488" s="83"/>
      <c r="DD2488" s="83"/>
      <c r="DS2488" s="83"/>
      <c r="EH2488" s="83"/>
      <c r="EW2488" s="83"/>
      <c r="FL2488" s="83"/>
    </row>
    <row r="2489" spans="1:168" x14ac:dyDescent="0.35">
      <c r="A2489" s="83">
        <v>43360.747835648152</v>
      </c>
      <c r="B2489" s="84" t="s">
        <v>26</v>
      </c>
      <c r="C2489" s="85" t="s">
        <v>237</v>
      </c>
      <c r="R2489" s="83">
        <v>43360.747835648152</v>
      </c>
      <c r="S2489" s="89" t="s">
        <v>26</v>
      </c>
      <c r="AG2489" s="83"/>
      <c r="AV2489" s="83"/>
      <c r="BK2489" s="83"/>
      <c r="BZ2489" s="83"/>
      <c r="CO2489" s="83"/>
      <c r="DD2489" s="83"/>
      <c r="DS2489" s="83"/>
      <c r="EH2489" s="83"/>
      <c r="EW2489" s="83"/>
      <c r="FL2489" s="83"/>
    </row>
    <row r="2490" spans="1:168" x14ac:dyDescent="0.35">
      <c r="A2490" s="83">
        <v>43360.747835648152</v>
      </c>
      <c r="B2490" s="84" t="s">
        <v>26</v>
      </c>
      <c r="C2490" s="85" t="s">
        <v>239</v>
      </c>
      <c r="R2490" s="83">
        <v>43360.747835648152</v>
      </c>
      <c r="S2490" s="89" t="s">
        <v>26</v>
      </c>
      <c r="AG2490" s="83"/>
      <c r="AV2490" s="83"/>
      <c r="BK2490" s="83"/>
      <c r="BZ2490" s="83"/>
      <c r="CO2490" s="83"/>
      <c r="DD2490" s="83"/>
      <c r="DS2490" s="83"/>
      <c r="EH2490" s="83"/>
      <c r="EW2490" s="83"/>
      <c r="FL2490" s="83"/>
    </row>
    <row r="2491" spans="1:168" x14ac:dyDescent="0.35">
      <c r="A2491" s="83">
        <v>43360.747835648152</v>
      </c>
      <c r="B2491" s="84" t="s">
        <v>26</v>
      </c>
      <c r="C2491" s="85" t="s">
        <v>238</v>
      </c>
      <c r="R2491" s="83">
        <v>43360.747835648152</v>
      </c>
      <c r="S2491" s="89" t="s">
        <v>26</v>
      </c>
      <c r="AG2491" s="83"/>
      <c r="AV2491" s="83"/>
      <c r="BK2491" s="83"/>
      <c r="BZ2491" s="83"/>
      <c r="CO2491" s="83"/>
      <c r="DD2491" s="83"/>
      <c r="DS2491" s="83"/>
      <c r="EH2491" s="83"/>
      <c r="EW2491" s="83"/>
      <c r="FL2491" s="83"/>
    </row>
    <row r="2492" spans="1:168" x14ac:dyDescent="0.35">
      <c r="A2492" s="83">
        <v>43360.747835648152</v>
      </c>
      <c r="B2492" s="84" t="s">
        <v>26</v>
      </c>
      <c r="C2492" s="85" t="s">
        <v>441</v>
      </c>
      <c r="R2492" s="83">
        <v>43360.747835648152</v>
      </c>
      <c r="S2492" s="89" t="s">
        <v>26</v>
      </c>
      <c r="AG2492" s="83"/>
      <c r="AV2492" s="83"/>
      <c r="BK2492" s="83"/>
      <c r="BZ2492" s="83"/>
      <c r="CO2492" s="83"/>
      <c r="DD2492" s="83"/>
      <c r="DS2492" s="83"/>
      <c r="EH2492" s="83"/>
      <c r="EW2492" s="83"/>
      <c r="FL2492" s="83"/>
    </row>
    <row r="2493" spans="1:168" x14ac:dyDescent="0.35">
      <c r="A2493" s="83">
        <v>43360.747835648152</v>
      </c>
      <c r="B2493" s="84" t="s">
        <v>26</v>
      </c>
      <c r="C2493" s="85" t="s">
        <v>409</v>
      </c>
      <c r="R2493" s="83">
        <v>43360.747835648152</v>
      </c>
      <c r="S2493" s="89" t="s">
        <v>26</v>
      </c>
      <c r="AG2493" s="83"/>
      <c r="AV2493" s="83"/>
      <c r="BK2493" s="83"/>
      <c r="BZ2493" s="83"/>
      <c r="CO2493" s="83"/>
      <c r="DD2493" s="83"/>
      <c r="DS2493" s="83"/>
      <c r="EH2493" s="83"/>
      <c r="EW2493" s="83"/>
      <c r="FL2493" s="83"/>
    </row>
    <row r="2494" spans="1:168" x14ac:dyDescent="0.35">
      <c r="A2494" s="83">
        <v>43360.747835648152</v>
      </c>
      <c r="B2494" s="84" t="s">
        <v>26</v>
      </c>
      <c r="C2494" s="85" t="s">
        <v>590</v>
      </c>
      <c r="R2494" s="83">
        <v>43360.747835648152</v>
      </c>
      <c r="S2494" s="89" t="s">
        <v>26</v>
      </c>
      <c r="AG2494" s="83"/>
      <c r="AV2494" s="83"/>
      <c r="BK2494" s="83"/>
      <c r="BZ2494" s="83"/>
      <c r="CO2494" s="83"/>
      <c r="DD2494" s="83"/>
      <c r="DS2494" s="83"/>
      <c r="EH2494" s="83"/>
      <c r="EW2494" s="83"/>
      <c r="FL2494" s="83"/>
    </row>
    <row r="2495" spans="1:168" x14ac:dyDescent="0.35">
      <c r="A2495" s="83">
        <v>43360.747835648152</v>
      </c>
      <c r="B2495" s="84" t="s">
        <v>26</v>
      </c>
      <c r="C2495" s="85" t="s">
        <v>417</v>
      </c>
      <c r="R2495" s="83">
        <v>43360.747835648152</v>
      </c>
      <c r="S2495" s="89" t="s">
        <v>26</v>
      </c>
      <c r="AG2495" s="83"/>
      <c r="AV2495" s="83"/>
      <c r="BK2495" s="83"/>
      <c r="BZ2495" s="83"/>
      <c r="CO2495" s="83"/>
      <c r="DD2495" s="83"/>
      <c r="DS2495" s="83"/>
      <c r="EH2495" s="83"/>
      <c r="EW2495" s="83"/>
      <c r="FL2495" s="83"/>
    </row>
    <row r="2496" spans="1:168" x14ac:dyDescent="0.35">
      <c r="A2496" s="83">
        <v>43360.747835648152</v>
      </c>
      <c r="B2496" s="84" t="s">
        <v>26</v>
      </c>
      <c r="C2496" s="85" t="s">
        <v>428</v>
      </c>
      <c r="R2496" s="83">
        <v>43360.747835648152</v>
      </c>
      <c r="S2496" s="89" t="s">
        <v>26</v>
      </c>
      <c r="AG2496" s="83"/>
      <c r="AV2496" s="83"/>
      <c r="BK2496" s="83"/>
      <c r="BZ2496" s="83"/>
      <c r="CO2496" s="83"/>
      <c r="DD2496" s="83"/>
      <c r="DS2496" s="83"/>
      <c r="EH2496" s="83"/>
      <c r="EW2496" s="83"/>
      <c r="FL2496" s="83"/>
    </row>
    <row r="2497" spans="1:168" x14ac:dyDescent="0.35">
      <c r="A2497" s="83">
        <v>43360.747847222221</v>
      </c>
      <c r="B2497" s="84" t="s">
        <v>26</v>
      </c>
      <c r="C2497" s="85" t="s">
        <v>445</v>
      </c>
      <c r="R2497" s="83">
        <v>43360.747847222221</v>
      </c>
      <c r="S2497" s="89" t="s">
        <v>26</v>
      </c>
      <c r="AG2497" s="83"/>
      <c r="AV2497" s="83"/>
      <c r="BK2497" s="83"/>
      <c r="BZ2497" s="83"/>
      <c r="CO2497" s="83"/>
      <c r="DD2497" s="83"/>
      <c r="DS2497" s="83"/>
      <c r="EH2497" s="83"/>
      <c r="EW2497" s="83"/>
      <c r="FL2497" s="83"/>
    </row>
    <row r="2498" spans="1:168" x14ac:dyDescent="0.35">
      <c r="A2498" s="83">
        <v>43360.747847222221</v>
      </c>
      <c r="B2498" s="84" t="s">
        <v>26</v>
      </c>
      <c r="C2498" s="85" t="s">
        <v>443</v>
      </c>
      <c r="R2498" s="83">
        <v>43360.747847222221</v>
      </c>
      <c r="S2498" s="89" t="s">
        <v>26</v>
      </c>
      <c r="AG2498" s="83"/>
      <c r="AV2498" s="83"/>
      <c r="BK2498" s="83"/>
      <c r="BZ2498" s="83"/>
      <c r="CO2498" s="83"/>
      <c r="DD2498" s="83"/>
      <c r="DS2498" s="83"/>
      <c r="EH2498" s="83"/>
      <c r="EW2498" s="83"/>
      <c r="FL2498" s="83"/>
    </row>
    <row r="2499" spans="1:168" x14ac:dyDescent="0.35">
      <c r="A2499" s="83">
        <v>43360.747847222221</v>
      </c>
      <c r="B2499" s="84" t="s">
        <v>26</v>
      </c>
      <c r="C2499" s="85" t="s">
        <v>429</v>
      </c>
      <c r="R2499" s="83">
        <v>43360.747847222221</v>
      </c>
      <c r="S2499" s="89" t="s">
        <v>26</v>
      </c>
      <c r="AG2499" s="83"/>
      <c r="AV2499" s="83"/>
      <c r="BK2499" s="83"/>
      <c r="BZ2499" s="83"/>
      <c r="CO2499" s="83"/>
      <c r="DD2499" s="83"/>
      <c r="DS2499" s="83"/>
      <c r="EH2499" s="83"/>
      <c r="EW2499" s="83"/>
      <c r="FL2499" s="83"/>
    </row>
    <row r="2500" spans="1:168" x14ac:dyDescent="0.35">
      <c r="A2500" s="83">
        <v>43360.747847222221</v>
      </c>
      <c r="B2500" s="84" t="s">
        <v>26</v>
      </c>
      <c r="C2500" s="85" t="s">
        <v>430</v>
      </c>
      <c r="R2500" s="83">
        <v>43360.747847222221</v>
      </c>
      <c r="S2500" s="89" t="s">
        <v>26</v>
      </c>
      <c r="AG2500" s="83"/>
      <c r="AV2500" s="83"/>
      <c r="BK2500" s="83"/>
      <c r="BZ2500" s="83"/>
      <c r="CO2500" s="83"/>
      <c r="DD2500" s="83"/>
      <c r="DS2500" s="83"/>
      <c r="EH2500" s="83"/>
      <c r="EW2500" s="83"/>
      <c r="FL2500" s="83"/>
    </row>
    <row r="2501" spans="1:168" x14ac:dyDescent="0.35">
      <c r="A2501" s="83">
        <v>43360.747847222221</v>
      </c>
      <c r="B2501" s="84" t="s">
        <v>26</v>
      </c>
      <c r="C2501" s="85" t="s">
        <v>421</v>
      </c>
      <c r="R2501" s="83">
        <v>43360.747847222221</v>
      </c>
      <c r="S2501" s="89" t="s">
        <v>26</v>
      </c>
      <c r="AG2501" s="83"/>
      <c r="AV2501" s="83"/>
      <c r="BK2501" s="83"/>
      <c r="BZ2501" s="83"/>
      <c r="CO2501" s="83"/>
      <c r="DD2501" s="83"/>
      <c r="DS2501" s="83"/>
      <c r="EH2501" s="83"/>
      <c r="EW2501" s="83"/>
      <c r="FL2501" s="83"/>
    </row>
    <row r="2502" spans="1:168" x14ac:dyDescent="0.35">
      <c r="A2502" s="83">
        <v>43360.747847222221</v>
      </c>
      <c r="B2502" s="84" t="s">
        <v>26</v>
      </c>
      <c r="C2502" s="85" t="s">
        <v>444</v>
      </c>
      <c r="R2502" s="83">
        <v>43360.747847222221</v>
      </c>
      <c r="S2502" s="89" t="s">
        <v>26</v>
      </c>
      <c r="AG2502" s="83"/>
      <c r="AV2502" s="83"/>
      <c r="BK2502" s="83"/>
      <c r="BZ2502" s="83"/>
      <c r="CO2502" s="83"/>
      <c r="DD2502" s="83"/>
      <c r="DS2502" s="83"/>
      <c r="EH2502" s="83"/>
      <c r="EW2502" s="83"/>
      <c r="FL2502" s="83"/>
    </row>
    <row r="2503" spans="1:168" x14ac:dyDescent="0.35">
      <c r="A2503" s="83">
        <v>43360.747847222221</v>
      </c>
      <c r="B2503" s="84" t="s">
        <v>26</v>
      </c>
      <c r="C2503" s="85" t="s">
        <v>419</v>
      </c>
      <c r="R2503" s="83">
        <v>43360.747847222221</v>
      </c>
      <c r="S2503" s="89" t="s">
        <v>26</v>
      </c>
      <c r="AG2503" s="83"/>
      <c r="AV2503" s="83"/>
      <c r="BK2503" s="83"/>
      <c r="BZ2503" s="83"/>
      <c r="CO2503" s="83"/>
      <c r="DD2503" s="83"/>
      <c r="DS2503" s="83"/>
      <c r="EH2503" s="83"/>
      <c r="EW2503" s="83"/>
      <c r="FL2503" s="83"/>
    </row>
    <row r="2504" spans="1:168" x14ac:dyDescent="0.35">
      <c r="A2504" s="83">
        <v>43360.747847222221</v>
      </c>
      <c r="B2504" s="84" t="s">
        <v>26</v>
      </c>
      <c r="C2504" s="85" t="s">
        <v>447</v>
      </c>
      <c r="R2504" s="83">
        <v>43360.747847222221</v>
      </c>
      <c r="S2504" s="89" t="s">
        <v>26</v>
      </c>
      <c r="AG2504" s="83"/>
      <c r="AV2504" s="83"/>
      <c r="BK2504" s="83"/>
      <c r="BZ2504" s="83"/>
      <c r="CO2504" s="83"/>
      <c r="DD2504" s="83"/>
      <c r="DS2504" s="83"/>
      <c r="EH2504" s="83"/>
      <c r="EW2504" s="83"/>
      <c r="FL2504" s="83"/>
    </row>
    <row r="2505" spans="1:168" x14ac:dyDescent="0.35">
      <c r="A2505" s="83">
        <v>43360.747847222221</v>
      </c>
      <c r="B2505" s="84" t="s">
        <v>26</v>
      </c>
      <c r="C2505" s="85" t="s">
        <v>682</v>
      </c>
      <c r="R2505" s="83">
        <v>43360.747847222221</v>
      </c>
      <c r="S2505" s="89" t="s">
        <v>26</v>
      </c>
      <c r="AG2505" s="83"/>
      <c r="AV2505" s="83"/>
      <c r="BK2505" s="83"/>
      <c r="BZ2505" s="83"/>
      <c r="CO2505" s="83"/>
      <c r="DD2505" s="83"/>
      <c r="DS2505" s="83"/>
      <c r="EH2505" s="83"/>
      <c r="EW2505" s="83"/>
      <c r="FL2505" s="83"/>
    </row>
    <row r="2506" spans="1:168" x14ac:dyDescent="0.35">
      <c r="A2506" s="83">
        <v>43360.747858796298</v>
      </c>
      <c r="B2506" s="84" t="s">
        <v>26</v>
      </c>
      <c r="C2506" s="85" t="s">
        <v>448</v>
      </c>
      <c r="R2506" s="83">
        <v>43360.747858796298</v>
      </c>
      <c r="S2506" s="89" t="s">
        <v>26</v>
      </c>
      <c r="AG2506" s="83"/>
      <c r="AV2506" s="83"/>
      <c r="BK2506" s="83"/>
      <c r="BZ2506" s="83"/>
      <c r="CO2506" s="83"/>
      <c r="DD2506" s="83"/>
      <c r="DS2506" s="83"/>
      <c r="EH2506" s="83"/>
      <c r="EW2506" s="83"/>
      <c r="FL2506" s="83"/>
    </row>
    <row r="2507" spans="1:168" x14ac:dyDescent="0.35">
      <c r="A2507" s="83">
        <v>43360.747858796298</v>
      </c>
      <c r="B2507" s="84" t="s">
        <v>26</v>
      </c>
      <c r="C2507" s="85" t="s">
        <v>446</v>
      </c>
      <c r="R2507" s="83">
        <v>43360.747858796298</v>
      </c>
      <c r="S2507" s="89" t="s">
        <v>26</v>
      </c>
      <c r="AG2507" s="83"/>
      <c r="AV2507" s="83"/>
      <c r="BK2507" s="83"/>
      <c r="BZ2507" s="83"/>
      <c r="CO2507" s="83"/>
      <c r="DD2507" s="83"/>
      <c r="DS2507" s="83"/>
      <c r="EH2507" s="83"/>
      <c r="EW2507" s="83"/>
      <c r="FL2507" s="83"/>
    </row>
    <row r="2508" spans="1:168" x14ac:dyDescent="0.35">
      <c r="A2508" s="83">
        <v>43360.747881944444</v>
      </c>
      <c r="B2508" s="84" t="s">
        <v>26</v>
      </c>
      <c r="C2508" s="85" t="s">
        <v>172</v>
      </c>
      <c r="R2508" s="83">
        <v>43360.747881944444</v>
      </c>
      <c r="S2508" s="89" t="s">
        <v>26</v>
      </c>
      <c r="AG2508" s="83"/>
      <c r="AV2508" s="83"/>
      <c r="BK2508" s="83"/>
      <c r="BZ2508" s="83"/>
      <c r="CO2508" s="83"/>
      <c r="DD2508" s="83"/>
      <c r="DS2508" s="83"/>
      <c r="EH2508" s="83"/>
      <c r="EW2508" s="83"/>
      <c r="FL2508" s="83"/>
    </row>
    <row r="2509" spans="1:168" x14ac:dyDescent="0.35">
      <c r="A2509" s="83">
        <v>43360.74795138889</v>
      </c>
      <c r="B2509" s="84" t="s">
        <v>55</v>
      </c>
      <c r="C2509" s="85" t="s">
        <v>82</v>
      </c>
      <c r="R2509" s="83">
        <v>43360.74795138889</v>
      </c>
      <c r="S2509" s="89" t="s">
        <v>55</v>
      </c>
      <c r="AG2509" s="83"/>
      <c r="AV2509" s="83"/>
      <c r="BK2509" s="83"/>
      <c r="BZ2509" s="83"/>
      <c r="CO2509" s="83"/>
      <c r="DD2509" s="83"/>
      <c r="DS2509" s="83"/>
      <c r="EH2509" s="83"/>
      <c r="EW2509" s="83"/>
      <c r="FL2509" s="83"/>
    </row>
    <row r="2510" spans="1:168" x14ac:dyDescent="0.35">
      <c r="A2510" s="83">
        <v>43360.74795138889</v>
      </c>
      <c r="B2510" s="84" t="s">
        <v>26</v>
      </c>
      <c r="C2510" s="85" t="s">
        <v>240</v>
      </c>
      <c r="R2510" s="83">
        <v>43360.74795138889</v>
      </c>
      <c r="S2510" s="89" t="s">
        <v>26</v>
      </c>
      <c r="AG2510" s="83"/>
      <c r="AV2510" s="83"/>
      <c r="BK2510" s="83"/>
      <c r="BZ2510" s="83"/>
      <c r="CO2510" s="83"/>
      <c r="DD2510" s="83"/>
      <c r="DS2510" s="83"/>
      <c r="EH2510" s="83"/>
      <c r="EW2510" s="83"/>
      <c r="FL2510" s="83"/>
    </row>
    <row r="2511" spans="1:168" x14ac:dyDescent="0.35">
      <c r="A2511" s="83">
        <v>43360.74796296296</v>
      </c>
      <c r="B2511" s="84" t="s">
        <v>55</v>
      </c>
      <c r="C2511" s="85" t="s">
        <v>58</v>
      </c>
      <c r="R2511" s="83">
        <v>43360.74796296296</v>
      </c>
      <c r="S2511" s="89" t="s">
        <v>55</v>
      </c>
      <c r="AG2511" s="83"/>
      <c r="AV2511" s="83"/>
      <c r="BK2511" s="83"/>
      <c r="BZ2511" s="83"/>
      <c r="CO2511" s="83"/>
      <c r="DD2511" s="83"/>
      <c r="DS2511" s="83"/>
      <c r="EH2511" s="83"/>
      <c r="EW2511" s="83"/>
      <c r="FL2511" s="83"/>
    </row>
    <row r="2512" spans="1:168" x14ac:dyDescent="0.35">
      <c r="A2512" s="83">
        <v>43360.747974537036</v>
      </c>
      <c r="B2512" s="84" t="s">
        <v>26</v>
      </c>
      <c r="C2512" s="85" t="s">
        <v>59</v>
      </c>
      <c r="R2512" s="83">
        <v>43360.747974537036</v>
      </c>
      <c r="S2512" s="89" t="s">
        <v>26</v>
      </c>
      <c r="AG2512" s="83"/>
      <c r="AV2512" s="83"/>
      <c r="BK2512" s="83"/>
      <c r="BZ2512" s="83"/>
      <c r="CO2512" s="83"/>
      <c r="DD2512" s="83"/>
      <c r="DS2512" s="83"/>
      <c r="EH2512" s="83"/>
      <c r="EW2512" s="83"/>
      <c r="FL2512" s="83"/>
    </row>
    <row r="2513" spans="1:168" x14ac:dyDescent="0.35">
      <c r="A2513" s="83">
        <v>43360.747997685183</v>
      </c>
      <c r="B2513" s="84" t="s">
        <v>241</v>
      </c>
      <c r="C2513" s="85" t="s">
        <v>242</v>
      </c>
      <c r="I2513" s="86">
        <v>12500.875</v>
      </c>
      <c r="J2513" s="87">
        <v>12537.4833984375</v>
      </c>
      <c r="K2513" s="87">
        <v>12051.87109375</v>
      </c>
      <c r="L2513" s="87">
        <v>12087.1640625</v>
      </c>
      <c r="M2513" s="87">
        <v>1.01605665683746</v>
      </c>
      <c r="N2513" s="87">
        <v>0.51413726806640603</v>
      </c>
      <c r="O2513" s="87">
        <v>8.4188385009765607</v>
      </c>
      <c r="P2513" s="88">
        <v>1.6518372297287001</v>
      </c>
      <c r="R2513" s="83">
        <v>43360.747997685183</v>
      </c>
      <c r="S2513" s="89" t="s">
        <v>241</v>
      </c>
      <c r="T2513" s="90">
        <v>0.51693731546402</v>
      </c>
      <c r="U2513" s="84">
        <v>7331.55712890625</v>
      </c>
      <c r="V2513" s="84">
        <v>405.00897216796898</v>
      </c>
      <c r="W2513" s="84">
        <v>7333.40478515625</v>
      </c>
      <c r="X2513" s="84">
        <v>6926.59814453125</v>
      </c>
      <c r="Y2513" s="84">
        <v>13.2830038070679</v>
      </c>
      <c r="Z2513" s="84">
        <v>320.51885986328102</v>
      </c>
      <c r="AA2513" s="84">
        <v>620.51873779296898</v>
      </c>
      <c r="AB2513" s="84">
        <v>426.51885986328102</v>
      </c>
      <c r="AG2513" s="83"/>
      <c r="AV2513" s="83"/>
      <c r="BK2513" s="83"/>
      <c r="BZ2513" s="83"/>
      <c r="CO2513" s="83"/>
      <c r="DD2513" s="83"/>
      <c r="DS2513" s="83"/>
      <c r="EH2513" s="83"/>
      <c r="EW2513" s="83"/>
      <c r="FL2513" s="83"/>
    </row>
    <row r="2514" spans="1:168" x14ac:dyDescent="0.35">
      <c r="A2514" s="83">
        <v>43360.74800925926</v>
      </c>
      <c r="B2514" s="84" t="s">
        <v>62</v>
      </c>
      <c r="C2514" s="85" t="s">
        <v>692</v>
      </c>
      <c r="R2514" s="83">
        <v>43360.74800925926</v>
      </c>
      <c r="S2514" s="89" t="s">
        <v>62</v>
      </c>
      <c r="AG2514" s="83"/>
      <c r="AV2514" s="83"/>
      <c r="BK2514" s="83"/>
      <c r="BZ2514" s="83"/>
      <c r="CO2514" s="83"/>
      <c r="DD2514" s="83"/>
      <c r="DS2514" s="83"/>
      <c r="EH2514" s="83"/>
      <c r="EW2514" s="83"/>
      <c r="FL2514" s="83"/>
    </row>
    <row r="2515" spans="1:168" x14ac:dyDescent="0.35">
      <c r="A2515" s="83">
        <v>43360.74800925926</v>
      </c>
      <c r="B2515" s="84" t="s">
        <v>62</v>
      </c>
      <c r="C2515" s="85" t="s">
        <v>693</v>
      </c>
      <c r="R2515" s="83">
        <v>43360.74800925926</v>
      </c>
      <c r="S2515" s="89" t="s">
        <v>62</v>
      </c>
      <c r="AG2515" s="83"/>
      <c r="AV2515" s="83"/>
      <c r="BK2515" s="83"/>
      <c r="BZ2515" s="83"/>
      <c r="CO2515" s="83"/>
      <c r="DD2515" s="83"/>
      <c r="DS2515" s="83"/>
      <c r="EH2515" s="83"/>
      <c r="EW2515" s="83"/>
      <c r="FL2515" s="83"/>
    </row>
    <row r="2516" spans="1:168" x14ac:dyDescent="0.35">
      <c r="A2516" s="83">
        <v>43360.74800925926</v>
      </c>
      <c r="B2516" s="84" t="s">
        <v>62</v>
      </c>
      <c r="C2516" s="85" t="s">
        <v>138</v>
      </c>
      <c r="R2516" s="83">
        <v>43360.74800925926</v>
      </c>
      <c r="S2516" s="89" t="s">
        <v>62</v>
      </c>
      <c r="AG2516" s="83"/>
      <c r="AV2516" s="83"/>
      <c r="BK2516" s="83"/>
      <c r="BZ2516" s="83"/>
      <c r="CO2516" s="83"/>
      <c r="DD2516" s="83"/>
      <c r="DS2516" s="83"/>
      <c r="EH2516" s="83"/>
      <c r="EW2516" s="83"/>
      <c r="FL2516" s="83"/>
    </row>
    <row r="2517" spans="1:168" x14ac:dyDescent="0.35">
      <c r="A2517" s="83">
        <v>43360.74800925926</v>
      </c>
      <c r="B2517" s="84" t="s">
        <v>62</v>
      </c>
      <c r="C2517" s="85" t="s">
        <v>694</v>
      </c>
      <c r="R2517" s="83">
        <v>43360.74800925926</v>
      </c>
      <c r="S2517" s="89" t="s">
        <v>62</v>
      </c>
      <c r="AG2517" s="83"/>
      <c r="AV2517" s="83"/>
      <c r="BK2517" s="83"/>
      <c r="BZ2517" s="83"/>
      <c r="CO2517" s="83"/>
      <c r="DD2517" s="83"/>
      <c r="DS2517" s="83"/>
      <c r="EH2517" s="83"/>
      <c r="EW2517" s="83"/>
      <c r="FL2517" s="83"/>
    </row>
    <row r="2518" spans="1:168" x14ac:dyDescent="0.35">
      <c r="A2518" s="83">
        <v>43360.74800925926</v>
      </c>
      <c r="B2518" s="84" t="s">
        <v>62</v>
      </c>
      <c r="C2518" s="85" t="s">
        <v>63</v>
      </c>
      <c r="R2518" s="83">
        <v>43360.74800925926</v>
      </c>
      <c r="S2518" s="89" t="s">
        <v>62</v>
      </c>
      <c r="AG2518" s="83"/>
      <c r="AV2518" s="83"/>
      <c r="BK2518" s="83"/>
      <c r="BZ2518" s="83"/>
      <c r="CO2518" s="83"/>
      <c r="DD2518" s="83"/>
      <c r="DS2518" s="83"/>
      <c r="EH2518" s="83"/>
      <c r="EW2518" s="83"/>
      <c r="FL2518" s="83"/>
    </row>
    <row r="2519" spans="1:168" x14ac:dyDescent="0.35">
      <c r="A2519" s="83">
        <v>43360.74800925926</v>
      </c>
      <c r="B2519" s="84" t="s">
        <v>62</v>
      </c>
      <c r="C2519" s="85" t="s">
        <v>695</v>
      </c>
      <c r="R2519" s="83">
        <v>43360.74800925926</v>
      </c>
      <c r="S2519" s="89" t="s">
        <v>62</v>
      </c>
      <c r="AG2519" s="83"/>
      <c r="AV2519" s="83"/>
      <c r="BK2519" s="83"/>
      <c r="BZ2519" s="83"/>
      <c r="CO2519" s="83"/>
      <c r="DD2519" s="83"/>
      <c r="DS2519" s="83"/>
      <c r="EH2519" s="83"/>
      <c r="EW2519" s="83"/>
      <c r="FL2519" s="83"/>
    </row>
    <row r="2520" spans="1:168" x14ac:dyDescent="0.35">
      <c r="A2520" s="83">
        <v>43360.74800925926</v>
      </c>
      <c r="B2520" s="84" t="s">
        <v>26</v>
      </c>
      <c r="C2520" s="85" t="s">
        <v>71</v>
      </c>
      <c r="R2520" s="83">
        <v>43360.74800925926</v>
      </c>
      <c r="S2520" s="89" t="s">
        <v>26</v>
      </c>
      <c r="AG2520" s="83"/>
      <c r="AV2520" s="83"/>
      <c r="BK2520" s="83"/>
      <c r="BZ2520" s="83"/>
      <c r="CO2520" s="83"/>
      <c r="DD2520" s="83"/>
      <c r="DS2520" s="83"/>
      <c r="EH2520" s="83"/>
      <c r="EW2520" s="83"/>
      <c r="FL2520" s="83"/>
    </row>
    <row r="2521" spans="1:168" x14ac:dyDescent="0.35">
      <c r="A2521" s="83">
        <v>43360.74800925926</v>
      </c>
      <c r="B2521" s="84" t="s">
        <v>62</v>
      </c>
      <c r="C2521" s="85" t="s">
        <v>679</v>
      </c>
      <c r="R2521" s="83">
        <v>43360.74800925926</v>
      </c>
      <c r="S2521" s="89" t="s">
        <v>62</v>
      </c>
      <c r="AG2521" s="83"/>
      <c r="AV2521" s="83"/>
      <c r="BK2521" s="83"/>
      <c r="BZ2521" s="83"/>
      <c r="CO2521" s="83"/>
      <c r="DD2521" s="83"/>
      <c r="DS2521" s="83"/>
      <c r="EH2521" s="83"/>
      <c r="EW2521" s="83"/>
      <c r="FL2521" s="83"/>
    </row>
    <row r="2522" spans="1:168" x14ac:dyDescent="0.35">
      <c r="A2522" s="83">
        <v>43360.74800925926</v>
      </c>
      <c r="B2522" s="84" t="s">
        <v>62</v>
      </c>
      <c r="C2522" s="85" t="s">
        <v>198</v>
      </c>
      <c r="R2522" s="83">
        <v>43360.74800925926</v>
      </c>
      <c r="S2522" s="89" t="s">
        <v>62</v>
      </c>
      <c r="AG2522" s="83"/>
      <c r="AV2522" s="83"/>
      <c r="BK2522" s="83"/>
      <c r="BZ2522" s="83"/>
      <c r="CO2522" s="83"/>
      <c r="DD2522" s="83"/>
      <c r="DS2522" s="83"/>
      <c r="EH2522" s="83"/>
      <c r="EW2522" s="83"/>
      <c r="FL2522" s="83"/>
    </row>
    <row r="2523" spans="1:168" x14ac:dyDescent="0.35">
      <c r="A2523" s="83">
        <v>43360.748032407406</v>
      </c>
      <c r="B2523" s="84" t="s">
        <v>62</v>
      </c>
      <c r="C2523" s="85" t="s">
        <v>248</v>
      </c>
      <c r="R2523" s="83">
        <v>43360.748032407406</v>
      </c>
      <c r="S2523" s="89" t="s">
        <v>62</v>
      </c>
      <c r="AG2523" s="83"/>
      <c r="AV2523" s="83"/>
      <c r="BK2523" s="83"/>
      <c r="BZ2523" s="83"/>
      <c r="CO2523" s="83"/>
      <c r="DD2523" s="83"/>
      <c r="DS2523" s="83"/>
      <c r="EH2523" s="83"/>
      <c r="EW2523" s="83"/>
      <c r="FL2523" s="83"/>
    </row>
    <row r="2524" spans="1:168" x14ac:dyDescent="0.35">
      <c r="A2524" s="83">
        <v>43360.748032407406</v>
      </c>
      <c r="B2524" s="84" t="s">
        <v>62</v>
      </c>
      <c r="C2524" s="85" t="s">
        <v>251</v>
      </c>
      <c r="R2524" s="83">
        <v>43360.748032407406</v>
      </c>
      <c r="S2524" s="89" t="s">
        <v>62</v>
      </c>
      <c r="AG2524" s="83"/>
      <c r="AV2524" s="83"/>
      <c r="BK2524" s="83"/>
      <c r="BZ2524" s="83"/>
      <c r="CO2524" s="83"/>
      <c r="DD2524" s="83"/>
      <c r="DS2524" s="83"/>
      <c r="EH2524" s="83"/>
      <c r="EW2524" s="83"/>
      <c r="FL2524" s="83"/>
    </row>
    <row r="2525" spans="1:168" x14ac:dyDescent="0.35">
      <c r="A2525" s="83">
        <v>43360.748032407406</v>
      </c>
      <c r="B2525" s="84" t="s">
        <v>26</v>
      </c>
      <c r="C2525" s="85" t="s">
        <v>250</v>
      </c>
      <c r="R2525" s="83">
        <v>43360.748032407406</v>
      </c>
      <c r="S2525" s="89" t="s">
        <v>26</v>
      </c>
      <c r="AG2525" s="83"/>
      <c r="AV2525" s="83"/>
      <c r="BK2525" s="83"/>
      <c r="BZ2525" s="83"/>
      <c r="CO2525" s="83"/>
      <c r="DD2525" s="83"/>
      <c r="DS2525" s="83"/>
      <c r="EH2525" s="83"/>
      <c r="EW2525" s="83"/>
      <c r="FL2525" s="83"/>
    </row>
    <row r="2526" spans="1:168" x14ac:dyDescent="0.35">
      <c r="A2526" s="83">
        <v>43360.748032407406</v>
      </c>
      <c r="B2526" s="84" t="s">
        <v>26</v>
      </c>
      <c r="C2526" s="85" t="s">
        <v>249</v>
      </c>
      <c r="R2526" s="83">
        <v>43360.748032407406</v>
      </c>
      <c r="S2526" s="89" t="s">
        <v>26</v>
      </c>
      <c r="AG2526" s="83"/>
      <c r="AV2526" s="83"/>
      <c r="BK2526" s="83"/>
      <c r="BZ2526" s="83"/>
      <c r="CO2526" s="83"/>
      <c r="DD2526" s="83"/>
      <c r="DS2526" s="83"/>
      <c r="EH2526" s="83"/>
      <c r="EW2526" s="83"/>
      <c r="FL2526" s="83"/>
    </row>
    <row r="2527" spans="1:168" x14ac:dyDescent="0.35">
      <c r="A2527" s="83">
        <v>43360.748043981483</v>
      </c>
      <c r="B2527" s="84" t="s">
        <v>26</v>
      </c>
      <c r="C2527" s="85" t="s">
        <v>47</v>
      </c>
      <c r="I2527" s="86">
        <v>12500.7353515625</v>
      </c>
      <c r="J2527" s="87">
        <v>12538.515625</v>
      </c>
      <c r="K2527" s="87">
        <v>12051.7353515625</v>
      </c>
      <c r="L2527" s="87">
        <v>12088.1572265625</v>
      </c>
      <c r="M2527" s="87">
        <v>1.0160391330719001</v>
      </c>
      <c r="N2527" s="87">
        <v>0.46973112225532498</v>
      </c>
      <c r="O2527" s="87">
        <v>8.3744325637817401</v>
      </c>
      <c r="P2527" s="88">
        <v>1.6074311733245801</v>
      </c>
      <c r="R2527" s="83">
        <v>43360.748043981483</v>
      </c>
      <c r="S2527" s="89" t="s">
        <v>26</v>
      </c>
      <c r="T2527" s="90">
        <v>0.47253113985061601</v>
      </c>
      <c r="U2527" s="84">
        <v>7328.02294921875</v>
      </c>
      <c r="V2527" s="84">
        <v>403.75729370117199</v>
      </c>
      <c r="W2527" s="84">
        <v>7328.392578125</v>
      </c>
      <c r="X2527" s="84">
        <v>6925.2724609375</v>
      </c>
      <c r="Y2527" s="84">
        <v>13.379188537597701</v>
      </c>
      <c r="Z2527" s="84">
        <v>320.47445678710898</v>
      </c>
      <c r="AA2527" s="84">
        <v>620.47442626953102</v>
      </c>
      <c r="AB2527" s="84">
        <v>426.47445678710898</v>
      </c>
      <c r="AG2527" s="83"/>
      <c r="AV2527" s="83"/>
      <c r="BK2527" s="83"/>
      <c r="BZ2527" s="83"/>
      <c r="CO2527" s="83"/>
      <c r="DD2527" s="83"/>
      <c r="DS2527" s="83"/>
      <c r="EH2527" s="83"/>
      <c r="EW2527" s="83"/>
      <c r="FL2527" s="83"/>
    </row>
    <row r="2528" spans="1:168" x14ac:dyDescent="0.35">
      <c r="A2528" s="83">
        <v>43360.748043981483</v>
      </c>
      <c r="B2528" s="84" t="s">
        <v>26</v>
      </c>
      <c r="C2528" s="85" t="s">
        <v>128</v>
      </c>
      <c r="R2528" s="83">
        <v>43360.748043981483</v>
      </c>
      <c r="S2528" s="89" t="s">
        <v>26</v>
      </c>
      <c r="AG2528" s="83"/>
      <c r="AV2528" s="83"/>
      <c r="BK2528" s="83"/>
      <c r="BZ2528" s="83"/>
      <c r="CO2528" s="83"/>
      <c r="DD2528" s="83"/>
      <c r="DS2528" s="83"/>
      <c r="EH2528" s="83"/>
      <c r="EW2528" s="83"/>
      <c r="FL2528" s="83"/>
    </row>
    <row r="2529" spans="1:168" x14ac:dyDescent="0.35">
      <c r="A2529" s="83">
        <v>43360.748043981483</v>
      </c>
      <c r="B2529" s="84" t="s">
        <v>26</v>
      </c>
      <c r="C2529" s="85" t="s">
        <v>253</v>
      </c>
      <c r="R2529" s="83">
        <v>43360.748043981483</v>
      </c>
      <c r="S2529" s="89" t="s">
        <v>26</v>
      </c>
      <c r="AG2529" s="83"/>
      <c r="AV2529" s="83"/>
      <c r="BK2529" s="83"/>
      <c r="BZ2529" s="83"/>
      <c r="CO2529" s="83"/>
      <c r="DD2529" s="83"/>
      <c r="DS2529" s="83"/>
      <c r="EH2529" s="83"/>
      <c r="EW2529" s="83"/>
      <c r="FL2529" s="83"/>
    </row>
    <row r="2530" spans="1:168" x14ac:dyDescent="0.35">
      <c r="A2530" s="83">
        <v>43360.748043981483</v>
      </c>
      <c r="B2530" s="84" t="s">
        <v>49</v>
      </c>
      <c r="C2530" s="85" t="s">
        <v>252</v>
      </c>
      <c r="R2530" s="83">
        <v>43360.748043981483</v>
      </c>
      <c r="S2530" s="89" t="s">
        <v>49</v>
      </c>
      <c r="AG2530" s="83"/>
      <c r="AV2530" s="83"/>
      <c r="BK2530" s="83"/>
      <c r="BZ2530" s="83"/>
      <c r="CO2530" s="83"/>
      <c r="DD2530" s="83"/>
      <c r="DS2530" s="83"/>
      <c r="EH2530" s="83"/>
      <c r="EW2530" s="83"/>
      <c r="FL2530" s="83"/>
    </row>
    <row r="2531" spans="1:168" x14ac:dyDescent="0.35">
      <c r="A2531" s="83">
        <v>43360.748067129629</v>
      </c>
      <c r="B2531" s="84" t="s">
        <v>26</v>
      </c>
      <c r="C2531" s="85" t="s">
        <v>441</v>
      </c>
      <c r="R2531" s="83">
        <v>43360.748067129629</v>
      </c>
      <c r="S2531" s="89" t="s">
        <v>26</v>
      </c>
      <c r="AG2531" s="83"/>
      <c r="AV2531" s="83"/>
      <c r="BK2531" s="83"/>
      <c r="BZ2531" s="83"/>
      <c r="CO2531" s="83"/>
      <c r="DD2531" s="83"/>
      <c r="DS2531" s="83"/>
      <c r="EH2531" s="83"/>
      <c r="EW2531" s="83"/>
      <c r="FL2531" s="83"/>
    </row>
    <row r="2532" spans="1:168" x14ac:dyDescent="0.35">
      <c r="A2532" s="83">
        <v>43360.748067129629</v>
      </c>
      <c r="B2532" s="84" t="s">
        <v>26</v>
      </c>
      <c r="C2532" s="85" t="s">
        <v>445</v>
      </c>
      <c r="R2532" s="83">
        <v>43360.748067129629</v>
      </c>
      <c r="S2532" s="89" t="s">
        <v>26</v>
      </c>
      <c r="AG2532" s="83"/>
      <c r="AV2532" s="83"/>
      <c r="BK2532" s="83"/>
      <c r="BZ2532" s="83"/>
      <c r="CO2532" s="83"/>
      <c r="DD2532" s="83"/>
      <c r="DS2532" s="83"/>
      <c r="EH2532" s="83"/>
      <c r="EW2532" s="83"/>
      <c r="FL2532" s="83"/>
    </row>
    <row r="2533" spans="1:168" x14ac:dyDescent="0.35">
      <c r="A2533" s="83">
        <v>43360.748067129629</v>
      </c>
      <c r="B2533" s="84" t="s">
        <v>26</v>
      </c>
      <c r="C2533" s="85" t="s">
        <v>256</v>
      </c>
      <c r="R2533" s="83">
        <v>43360.748067129629</v>
      </c>
      <c r="S2533" s="89" t="s">
        <v>26</v>
      </c>
      <c r="AG2533" s="83"/>
      <c r="AV2533" s="83"/>
      <c r="BK2533" s="83"/>
      <c r="BZ2533" s="83"/>
      <c r="CO2533" s="83"/>
      <c r="DD2533" s="83"/>
      <c r="DS2533" s="83"/>
      <c r="EH2533" s="83"/>
      <c r="EW2533" s="83"/>
      <c r="FL2533" s="83"/>
    </row>
    <row r="2534" spans="1:168" x14ac:dyDescent="0.35">
      <c r="A2534" s="83">
        <v>43360.748067129629</v>
      </c>
      <c r="B2534" s="84" t="s">
        <v>26</v>
      </c>
      <c r="C2534" s="85" t="s">
        <v>255</v>
      </c>
      <c r="R2534" s="83">
        <v>43360.748067129629</v>
      </c>
      <c r="S2534" s="89" t="s">
        <v>26</v>
      </c>
      <c r="AG2534" s="83"/>
      <c r="AV2534" s="83"/>
      <c r="BK2534" s="83"/>
      <c r="BZ2534" s="83"/>
      <c r="CO2534" s="83"/>
      <c r="DD2534" s="83"/>
      <c r="DS2534" s="83"/>
      <c r="EH2534" s="83"/>
      <c r="EW2534" s="83"/>
      <c r="FL2534" s="83"/>
    </row>
    <row r="2535" spans="1:168" x14ac:dyDescent="0.35">
      <c r="A2535" s="83">
        <v>43360.748067129629</v>
      </c>
      <c r="B2535" s="84" t="s">
        <v>26</v>
      </c>
      <c r="C2535" s="85" t="s">
        <v>254</v>
      </c>
      <c r="R2535" s="83">
        <v>43360.748067129629</v>
      </c>
      <c r="S2535" s="89" t="s">
        <v>26</v>
      </c>
      <c r="AG2535" s="83"/>
      <c r="AV2535" s="83"/>
      <c r="BK2535" s="83"/>
      <c r="BZ2535" s="83"/>
      <c r="CO2535" s="83"/>
      <c r="DD2535" s="83"/>
      <c r="DS2535" s="83"/>
      <c r="EH2535" s="83"/>
      <c r="EW2535" s="83"/>
      <c r="FL2535" s="83"/>
    </row>
    <row r="2536" spans="1:168" x14ac:dyDescent="0.35">
      <c r="A2536" s="83">
        <v>43360.748067129629</v>
      </c>
      <c r="B2536" s="84" t="s">
        <v>26</v>
      </c>
      <c r="C2536" s="85" t="s">
        <v>428</v>
      </c>
      <c r="R2536" s="83">
        <v>43360.748067129629</v>
      </c>
      <c r="S2536" s="89" t="s">
        <v>26</v>
      </c>
      <c r="AG2536" s="83"/>
      <c r="AV2536" s="83"/>
      <c r="BK2536" s="83"/>
      <c r="BZ2536" s="83"/>
      <c r="CO2536" s="83"/>
      <c r="DD2536" s="83"/>
      <c r="DS2536" s="83"/>
      <c r="EH2536" s="83"/>
      <c r="EW2536" s="83"/>
      <c r="FL2536" s="83"/>
    </row>
    <row r="2537" spans="1:168" x14ac:dyDescent="0.35">
      <c r="A2537" s="83">
        <v>43360.748067129629</v>
      </c>
      <c r="B2537" s="84" t="s">
        <v>26</v>
      </c>
      <c r="C2537" s="85" t="s">
        <v>409</v>
      </c>
      <c r="R2537" s="83">
        <v>43360.748067129629</v>
      </c>
      <c r="S2537" s="89" t="s">
        <v>26</v>
      </c>
      <c r="AG2537" s="83"/>
      <c r="AV2537" s="83"/>
      <c r="BK2537" s="83"/>
      <c r="BZ2537" s="83"/>
      <c r="CO2537" s="83"/>
      <c r="DD2537" s="83"/>
      <c r="DS2537" s="83"/>
      <c r="EH2537" s="83"/>
      <c r="EW2537" s="83"/>
      <c r="FL2537" s="83"/>
    </row>
    <row r="2538" spans="1:168" x14ac:dyDescent="0.35">
      <c r="A2538" s="83">
        <v>43360.748067129629</v>
      </c>
      <c r="B2538" s="84" t="s">
        <v>26</v>
      </c>
      <c r="C2538" s="85" t="s">
        <v>594</v>
      </c>
      <c r="R2538" s="83">
        <v>43360.748067129629</v>
      </c>
      <c r="S2538" s="89" t="s">
        <v>26</v>
      </c>
      <c r="AG2538" s="83"/>
      <c r="AV2538" s="83"/>
      <c r="BK2538" s="83"/>
      <c r="BZ2538" s="83"/>
      <c r="CO2538" s="83"/>
      <c r="DD2538" s="83"/>
      <c r="DS2538" s="83"/>
      <c r="EH2538" s="83"/>
      <c r="EW2538" s="83"/>
      <c r="FL2538" s="83"/>
    </row>
    <row r="2539" spans="1:168" x14ac:dyDescent="0.35">
      <c r="A2539" s="83">
        <v>43360.748067129629</v>
      </c>
      <c r="B2539" s="84" t="s">
        <v>26</v>
      </c>
      <c r="C2539" s="85" t="s">
        <v>417</v>
      </c>
      <c r="R2539" s="83">
        <v>43360.748067129629</v>
      </c>
      <c r="S2539" s="89" t="s">
        <v>26</v>
      </c>
      <c r="AG2539" s="83"/>
      <c r="AV2539" s="83"/>
      <c r="BK2539" s="83"/>
      <c r="BZ2539" s="83"/>
      <c r="CO2539" s="83"/>
      <c r="DD2539" s="83"/>
      <c r="DS2539" s="83"/>
      <c r="EH2539" s="83"/>
      <c r="EW2539" s="83"/>
      <c r="FL2539" s="83"/>
    </row>
    <row r="2540" spans="1:168" x14ac:dyDescent="0.35">
      <c r="A2540" s="83">
        <v>43360.748078703706</v>
      </c>
      <c r="B2540" s="84" t="s">
        <v>26</v>
      </c>
      <c r="C2540" s="85" t="s">
        <v>443</v>
      </c>
      <c r="R2540" s="83">
        <v>43360.748078703706</v>
      </c>
      <c r="S2540" s="89" t="s">
        <v>26</v>
      </c>
      <c r="AG2540" s="83"/>
      <c r="AV2540" s="83"/>
      <c r="BK2540" s="83"/>
      <c r="BZ2540" s="83"/>
      <c r="CO2540" s="83"/>
      <c r="DD2540" s="83"/>
      <c r="DS2540" s="83"/>
      <c r="EH2540" s="83"/>
      <c r="EW2540" s="83"/>
      <c r="FL2540" s="83"/>
    </row>
    <row r="2541" spans="1:168" x14ac:dyDescent="0.35">
      <c r="A2541" s="83">
        <v>43360.748078703706</v>
      </c>
      <c r="B2541" s="84" t="s">
        <v>26</v>
      </c>
      <c r="C2541" s="85" t="s">
        <v>429</v>
      </c>
      <c r="R2541" s="83">
        <v>43360.748078703706</v>
      </c>
      <c r="S2541" s="89" t="s">
        <v>26</v>
      </c>
      <c r="AG2541" s="83"/>
      <c r="AV2541" s="83"/>
      <c r="BK2541" s="83"/>
      <c r="BZ2541" s="83"/>
      <c r="CO2541" s="83"/>
      <c r="DD2541" s="83"/>
      <c r="DS2541" s="83"/>
      <c r="EH2541" s="83"/>
      <c r="EW2541" s="83"/>
      <c r="FL2541" s="83"/>
    </row>
    <row r="2542" spans="1:168" x14ac:dyDescent="0.35">
      <c r="A2542" s="83">
        <v>43360.748078703706</v>
      </c>
      <c r="B2542" s="84" t="s">
        <v>26</v>
      </c>
      <c r="C2542" s="85" t="s">
        <v>430</v>
      </c>
      <c r="R2542" s="83">
        <v>43360.748078703706</v>
      </c>
      <c r="S2542" s="89" t="s">
        <v>26</v>
      </c>
      <c r="AG2542" s="83"/>
      <c r="AV2542" s="83"/>
      <c r="BK2542" s="83"/>
      <c r="BZ2542" s="83"/>
      <c r="CO2542" s="83"/>
      <c r="DD2542" s="83"/>
      <c r="DS2542" s="83"/>
      <c r="EH2542" s="83"/>
      <c r="EW2542" s="83"/>
      <c r="FL2542" s="83"/>
    </row>
    <row r="2543" spans="1:168" x14ac:dyDescent="0.35">
      <c r="A2543" s="83">
        <v>43360.748078703706</v>
      </c>
      <c r="B2543" s="84" t="s">
        <v>26</v>
      </c>
      <c r="C2543" s="85" t="s">
        <v>696</v>
      </c>
      <c r="R2543" s="83">
        <v>43360.748078703706</v>
      </c>
      <c r="S2543" s="89" t="s">
        <v>26</v>
      </c>
      <c r="AG2543" s="83"/>
      <c r="AV2543" s="83"/>
      <c r="BK2543" s="83"/>
      <c r="BZ2543" s="83"/>
      <c r="CO2543" s="83"/>
      <c r="DD2543" s="83"/>
      <c r="DS2543" s="83"/>
      <c r="EH2543" s="83"/>
      <c r="EW2543" s="83"/>
      <c r="FL2543" s="83"/>
    </row>
    <row r="2544" spans="1:168" x14ac:dyDescent="0.35">
      <c r="A2544" s="83">
        <v>43360.748078703706</v>
      </c>
      <c r="B2544" s="84" t="s">
        <v>26</v>
      </c>
      <c r="C2544" s="85" t="s">
        <v>446</v>
      </c>
      <c r="R2544" s="83">
        <v>43360.748078703706</v>
      </c>
      <c r="S2544" s="89" t="s">
        <v>26</v>
      </c>
      <c r="AG2544" s="83"/>
      <c r="AV2544" s="83"/>
      <c r="BK2544" s="83"/>
      <c r="BZ2544" s="83"/>
      <c r="CO2544" s="83"/>
      <c r="DD2544" s="83"/>
      <c r="DS2544" s="83"/>
      <c r="EH2544" s="83"/>
      <c r="EW2544" s="83"/>
      <c r="FL2544" s="83"/>
    </row>
    <row r="2545" spans="1:168" x14ac:dyDescent="0.35">
      <c r="A2545" s="83">
        <v>43360.748078703706</v>
      </c>
      <c r="B2545" s="84" t="s">
        <v>26</v>
      </c>
      <c r="C2545" s="85" t="s">
        <v>419</v>
      </c>
      <c r="R2545" s="83">
        <v>43360.748078703706</v>
      </c>
      <c r="S2545" s="89" t="s">
        <v>26</v>
      </c>
      <c r="AG2545" s="83"/>
      <c r="AV2545" s="83"/>
      <c r="BK2545" s="83"/>
      <c r="BZ2545" s="83"/>
      <c r="CO2545" s="83"/>
      <c r="DD2545" s="83"/>
      <c r="DS2545" s="83"/>
      <c r="EH2545" s="83"/>
      <c r="EW2545" s="83"/>
      <c r="FL2545" s="83"/>
    </row>
    <row r="2546" spans="1:168" x14ac:dyDescent="0.35">
      <c r="A2546" s="83">
        <v>43360.748078703706</v>
      </c>
      <c r="B2546" s="84" t="s">
        <v>26</v>
      </c>
      <c r="C2546" s="85" t="s">
        <v>447</v>
      </c>
      <c r="R2546" s="83">
        <v>43360.748078703706</v>
      </c>
      <c r="S2546" s="89" t="s">
        <v>26</v>
      </c>
      <c r="AG2546" s="83"/>
      <c r="AV2546" s="83"/>
      <c r="BK2546" s="83"/>
      <c r="BZ2546" s="83"/>
      <c r="CO2546" s="83"/>
      <c r="DD2546" s="83"/>
      <c r="DS2546" s="83"/>
      <c r="EH2546" s="83"/>
      <c r="EW2546" s="83"/>
      <c r="FL2546" s="83"/>
    </row>
    <row r="2547" spans="1:168" x14ac:dyDescent="0.35">
      <c r="A2547" s="83">
        <v>43360.748078703706</v>
      </c>
      <c r="B2547" s="84" t="s">
        <v>26</v>
      </c>
      <c r="C2547" s="85" t="s">
        <v>421</v>
      </c>
      <c r="R2547" s="83">
        <v>43360.748078703706</v>
      </c>
      <c r="S2547" s="89" t="s">
        <v>26</v>
      </c>
      <c r="AG2547" s="83"/>
      <c r="AV2547" s="83"/>
      <c r="BK2547" s="83"/>
      <c r="BZ2547" s="83"/>
      <c r="CO2547" s="83"/>
      <c r="DD2547" s="83"/>
      <c r="DS2547" s="83"/>
      <c r="EH2547" s="83"/>
      <c r="EW2547" s="83"/>
      <c r="FL2547" s="83"/>
    </row>
    <row r="2548" spans="1:168" x14ac:dyDescent="0.35">
      <c r="A2548" s="83">
        <v>43360.748078703706</v>
      </c>
      <c r="B2548" s="84" t="s">
        <v>26</v>
      </c>
      <c r="C2548" s="85" t="s">
        <v>444</v>
      </c>
      <c r="R2548" s="83">
        <v>43360.748078703706</v>
      </c>
      <c r="S2548" s="89" t="s">
        <v>26</v>
      </c>
      <c r="AG2548" s="83"/>
      <c r="AV2548" s="83"/>
      <c r="BK2548" s="83"/>
      <c r="BZ2548" s="83"/>
      <c r="CO2548" s="83"/>
      <c r="DD2548" s="83"/>
      <c r="DS2548" s="83"/>
      <c r="EH2548" s="83"/>
      <c r="EW2548" s="83"/>
      <c r="FL2548" s="83"/>
    </row>
    <row r="2549" spans="1:168" x14ac:dyDescent="0.35">
      <c r="A2549" s="83">
        <v>43360.748090277775</v>
      </c>
      <c r="B2549" s="84" t="s">
        <v>26</v>
      </c>
      <c r="C2549" s="85" t="s">
        <v>448</v>
      </c>
      <c r="R2549" s="83">
        <v>43360.748090277775</v>
      </c>
      <c r="S2549" s="89" t="s">
        <v>26</v>
      </c>
      <c r="AG2549" s="83"/>
      <c r="AV2549" s="83"/>
      <c r="BK2549" s="83"/>
      <c r="BZ2549" s="83"/>
      <c r="CO2549" s="83"/>
      <c r="DD2549" s="83"/>
      <c r="DS2549" s="83"/>
      <c r="EH2549" s="83"/>
      <c r="EW2549" s="83"/>
      <c r="FL2549" s="83"/>
    </row>
    <row r="2550" spans="1:168" x14ac:dyDescent="0.35">
      <c r="A2550" s="83">
        <v>43360.748182870368</v>
      </c>
      <c r="B2550" s="84" t="s">
        <v>55</v>
      </c>
      <c r="C2550" s="85" t="s">
        <v>56</v>
      </c>
      <c r="R2550" s="83">
        <v>43360.748182870368</v>
      </c>
      <c r="S2550" s="89" t="s">
        <v>55</v>
      </c>
      <c r="AG2550" s="83"/>
      <c r="AV2550" s="83"/>
      <c r="BK2550" s="83"/>
      <c r="BZ2550" s="83"/>
      <c r="CO2550" s="83"/>
      <c r="DD2550" s="83"/>
      <c r="DS2550" s="83"/>
      <c r="EH2550" s="83"/>
      <c r="EW2550" s="83"/>
      <c r="FL2550" s="83"/>
    </row>
    <row r="2551" spans="1:168" x14ac:dyDescent="0.35">
      <c r="A2551" s="83">
        <v>43360.748182870368</v>
      </c>
      <c r="B2551" s="84" t="s">
        <v>26</v>
      </c>
      <c r="C2551" s="85" t="s">
        <v>257</v>
      </c>
      <c r="R2551" s="83">
        <v>43360.748182870368</v>
      </c>
      <c r="S2551" s="89" t="s">
        <v>26</v>
      </c>
      <c r="AG2551" s="83"/>
      <c r="AV2551" s="83"/>
      <c r="BK2551" s="83"/>
      <c r="BZ2551" s="83"/>
      <c r="CO2551" s="83"/>
      <c r="DD2551" s="83"/>
      <c r="DS2551" s="83"/>
      <c r="EH2551" s="83"/>
      <c r="EW2551" s="83"/>
      <c r="FL2551" s="83"/>
    </row>
    <row r="2552" spans="1:168" x14ac:dyDescent="0.35">
      <c r="A2552" s="83">
        <v>43360.748194444444</v>
      </c>
      <c r="B2552" s="84" t="s">
        <v>55</v>
      </c>
      <c r="C2552" s="85" t="s">
        <v>57</v>
      </c>
      <c r="R2552" s="83">
        <v>43360.748194444444</v>
      </c>
      <c r="S2552" s="89" t="s">
        <v>55</v>
      </c>
      <c r="AG2552" s="83"/>
      <c r="AV2552" s="83"/>
      <c r="BK2552" s="83"/>
      <c r="BZ2552" s="83"/>
      <c r="CO2552" s="83"/>
      <c r="DD2552" s="83"/>
      <c r="DS2552" s="83"/>
      <c r="EH2552" s="83"/>
      <c r="EW2552" s="83"/>
      <c r="FL2552" s="83"/>
    </row>
    <row r="2553" spans="1:168" x14ac:dyDescent="0.35">
      <c r="A2553" s="83">
        <v>43360.748206018521</v>
      </c>
      <c r="B2553" s="84" t="s">
        <v>55</v>
      </c>
      <c r="C2553" s="85" t="s">
        <v>58</v>
      </c>
      <c r="R2553" s="83">
        <v>43360.748206018521</v>
      </c>
      <c r="S2553" s="89" t="s">
        <v>55</v>
      </c>
      <c r="AG2553" s="83"/>
      <c r="AV2553" s="83"/>
      <c r="BK2553" s="83"/>
      <c r="BZ2553" s="83"/>
      <c r="CO2553" s="83"/>
      <c r="DD2553" s="83"/>
      <c r="DS2553" s="83"/>
      <c r="EH2553" s="83"/>
      <c r="EW2553" s="83"/>
      <c r="FL2553" s="83"/>
    </row>
    <row r="2554" spans="1:168" x14ac:dyDescent="0.35">
      <c r="A2554" s="83">
        <v>43360.748217592591</v>
      </c>
      <c r="B2554" s="84" t="s">
        <v>26</v>
      </c>
      <c r="C2554" s="85" t="s">
        <v>59</v>
      </c>
      <c r="R2554" s="83">
        <v>43360.748217592591</v>
      </c>
      <c r="S2554" s="89" t="s">
        <v>26</v>
      </c>
      <c r="AG2554" s="83"/>
      <c r="AV2554" s="83"/>
      <c r="BK2554" s="83"/>
      <c r="BZ2554" s="83"/>
      <c r="CO2554" s="83"/>
      <c r="DD2554" s="83"/>
      <c r="DS2554" s="83"/>
      <c r="EH2554" s="83"/>
      <c r="EW2554" s="83"/>
      <c r="FL2554" s="83"/>
    </row>
    <row r="2555" spans="1:168" x14ac:dyDescent="0.35">
      <c r="A2555" s="83">
        <v>43360.748240740744</v>
      </c>
      <c r="B2555" s="84" t="s">
        <v>258</v>
      </c>
      <c r="C2555" s="85" t="s">
        <v>259</v>
      </c>
      <c r="I2555" s="86">
        <v>12750.7919921875</v>
      </c>
      <c r="J2555" s="87">
        <v>12789.513671875</v>
      </c>
      <c r="K2555" s="87">
        <v>7201.796875</v>
      </c>
      <c r="L2555" s="87">
        <v>7223.67138671875</v>
      </c>
      <c r="M2555" s="87">
        <v>1.0159566402435301</v>
      </c>
      <c r="N2555" s="87">
        <v>0.49626353383064298</v>
      </c>
      <c r="O2555" s="87">
        <v>8.4009628295898402</v>
      </c>
      <c r="P2555" s="88">
        <v>1.6339634656906099</v>
      </c>
      <c r="R2555" s="83">
        <v>43360.748240740744</v>
      </c>
      <c r="S2555" s="89" t="s">
        <v>258</v>
      </c>
      <c r="T2555" s="90">
        <v>0.499063581228256</v>
      </c>
      <c r="U2555" s="84">
        <v>8510.4873046875</v>
      </c>
      <c r="V2555" s="84">
        <v>403.88861083984398</v>
      </c>
      <c r="W2555" s="84">
        <v>8513.478515625</v>
      </c>
      <c r="X2555" s="84">
        <v>8106.2705078125</v>
      </c>
      <c r="Y2555" s="84">
        <v>13.2227783203125</v>
      </c>
      <c r="Z2555" s="84">
        <v>320.5009765625</v>
      </c>
      <c r="AA2555" s="84">
        <v>650.475341796875</v>
      </c>
      <c r="AB2555" s="84">
        <v>426.5009765625</v>
      </c>
      <c r="AG2555" s="83"/>
      <c r="AV2555" s="83"/>
      <c r="BK2555" s="83"/>
      <c r="BZ2555" s="83"/>
      <c r="CO2555" s="83"/>
      <c r="DD2555" s="83"/>
      <c r="DS2555" s="83"/>
      <c r="EH2555" s="83"/>
      <c r="EW2555" s="83"/>
      <c r="FL2555" s="83"/>
    </row>
    <row r="2556" spans="1:168" x14ac:dyDescent="0.35">
      <c r="A2556" s="83">
        <v>43360.748252314814</v>
      </c>
      <c r="B2556" s="84" t="s">
        <v>62</v>
      </c>
      <c r="C2556" s="85" t="s">
        <v>63</v>
      </c>
      <c r="R2556" s="83">
        <v>43360.748252314814</v>
      </c>
      <c r="S2556" s="89" t="s">
        <v>62</v>
      </c>
      <c r="AG2556" s="83"/>
      <c r="AV2556" s="83"/>
      <c r="BK2556" s="83"/>
      <c r="BZ2556" s="83"/>
      <c r="CO2556" s="83"/>
      <c r="DD2556" s="83"/>
      <c r="DS2556" s="83"/>
      <c r="EH2556" s="83"/>
      <c r="EW2556" s="83"/>
      <c r="FL2556" s="83"/>
    </row>
    <row r="2557" spans="1:168" x14ac:dyDescent="0.35">
      <c r="A2557" s="83">
        <v>43360.748252314814</v>
      </c>
      <c r="B2557" s="84" t="s">
        <v>62</v>
      </c>
      <c r="C2557" s="85" t="s">
        <v>293</v>
      </c>
      <c r="R2557" s="83">
        <v>43360.748252314814</v>
      </c>
      <c r="S2557" s="89" t="s">
        <v>62</v>
      </c>
      <c r="AG2557" s="83"/>
      <c r="AV2557" s="83"/>
      <c r="BK2557" s="83"/>
      <c r="BZ2557" s="83"/>
      <c r="CO2557" s="83"/>
      <c r="DD2557" s="83"/>
      <c r="DS2557" s="83"/>
      <c r="EH2557" s="83"/>
      <c r="EW2557" s="83"/>
      <c r="FL2557" s="83"/>
    </row>
    <row r="2558" spans="1:168" x14ac:dyDescent="0.35">
      <c r="A2558" s="83">
        <v>43360.748252314814</v>
      </c>
      <c r="B2558" s="84" t="s">
        <v>62</v>
      </c>
      <c r="C2558" s="85" t="s">
        <v>260</v>
      </c>
      <c r="R2558" s="83">
        <v>43360.748252314814</v>
      </c>
      <c r="S2558" s="89" t="s">
        <v>62</v>
      </c>
      <c r="AG2558" s="83"/>
      <c r="AV2558" s="83"/>
      <c r="BK2558" s="83"/>
      <c r="BZ2558" s="83"/>
      <c r="CO2558" s="83"/>
      <c r="DD2558" s="83"/>
      <c r="DS2558" s="83"/>
      <c r="EH2558" s="83"/>
      <c r="EW2558" s="83"/>
      <c r="FL2558" s="83"/>
    </row>
    <row r="2559" spans="1:168" x14ac:dyDescent="0.35">
      <c r="A2559" s="83">
        <v>43360.748252314814</v>
      </c>
      <c r="B2559" s="84" t="s">
        <v>62</v>
      </c>
      <c r="C2559" s="85" t="s">
        <v>599</v>
      </c>
      <c r="R2559" s="83">
        <v>43360.748252314814</v>
      </c>
      <c r="S2559" s="89" t="s">
        <v>62</v>
      </c>
      <c r="AG2559" s="83"/>
      <c r="AV2559" s="83"/>
      <c r="BK2559" s="83"/>
      <c r="BZ2559" s="83"/>
      <c r="CO2559" s="83"/>
      <c r="DD2559" s="83"/>
      <c r="DS2559" s="83"/>
      <c r="EH2559" s="83"/>
      <c r="EW2559" s="83"/>
      <c r="FL2559" s="83"/>
    </row>
    <row r="2560" spans="1:168" x14ac:dyDescent="0.35">
      <c r="A2560" s="83">
        <v>43360.748252314814</v>
      </c>
      <c r="B2560" s="84" t="s">
        <v>62</v>
      </c>
      <c r="C2560" s="85" t="s">
        <v>262</v>
      </c>
      <c r="R2560" s="83">
        <v>43360.748252314814</v>
      </c>
      <c r="S2560" s="89" t="s">
        <v>62</v>
      </c>
      <c r="AG2560" s="83"/>
      <c r="AV2560" s="83"/>
      <c r="BK2560" s="83"/>
      <c r="BZ2560" s="83"/>
      <c r="CO2560" s="83"/>
      <c r="DD2560" s="83"/>
      <c r="DS2560" s="83"/>
      <c r="EH2560" s="83"/>
      <c r="EW2560" s="83"/>
      <c r="FL2560" s="83"/>
    </row>
    <row r="2561" spans="1:168" x14ac:dyDescent="0.35">
      <c r="A2561" s="83">
        <v>43360.748252314814</v>
      </c>
      <c r="B2561" s="84" t="s">
        <v>62</v>
      </c>
      <c r="C2561" s="85" t="s">
        <v>697</v>
      </c>
      <c r="R2561" s="83">
        <v>43360.748252314814</v>
      </c>
      <c r="S2561" s="89" t="s">
        <v>62</v>
      </c>
      <c r="AG2561" s="83"/>
      <c r="AV2561" s="83"/>
      <c r="BK2561" s="83"/>
      <c r="BZ2561" s="83"/>
      <c r="CO2561" s="83"/>
      <c r="DD2561" s="83"/>
      <c r="DS2561" s="83"/>
      <c r="EH2561" s="83"/>
      <c r="EW2561" s="83"/>
      <c r="FL2561" s="83"/>
    </row>
    <row r="2562" spans="1:168" x14ac:dyDescent="0.35">
      <c r="A2562" s="83">
        <v>43360.748252314814</v>
      </c>
      <c r="B2562" s="84" t="s">
        <v>62</v>
      </c>
      <c r="C2562" s="85" t="s">
        <v>698</v>
      </c>
      <c r="R2562" s="83">
        <v>43360.748252314814</v>
      </c>
      <c r="S2562" s="89" t="s">
        <v>62</v>
      </c>
      <c r="AG2562" s="83"/>
      <c r="AV2562" s="83"/>
      <c r="BK2562" s="83"/>
      <c r="BZ2562" s="83"/>
      <c r="CO2562" s="83"/>
      <c r="DD2562" s="83"/>
      <c r="DS2562" s="83"/>
      <c r="EH2562" s="83"/>
      <c r="EW2562" s="83"/>
      <c r="FL2562" s="83"/>
    </row>
    <row r="2563" spans="1:168" x14ac:dyDescent="0.35">
      <c r="A2563" s="83">
        <v>43360.748263888891</v>
      </c>
      <c r="B2563" s="84" t="s">
        <v>26</v>
      </c>
      <c r="C2563" s="85" t="s">
        <v>71</v>
      </c>
      <c r="R2563" s="83">
        <v>43360.748263888891</v>
      </c>
      <c r="S2563" s="89" t="s">
        <v>26</v>
      </c>
      <c r="AG2563" s="83"/>
      <c r="AV2563" s="83"/>
      <c r="BK2563" s="83"/>
      <c r="BZ2563" s="83"/>
      <c r="CO2563" s="83"/>
      <c r="DD2563" s="83"/>
      <c r="DS2563" s="83"/>
      <c r="EH2563" s="83"/>
      <c r="EW2563" s="83"/>
      <c r="FL2563" s="83"/>
    </row>
    <row r="2564" spans="1:168" x14ac:dyDescent="0.35">
      <c r="A2564" s="83">
        <v>43360.748263888891</v>
      </c>
      <c r="B2564" s="84" t="s">
        <v>62</v>
      </c>
      <c r="C2564" s="85" t="s">
        <v>699</v>
      </c>
      <c r="R2564" s="83">
        <v>43360.748263888891</v>
      </c>
      <c r="S2564" s="89" t="s">
        <v>62</v>
      </c>
      <c r="AG2564" s="83"/>
      <c r="AV2564" s="83"/>
      <c r="BK2564" s="83"/>
      <c r="BZ2564" s="83"/>
      <c r="CO2564" s="83"/>
      <c r="DD2564" s="83"/>
      <c r="DS2564" s="83"/>
      <c r="EH2564" s="83"/>
      <c r="EW2564" s="83"/>
      <c r="FL2564" s="83"/>
    </row>
    <row r="2565" spans="1:168" x14ac:dyDescent="0.35">
      <c r="A2565" s="83">
        <v>43360.74827546296</v>
      </c>
      <c r="B2565" s="84" t="s">
        <v>62</v>
      </c>
      <c r="C2565" s="85" t="s">
        <v>266</v>
      </c>
      <c r="R2565" s="83">
        <v>43360.74827546296</v>
      </c>
      <c r="S2565" s="89" t="s">
        <v>62</v>
      </c>
      <c r="AG2565" s="83"/>
      <c r="AV2565" s="83"/>
      <c r="BK2565" s="83"/>
      <c r="BZ2565" s="83"/>
      <c r="CO2565" s="83"/>
      <c r="DD2565" s="83"/>
      <c r="DS2565" s="83"/>
      <c r="EH2565" s="83"/>
      <c r="EW2565" s="83"/>
      <c r="FL2565" s="83"/>
    </row>
    <row r="2566" spans="1:168" x14ac:dyDescent="0.35">
      <c r="A2566" s="83">
        <v>43360.74827546296</v>
      </c>
      <c r="B2566" s="84" t="s">
        <v>26</v>
      </c>
      <c r="C2566" s="85" t="s">
        <v>267</v>
      </c>
      <c r="R2566" s="83">
        <v>43360.74827546296</v>
      </c>
      <c r="S2566" s="89" t="s">
        <v>26</v>
      </c>
      <c r="AG2566" s="83"/>
      <c r="AV2566" s="83"/>
      <c r="BK2566" s="83"/>
      <c r="BZ2566" s="83"/>
      <c r="CO2566" s="83"/>
      <c r="DD2566" s="83"/>
      <c r="DS2566" s="83"/>
      <c r="EH2566" s="83"/>
      <c r="EW2566" s="83"/>
      <c r="FL2566" s="83"/>
    </row>
    <row r="2567" spans="1:168" x14ac:dyDescent="0.35">
      <c r="A2567" s="83">
        <v>43360.74827546296</v>
      </c>
      <c r="B2567" s="84" t="s">
        <v>26</v>
      </c>
      <c r="C2567" s="85" t="s">
        <v>146</v>
      </c>
      <c r="R2567" s="83">
        <v>43360.74827546296</v>
      </c>
      <c r="S2567" s="89" t="s">
        <v>26</v>
      </c>
      <c r="AG2567" s="83"/>
      <c r="AV2567" s="83"/>
      <c r="BK2567" s="83"/>
      <c r="BZ2567" s="83"/>
      <c r="CO2567" s="83"/>
      <c r="DD2567" s="83"/>
      <c r="DS2567" s="83"/>
      <c r="EH2567" s="83"/>
      <c r="EW2567" s="83"/>
      <c r="FL2567" s="83"/>
    </row>
    <row r="2568" spans="1:168" x14ac:dyDescent="0.35">
      <c r="A2568" s="83">
        <v>43360.74827546296</v>
      </c>
      <c r="B2568" s="84" t="s">
        <v>26</v>
      </c>
      <c r="C2568" s="85" t="s">
        <v>268</v>
      </c>
      <c r="R2568" s="83">
        <v>43360.74827546296</v>
      </c>
      <c r="S2568" s="89" t="s">
        <v>26</v>
      </c>
      <c r="AG2568" s="83"/>
      <c r="AV2568" s="83"/>
      <c r="BK2568" s="83"/>
      <c r="BZ2568" s="83"/>
      <c r="CO2568" s="83"/>
      <c r="DD2568" s="83"/>
      <c r="DS2568" s="83"/>
      <c r="EH2568" s="83"/>
      <c r="EW2568" s="83"/>
      <c r="FL2568" s="83"/>
    </row>
    <row r="2569" spans="1:168" x14ac:dyDescent="0.35">
      <c r="A2569" s="83">
        <v>43360.74827546296</v>
      </c>
      <c r="B2569" s="84" t="s">
        <v>26</v>
      </c>
      <c r="C2569" s="85" t="s">
        <v>269</v>
      </c>
      <c r="R2569" s="83">
        <v>43360.74827546296</v>
      </c>
      <c r="S2569" s="89" t="s">
        <v>26</v>
      </c>
      <c r="AG2569" s="83"/>
      <c r="AV2569" s="83"/>
      <c r="BK2569" s="83"/>
      <c r="BZ2569" s="83"/>
      <c r="CO2569" s="83"/>
      <c r="DD2569" s="83"/>
      <c r="DS2569" s="83"/>
      <c r="EH2569" s="83"/>
      <c r="EW2569" s="83"/>
      <c r="FL2569" s="83"/>
    </row>
    <row r="2570" spans="1:168" x14ac:dyDescent="0.35">
      <c r="A2570" s="83">
        <v>43360.748287037037</v>
      </c>
      <c r="B2570" s="84" t="s">
        <v>49</v>
      </c>
      <c r="C2570" s="85" t="s">
        <v>270</v>
      </c>
      <c r="R2570" s="83">
        <v>43360.748287037037</v>
      </c>
      <c r="S2570" s="89" t="s">
        <v>49</v>
      </c>
      <c r="AG2570" s="83"/>
      <c r="AV2570" s="83"/>
      <c r="BK2570" s="83"/>
      <c r="BZ2570" s="83"/>
      <c r="CO2570" s="83"/>
      <c r="DD2570" s="83"/>
      <c r="DS2570" s="83"/>
      <c r="EH2570" s="83"/>
      <c r="EW2570" s="83"/>
      <c r="FL2570" s="83"/>
    </row>
    <row r="2571" spans="1:168" x14ac:dyDescent="0.35">
      <c r="A2571" s="83">
        <v>43360.748287037037</v>
      </c>
      <c r="B2571" s="84" t="s">
        <v>26</v>
      </c>
      <c r="C2571" s="85" t="s">
        <v>47</v>
      </c>
      <c r="I2571" s="86">
        <v>12750.8349609375</v>
      </c>
      <c r="J2571" s="87">
        <v>12790.619140625</v>
      </c>
      <c r="K2571" s="87">
        <v>7201.83544921875</v>
      </c>
      <c r="L2571" s="87">
        <v>7224.3271484375</v>
      </c>
      <c r="M2571" s="87">
        <v>1.0159651041030899</v>
      </c>
      <c r="N2571" s="87">
        <v>0.51446032524108898</v>
      </c>
      <c r="O2571" s="87">
        <v>8.4191608428955096</v>
      </c>
      <c r="P2571" s="88">
        <v>1.65216028690338</v>
      </c>
      <c r="R2571" s="83">
        <v>43360.748287037037</v>
      </c>
      <c r="S2571" s="89" t="s">
        <v>26</v>
      </c>
      <c r="T2571" s="90">
        <v>0.51726031303405795</v>
      </c>
      <c r="U2571" s="84">
        <v>8513.767578125</v>
      </c>
      <c r="V2571" s="84">
        <v>403.26086425781199</v>
      </c>
      <c r="W2571" s="84">
        <v>8516.8154296875</v>
      </c>
      <c r="X2571" s="84">
        <v>8108.1328125</v>
      </c>
      <c r="Y2571" s="84">
        <v>13.104205131530801</v>
      </c>
      <c r="Z2571" s="84">
        <v>320.51922607421898</v>
      </c>
      <c r="AA2571" s="84">
        <v>650.514892578125</v>
      </c>
      <c r="AB2571" s="84">
        <v>426.51922607421898</v>
      </c>
      <c r="AG2571" s="83"/>
      <c r="AV2571" s="83"/>
      <c r="BK2571" s="83"/>
      <c r="BZ2571" s="83"/>
      <c r="CO2571" s="83"/>
      <c r="DD2571" s="83"/>
      <c r="DS2571" s="83"/>
      <c r="EH2571" s="83"/>
      <c r="EW2571" s="83"/>
      <c r="FL2571" s="83"/>
    </row>
    <row r="2572" spans="1:168" x14ac:dyDescent="0.35">
      <c r="A2572" s="83">
        <v>43360.748298611114</v>
      </c>
      <c r="B2572" s="84" t="s">
        <v>26</v>
      </c>
      <c r="C2572" s="85" t="s">
        <v>273</v>
      </c>
      <c r="R2572" s="83">
        <v>43360.748298611114</v>
      </c>
      <c r="S2572" s="89" t="s">
        <v>26</v>
      </c>
      <c r="AG2572" s="83"/>
      <c r="AV2572" s="83"/>
      <c r="BK2572" s="83"/>
      <c r="BZ2572" s="83"/>
      <c r="CO2572" s="83"/>
      <c r="DD2572" s="83"/>
      <c r="DS2572" s="83"/>
      <c r="EH2572" s="83"/>
      <c r="EW2572" s="83"/>
      <c r="FL2572" s="83"/>
    </row>
    <row r="2573" spans="1:168" x14ac:dyDescent="0.35">
      <c r="A2573" s="83">
        <v>43360.748298611114</v>
      </c>
      <c r="B2573" s="84" t="s">
        <v>26</v>
      </c>
      <c r="C2573" s="85" t="s">
        <v>272</v>
      </c>
      <c r="R2573" s="83">
        <v>43360.748298611114</v>
      </c>
      <c r="S2573" s="89" t="s">
        <v>26</v>
      </c>
      <c r="AG2573" s="83"/>
      <c r="AV2573" s="83"/>
      <c r="BK2573" s="83"/>
      <c r="BZ2573" s="83"/>
      <c r="CO2573" s="83"/>
      <c r="DD2573" s="83"/>
      <c r="DS2573" s="83"/>
      <c r="EH2573" s="83"/>
      <c r="EW2573" s="83"/>
      <c r="FL2573" s="83"/>
    </row>
    <row r="2574" spans="1:168" x14ac:dyDescent="0.35">
      <c r="A2574" s="83">
        <v>43360.748298611114</v>
      </c>
      <c r="B2574" s="84" t="s">
        <v>26</v>
      </c>
      <c r="C2574" s="85" t="s">
        <v>271</v>
      </c>
      <c r="R2574" s="83">
        <v>43360.748298611114</v>
      </c>
      <c r="S2574" s="89" t="s">
        <v>26</v>
      </c>
      <c r="AG2574" s="83"/>
      <c r="AV2574" s="83"/>
      <c r="BK2574" s="83"/>
      <c r="BZ2574" s="83"/>
      <c r="CO2574" s="83"/>
      <c r="DD2574" s="83"/>
      <c r="DS2574" s="83"/>
      <c r="EH2574" s="83"/>
      <c r="EW2574" s="83"/>
      <c r="FL2574" s="83"/>
    </row>
    <row r="2575" spans="1:168" x14ac:dyDescent="0.35">
      <c r="A2575" s="83">
        <v>43360.748310185183</v>
      </c>
      <c r="B2575" s="84" t="s">
        <v>26</v>
      </c>
      <c r="C2575" s="85" t="s">
        <v>428</v>
      </c>
      <c r="R2575" s="83">
        <v>43360.748310185183</v>
      </c>
      <c r="S2575" s="89" t="s">
        <v>26</v>
      </c>
      <c r="AG2575" s="83"/>
      <c r="AV2575" s="83"/>
      <c r="BK2575" s="83"/>
      <c r="BZ2575" s="83"/>
      <c r="CO2575" s="83"/>
      <c r="DD2575" s="83"/>
      <c r="DS2575" s="83"/>
      <c r="EH2575" s="83"/>
      <c r="EW2575" s="83"/>
      <c r="FL2575" s="83"/>
    </row>
    <row r="2576" spans="1:168" x14ac:dyDescent="0.35">
      <c r="A2576" s="83">
        <v>43360.748310185183</v>
      </c>
      <c r="B2576" s="84" t="s">
        <v>26</v>
      </c>
      <c r="C2576" s="85" t="s">
        <v>409</v>
      </c>
      <c r="R2576" s="83">
        <v>43360.748310185183</v>
      </c>
      <c r="S2576" s="89" t="s">
        <v>26</v>
      </c>
      <c r="AG2576" s="83"/>
      <c r="AV2576" s="83"/>
      <c r="BK2576" s="83"/>
      <c r="BZ2576" s="83"/>
      <c r="CO2576" s="83"/>
      <c r="DD2576" s="83"/>
      <c r="DS2576" s="83"/>
      <c r="EH2576" s="83"/>
      <c r="EW2576" s="83"/>
      <c r="FL2576" s="83"/>
    </row>
    <row r="2577" spans="1:168" x14ac:dyDescent="0.35">
      <c r="A2577" s="83">
        <v>43360.748310185183</v>
      </c>
      <c r="B2577" s="84" t="s">
        <v>26</v>
      </c>
      <c r="C2577" s="85" t="s">
        <v>600</v>
      </c>
      <c r="R2577" s="83">
        <v>43360.748310185183</v>
      </c>
      <c r="S2577" s="89" t="s">
        <v>26</v>
      </c>
      <c r="AG2577" s="83"/>
      <c r="AV2577" s="83"/>
      <c r="BK2577" s="83"/>
      <c r="BZ2577" s="83"/>
      <c r="CO2577" s="83"/>
      <c r="DD2577" s="83"/>
      <c r="DS2577" s="83"/>
      <c r="EH2577" s="83"/>
      <c r="EW2577" s="83"/>
      <c r="FL2577" s="83"/>
    </row>
    <row r="2578" spans="1:168" x14ac:dyDescent="0.35">
      <c r="A2578" s="83">
        <v>43360.748310185183</v>
      </c>
      <c r="B2578" s="84" t="s">
        <v>26</v>
      </c>
      <c r="C2578" s="85" t="s">
        <v>417</v>
      </c>
      <c r="R2578" s="83">
        <v>43360.748310185183</v>
      </c>
      <c r="S2578" s="89" t="s">
        <v>26</v>
      </c>
      <c r="AG2578" s="83"/>
      <c r="AV2578" s="83"/>
      <c r="BK2578" s="83"/>
      <c r="BZ2578" s="83"/>
      <c r="CO2578" s="83"/>
      <c r="DD2578" s="83"/>
      <c r="DS2578" s="83"/>
      <c r="EH2578" s="83"/>
      <c r="EW2578" s="83"/>
      <c r="FL2578" s="83"/>
    </row>
    <row r="2579" spans="1:168" x14ac:dyDescent="0.35">
      <c r="A2579" s="83">
        <v>43360.748310185183</v>
      </c>
      <c r="B2579" s="84" t="s">
        <v>26</v>
      </c>
      <c r="C2579" s="85" t="s">
        <v>430</v>
      </c>
      <c r="R2579" s="83">
        <v>43360.748310185183</v>
      </c>
      <c r="S2579" s="89" t="s">
        <v>26</v>
      </c>
      <c r="AG2579" s="83"/>
      <c r="AV2579" s="83"/>
      <c r="BK2579" s="83"/>
      <c r="BZ2579" s="83"/>
      <c r="CO2579" s="83"/>
      <c r="DD2579" s="83"/>
      <c r="DS2579" s="83"/>
      <c r="EH2579" s="83"/>
      <c r="EW2579" s="83"/>
      <c r="FL2579" s="83"/>
    </row>
    <row r="2580" spans="1:168" x14ac:dyDescent="0.35">
      <c r="A2580" s="83">
        <v>43360.748310185183</v>
      </c>
      <c r="B2580" s="84" t="s">
        <v>26</v>
      </c>
      <c r="C2580" s="85" t="s">
        <v>445</v>
      </c>
      <c r="R2580" s="83">
        <v>43360.748310185183</v>
      </c>
      <c r="S2580" s="89" t="s">
        <v>26</v>
      </c>
      <c r="AG2580" s="83"/>
      <c r="AV2580" s="83"/>
      <c r="BK2580" s="83"/>
      <c r="BZ2580" s="83"/>
      <c r="CO2580" s="83"/>
      <c r="DD2580" s="83"/>
      <c r="DS2580" s="83"/>
      <c r="EH2580" s="83"/>
      <c r="EW2580" s="83"/>
      <c r="FL2580" s="83"/>
    </row>
    <row r="2581" spans="1:168" x14ac:dyDescent="0.35">
      <c r="A2581" s="83">
        <v>43360.748310185183</v>
      </c>
      <c r="B2581" s="84" t="s">
        <v>26</v>
      </c>
      <c r="C2581" s="85" t="s">
        <v>443</v>
      </c>
      <c r="R2581" s="83">
        <v>43360.748310185183</v>
      </c>
      <c r="S2581" s="89" t="s">
        <v>26</v>
      </c>
      <c r="AG2581" s="83"/>
      <c r="AV2581" s="83"/>
      <c r="BK2581" s="83"/>
      <c r="BZ2581" s="83"/>
      <c r="CO2581" s="83"/>
      <c r="DD2581" s="83"/>
      <c r="DS2581" s="83"/>
      <c r="EH2581" s="83"/>
      <c r="EW2581" s="83"/>
      <c r="FL2581" s="83"/>
    </row>
    <row r="2582" spans="1:168" x14ac:dyDescent="0.35">
      <c r="A2582" s="83">
        <v>43360.748310185183</v>
      </c>
      <c r="B2582" s="84" t="s">
        <v>26</v>
      </c>
      <c r="C2582" s="85" t="s">
        <v>429</v>
      </c>
      <c r="R2582" s="83">
        <v>43360.748310185183</v>
      </c>
      <c r="S2582" s="89" t="s">
        <v>26</v>
      </c>
      <c r="AG2582" s="83"/>
      <c r="AV2582" s="83"/>
      <c r="BK2582" s="83"/>
      <c r="BZ2582" s="83"/>
      <c r="CO2582" s="83"/>
      <c r="DD2582" s="83"/>
      <c r="DS2582" s="83"/>
      <c r="EH2582" s="83"/>
      <c r="EW2582" s="83"/>
      <c r="FL2582" s="83"/>
    </row>
    <row r="2583" spans="1:168" x14ac:dyDescent="0.35">
      <c r="A2583" s="83">
        <v>43360.748310185183</v>
      </c>
      <c r="B2583" s="84" t="s">
        <v>26</v>
      </c>
      <c r="C2583" s="85" t="s">
        <v>441</v>
      </c>
      <c r="R2583" s="83">
        <v>43360.748310185183</v>
      </c>
      <c r="S2583" s="89" t="s">
        <v>26</v>
      </c>
      <c r="AG2583" s="83"/>
      <c r="AV2583" s="83"/>
      <c r="BK2583" s="83"/>
      <c r="BZ2583" s="83"/>
      <c r="CO2583" s="83"/>
      <c r="DD2583" s="83"/>
      <c r="DS2583" s="83"/>
      <c r="EH2583" s="83"/>
      <c r="EW2583" s="83"/>
      <c r="FL2583" s="83"/>
    </row>
    <row r="2584" spans="1:168" x14ac:dyDescent="0.35">
      <c r="A2584" s="83">
        <v>43360.74832175926</v>
      </c>
      <c r="B2584" s="84" t="s">
        <v>26</v>
      </c>
      <c r="C2584" s="85" t="s">
        <v>700</v>
      </c>
      <c r="R2584" s="83">
        <v>43360.74832175926</v>
      </c>
      <c r="S2584" s="89" t="s">
        <v>26</v>
      </c>
      <c r="AG2584" s="83"/>
      <c r="AV2584" s="83"/>
      <c r="BK2584" s="83"/>
      <c r="BZ2584" s="83"/>
      <c r="CO2584" s="83"/>
      <c r="DD2584" s="83"/>
      <c r="DS2584" s="83"/>
      <c r="EH2584" s="83"/>
      <c r="EW2584" s="83"/>
      <c r="FL2584" s="83"/>
    </row>
    <row r="2585" spans="1:168" x14ac:dyDescent="0.35">
      <c r="A2585" s="83">
        <v>43360.74832175926</v>
      </c>
      <c r="B2585" s="84" t="s">
        <v>26</v>
      </c>
      <c r="C2585" s="85" t="s">
        <v>444</v>
      </c>
      <c r="R2585" s="83">
        <v>43360.74832175926</v>
      </c>
      <c r="S2585" s="89" t="s">
        <v>26</v>
      </c>
      <c r="AG2585" s="83"/>
      <c r="AV2585" s="83"/>
      <c r="BK2585" s="83"/>
      <c r="BZ2585" s="83"/>
      <c r="CO2585" s="83"/>
      <c r="DD2585" s="83"/>
      <c r="DS2585" s="83"/>
      <c r="EH2585" s="83"/>
      <c r="EW2585" s="83"/>
      <c r="FL2585" s="83"/>
    </row>
    <row r="2586" spans="1:168" x14ac:dyDescent="0.35">
      <c r="A2586" s="83">
        <v>43360.74832175926</v>
      </c>
      <c r="B2586" s="84" t="s">
        <v>26</v>
      </c>
      <c r="C2586" s="85" t="s">
        <v>419</v>
      </c>
      <c r="R2586" s="83">
        <v>43360.74832175926</v>
      </c>
      <c r="S2586" s="89" t="s">
        <v>26</v>
      </c>
      <c r="AG2586" s="83"/>
      <c r="AV2586" s="83"/>
      <c r="BK2586" s="83"/>
      <c r="BZ2586" s="83"/>
      <c r="CO2586" s="83"/>
      <c r="DD2586" s="83"/>
      <c r="DS2586" s="83"/>
      <c r="EH2586" s="83"/>
      <c r="EW2586" s="83"/>
      <c r="FL2586" s="83"/>
    </row>
    <row r="2587" spans="1:168" x14ac:dyDescent="0.35">
      <c r="A2587" s="83">
        <v>43360.74832175926</v>
      </c>
      <c r="B2587" s="84" t="s">
        <v>26</v>
      </c>
      <c r="C2587" s="85" t="s">
        <v>448</v>
      </c>
      <c r="R2587" s="83">
        <v>43360.74832175926</v>
      </c>
      <c r="S2587" s="89" t="s">
        <v>26</v>
      </c>
      <c r="AG2587" s="83"/>
      <c r="AV2587" s="83"/>
      <c r="BK2587" s="83"/>
      <c r="BZ2587" s="83"/>
      <c r="CO2587" s="83"/>
      <c r="DD2587" s="83"/>
      <c r="DS2587" s="83"/>
      <c r="EH2587" s="83"/>
      <c r="EW2587" s="83"/>
      <c r="FL2587" s="83"/>
    </row>
    <row r="2588" spans="1:168" x14ac:dyDescent="0.35">
      <c r="A2588" s="83">
        <v>43360.74832175926</v>
      </c>
      <c r="B2588" s="84" t="s">
        <v>26</v>
      </c>
      <c r="C2588" s="85" t="s">
        <v>421</v>
      </c>
      <c r="R2588" s="83">
        <v>43360.74832175926</v>
      </c>
      <c r="S2588" s="89" t="s">
        <v>26</v>
      </c>
      <c r="AG2588" s="83"/>
      <c r="AV2588" s="83"/>
      <c r="BK2588" s="83"/>
      <c r="BZ2588" s="83"/>
      <c r="CO2588" s="83"/>
      <c r="DD2588" s="83"/>
      <c r="DS2588" s="83"/>
      <c r="EH2588" s="83"/>
      <c r="EW2588" s="83"/>
      <c r="FL2588" s="83"/>
    </row>
    <row r="2589" spans="1:168" x14ac:dyDescent="0.35">
      <c r="A2589" s="83">
        <v>43360.74832175926</v>
      </c>
      <c r="B2589" s="84" t="s">
        <v>26</v>
      </c>
      <c r="C2589" s="85" t="s">
        <v>446</v>
      </c>
      <c r="R2589" s="83">
        <v>43360.74832175926</v>
      </c>
      <c r="S2589" s="89" t="s">
        <v>26</v>
      </c>
      <c r="AG2589" s="83"/>
      <c r="AV2589" s="83"/>
      <c r="BK2589" s="83"/>
      <c r="BZ2589" s="83"/>
      <c r="CO2589" s="83"/>
      <c r="DD2589" s="83"/>
      <c r="DS2589" s="83"/>
      <c r="EH2589" s="83"/>
      <c r="EW2589" s="83"/>
      <c r="FL2589" s="83"/>
    </row>
    <row r="2590" spans="1:168" x14ac:dyDescent="0.35">
      <c r="A2590" s="83">
        <v>43360.74832175926</v>
      </c>
      <c r="B2590" s="84" t="s">
        <v>26</v>
      </c>
      <c r="C2590" s="85" t="s">
        <v>447</v>
      </c>
      <c r="R2590" s="83">
        <v>43360.74832175926</v>
      </c>
      <c r="S2590" s="89" t="s">
        <v>26</v>
      </c>
      <c r="AG2590" s="83"/>
      <c r="AV2590" s="83"/>
      <c r="BK2590" s="83"/>
      <c r="BZ2590" s="83"/>
      <c r="CO2590" s="83"/>
      <c r="DD2590" s="83"/>
      <c r="DS2590" s="83"/>
      <c r="EH2590" s="83"/>
      <c r="EW2590" s="83"/>
      <c r="FL2590" s="83"/>
    </row>
    <row r="2591" spans="1:168" x14ac:dyDescent="0.35">
      <c r="A2591" s="83">
        <v>43360.748425925929</v>
      </c>
      <c r="B2591" s="84" t="s">
        <v>26</v>
      </c>
      <c r="C2591" s="85" t="s">
        <v>274</v>
      </c>
      <c r="R2591" s="83">
        <v>43360.748425925929</v>
      </c>
      <c r="S2591" s="89" t="s">
        <v>26</v>
      </c>
      <c r="AG2591" s="83"/>
      <c r="AV2591" s="83"/>
      <c r="BK2591" s="83"/>
      <c r="BZ2591" s="83"/>
      <c r="CO2591" s="83"/>
      <c r="DD2591" s="83"/>
      <c r="DS2591" s="83"/>
      <c r="EH2591" s="83"/>
      <c r="EW2591" s="83"/>
      <c r="FL2591" s="83"/>
    </row>
    <row r="2592" spans="1:168" x14ac:dyDescent="0.35">
      <c r="A2592" s="83">
        <v>43360.748425925929</v>
      </c>
      <c r="B2592" s="84" t="s">
        <v>55</v>
      </c>
      <c r="C2592" s="85" t="s">
        <v>82</v>
      </c>
      <c r="R2592" s="83">
        <v>43360.748425925929</v>
      </c>
      <c r="S2592" s="89" t="s">
        <v>55</v>
      </c>
      <c r="AG2592" s="83"/>
      <c r="AV2592" s="83"/>
      <c r="BK2592" s="83"/>
      <c r="BZ2592" s="83"/>
      <c r="CO2592" s="83"/>
      <c r="DD2592" s="83"/>
      <c r="DS2592" s="83"/>
      <c r="EH2592" s="83"/>
      <c r="EW2592" s="83"/>
      <c r="FL2592" s="83"/>
    </row>
    <row r="2593" spans="1:168" x14ac:dyDescent="0.35">
      <c r="A2593" s="83">
        <v>43360.748437499999</v>
      </c>
      <c r="B2593" s="84" t="s">
        <v>55</v>
      </c>
      <c r="C2593" s="85" t="s">
        <v>58</v>
      </c>
      <c r="R2593" s="83">
        <v>43360.748437499999</v>
      </c>
      <c r="S2593" s="89" t="s">
        <v>55</v>
      </c>
      <c r="AG2593" s="83"/>
      <c r="AV2593" s="83"/>
      <c r="BK2593" s="83"/>
      <c r="BZ2593" s="83"/>
      <c r="CO2593" s="83"/>
      <c r="DD2593" s="83"/>
      <c r="DS2593" s="83"/>
      <c r="EH2593" s="83"/>
      <c r="EW2593" s="83"/>
      <c r="FL2593" s="83"/>
    </row>
    <row r="2594" spans="1:168" x14ac:dyDescent="0.35">
      <c r="A2594" s="83">
        <v>43360.748449074075</v>
      </c>
      <c r="B2594" s="84" t="s">
        <v>26</v>
      </c>
      <c r="C2594" s="85" t="s">
        <v>59</v>
      </c>
      <c r="R2594" s="83">
        <v>43360.748449074075</v>
      </c>
      <c r="S2594" s="89" t="s">
        <v>26</v>
      </c>
      <c r="AG2594" s="83"/>
      <c r="AV2594" s="83"/>
      <c r="BK2594" s="83"/>
      <c r="BZ2594" s="83"/>
      <c r="CO2594" s="83"/>
      <c r="DD2594" s="83"/>
      <c r="DS2594" s="83"/>
      <c r="EH2594" s="83"/>
      <c r="EW2594" s="83"/>
      <c r="FL2594" s="83"/>
    </row>
    <row r="2595" spans="1:168" x14ac:dyDescent="0.35">
      <c r="A2595" s="83">
        <v>43360.748460648145</v>
      </c>
      <c r="B2595" s="84" t="s">
        <v>275</v>
      </c>
      <c r="C2595" s="85" t="s">
        <v>276</v>
      </c>
      <c r="I2595" s="86">
        <v>12750.7265625</v>
      </c>
      <c r="J2595" s="87">
        <v>12790.236328125</v>
      </c>
      <c r="K2595" s="87">
        <v>9590.7197265625</v>
      </c>
      <c r="L2595" s="87">
        <v>9620.4375</v>
      </c>
      <c r="M2595" s="87">
        <v>1.0158872604370099</v>
      </c>
      <c r="N2595" s="87">
        <v>0.44119626283645602</v>
      </c>
      <c r="O2595" s="87">
        <v>8.3458957672119105</v>
      </c>
      <c r="P2595" s="88">
        <v>1.5788961648941</v>
      </c>
      <c r="R2595" s="83">
        <v>43360.748460648145</v>
      </c>
      <c r="S2595" s="89" t="s">
        <v>275</v>
      </c>
      <c r="T2595" s="90">
        <v>0.44399628043174699</v>
      </c>
      <c r="U2595" s="84">
        <v>9149.7548828125</v>
      </c>
      <c r="V2595" s="84">
        <v>403.34353637695301</v>
      </c>
      <c r="W2595" s="84">
        <v>9154.4794921875</v>
      </c>
      <c r="X2595" s="84">
        <v>8745.869140625</v>
      </c>
      <c r="Y2595" s="84">
        <v>13.218854904174799</v>
      </c>
      <c r="Z2595" s="84">
        <v>320.44592285156301</v>
      </c>
      <c r="AA2595" s="84">
        <v>620.49035644531205</v>
      </c>
      <c r="AB2595" s="84">
        <v>426.44592285156199</v>
      </c>
      <c r="AG2595" s="83"/>
      <c r="AV2595" s="83"/>
      <c r="BK2595" s="83"/>
      <c r="BZ2595" s="83"/>
      <c r="CO2595" s="83"/>
      <c r="DD2595" s="83"/>
      <c r="DS2595" s="83"/>
      <c r="EH2595" s="83"/>
      <c r="EW2595" s="83"/>
      <c r="FL2595" s="83"/>
    </row>
    <row r="2596" spans="1:168" x14ac:dyDescent="0.35">
      <c r="A2596" s="83">
        <v>43360.748483796298</v>
      </c>
      <c r="B2596" s="84" t="s">
        <v>62</v>
      </c>
      <c r="C2596" s="85" t="s">
        <v>63</v>
      </c>
      <c r="R2596" s="83">
        <v>43360.748483796298</v>
      </c>
      <c r="S2596" s="89" t="s">
        <v>62</v>
      </c>
      <c r="AG2596" s="83"/>
      <c r="AV2596" s="83"/>
      <c r="BK2596" s="83"/>
      <c r="BZ2596" s="83"/>
      <c r="CO2596" s="83"/>
      <c r="DD2596" s="83"/>
      <c r="DS2596" s="83"/>
      <c r="EH2596" s="83"/>
      <c r="EW2596" s="83"/>
      <c r="FL2596" s="83"/>
    </row>
    <row r="2597" spans="1:168" x14ac:dyDescent="0.35">
      <c r="A2597" s="83">
        <v>43360.748483796298</v>
      </c>
      <c r="B2597" s="84" t="s">
        <v>62</v>
      </c>
      <c r="C2597" s="85" t="s">
        <v>601</v>
      </c>
      <c r="R2597" s="83">
        <v>43360.748483796298</v>
      </c>
      <c r="S2597" s="89" t="s">
        <v>62</v>
      </c>
      <c r="AG2597" s="83"/>
      <c r="AV2597" s="83"/>
      <c r="BK2597" s="83"/>
      <c r="BZ2597" s="83"/>
      <c r="CO2597" s="83"/>
      <c r="DD2597" s="83"/>
      <c r="DS2597" s="83"/>
      <c r="EH2597" s="83"/>
      <c r="EW2597" s="83"/>
      <c r="FL2597" s="83"/>
    </row>
    <row r="2598" spans="1:168" x14ac:dyDescent="0.35">
      <c r="A2598" s="83">
        <v>43360.748483796298</v>
      </c>
      <c r="B2598" s="84" t="s">
        <v>62</v>
      </c>
      <c r="C2598" s="85" t="s">
        <v>260</v>
      </c>
      <c r="R2598" s="83">
        <v>43360.748483796298</v>
      </c>
      <c r="S2598" s="89" t="s">
        <v>62</v>
      </c>
      <c r="AG2598" s="83"/>
      <c r="AV2598" s="83"/>
      <c r="BK2598" s="83"/>
      <c r="BZ2598" s="83"/>
      <c r="CO2598" s="83"/>
      <c r="DD2598" s="83"/>
      <c r="DS2598" s="83"/>
      <c r="EH2598" s="83"/>
      <c r="EW2598" s="83"/>
      <c r="FL2598" s="83"/>
    </row>
    <row r="2599" spans="1:168" x14ac:dyDescent="0.35">
      <c r="A2599" s="83">
        <v>43360.748483796298</v>
      </c>
      <c r="B2599" s="84" t="s">
        <v>62</v>
      </c>
      <c r="C2599" s="85" t="s">
        <v>602</v>
      </c>
      <c r="R2599" s="83">
        <v>43360.748483796298</v>
      </c>
      <c r="S2599" s="89" t="s">
        <v>62</v>
      </c>
      <c r="AG2599" s="83"/>
      <c r="AV2599" s="83"/>
      <c r="BK2599" s="83"/>
      <c r="BZ2599" s="83"/>
      <c r="CO2599" s="83"/>
      <c r="DD2599" s="83"/>
      <c r="DS2599" s="83"/>
      <c r="EH2599" s="83"/>
      <c r="EW2599" s="83"/>
      <c r="FL2599" s="83"/>
    </row>
    <row r="2600" spans="1:168" x14ac:dyDescent="0.35">
      <c r="A2600" s="83">
        <v>43360.748483796298</v>
      </c>
      <c r="B2600" s="84" t="s">
        <v>26</v>
      </c>
      <c r="C2600" s="85" t="s">
        <v>71</v>
      </c>
      <c r="R2600" s="83">
        <v>43360.748483796298</v>
      </c>
      <c r="S2600" s="89" t="s">
        <v>26</v>
      </c>
      <c r="AG2600" s="83"/>
      <c r="AV2600" s="83"/>
      <c r="BK2600" s="83"/>
      <c r="BZ2600" s="83"/>
      <c r="CO2600" s="83"/>
      <c r="DD2600" s="83"/>
      <c r="DS2600" s="83"/>
      <c r="EH2600" s="83"/>
      <c r="EW2600" s="83"/>
      <c r="FL2600" s="83"/>
    </row>
    <row r="2601" spans="1:168" x14ac:dyDescent="0.35">
      <c r="A2601" s="83">
        <v>43360.748483796298</v>
      </c>
      <c r="B2601" s="84" t="s">
        <v>62</v>
      </c>
      <c r="C2601" s="85" t="s">
        <v>701</v>
      </c>
      <c r="R2601" s="83">
        <v>43360.748483796298</v>
      </c>
      <c r="S2601" s="89" t="s">
        <v>62</v>
      </c>
      <c r="AG2601" s="83"/>
      <c r="AV2601" s="83"/>
      <c r="BK2601" s="83"/>
      <c r="BZ2601" s="83"/>
      <c r="CO2601" s="83"/>
      <c r="DD2601" s="83"/>
      <c r="DS2601" s="83"/>
      <c r="EH2601" s="83"/>
      <c r="EW2601" s="83"/>
      <c r="FL2601" s="83"/>
    </row>
    <row r="2602" spans="1:168" x14ac:dyDescent="0.35">
      <c r="A2602" s="83">
        <v>43360.748483796298</v>
      </c>
      <c r="B2602" s="84" t="s">
        <v>62</v>
      </c>
      <c r="C2602" s="85" t="s">
        <v>501</v>
      </c>
      <c r="R2602" s="83">
        <v>43360.748483796298</v>
      </c>
      <c r="S2602" s="89" t="s">
        <v>62</v>
      </c>
      <c r="AG2602" s="83"/>
      <c r="AV2602" s="83"/>
      <c r="BK2602" s="83"/>
      <c r="BZ2602" s="83"/>
      <c r="CO2602" s="83"/>
      <c r="DD2602" s="83"/>
      <c r="DS2602" s="83"/>
      <c r="EH2602" s="83"/>
      <c r="EW2602" s="83"/>
      <c r="FL2602" s="83"/>
    </row>
    <row r="2603" spans="1:168" x14ac:dyDescent="0.35">
      <c r="A2603" s="83">
        <v>43360.748483796298</v>
      </c>
      <c r="B2603" s="84" t="s">
        <v>62</v>
      </c>
      <c r="C2603" s="85" t="s">
        <v>702</v>
      </c>
      <c r="R2603" s="83">
        <v>43360.748483796298</v>
      </c>
      <c r="S2603" s="89" t="s">
        <v>62</v>
      </c>
      <c r="AG2603" s="83"/>
      <c r="AV2603" s="83"/>
      <c r="BK2603" s="83"/>
      <c r="BZ2603" s="83"/>
      <c r="CO2603" s="83"/>
      <c r="DD2603" s="83"/>
      <c r="DS2603" s="83"/>
      <c r="EH2603" s="83"/>
      <c r="EW2603" s="83"/>
      <c r="FL2603" s="83"/>
    </row>
    <row r="2604" spans="1:168" x14ac:dyDescent="0.35">
      <c r="A2604" s="83">
        <v>43360.748483796298</v>
      </c>
      <c r="B2604" s="84" t="s">
        <v>62</v>
      </c>
      <c r="C2604" s="85" t="s">
        <v>604</v>
      </c>
      <c r="R2604" s="83">
        <v>43360.748483796298</v>
      </c>
      <c r="S2604" s="89" t="s">
        <v>62</v>
      </c>
      <c r="AG2604" s="83"/>
      <c r="AV2604" s="83"/>
      <c r="BK2604" s="83"/>
      <c r="BZ2604" s="83"/>
      <c r="CO2604" s="83"/>
      <c r="DD2604" s="83"/>
      <c r="DS2604" s="83"/>
      <c r="EH2604" s="83"/>
      <c r="EW2604" s="83"/>
      <c r="FL2604" s="83"/>
    </row>
    <row r="2605" spans="1:168" x14ac:dyDescent="0.35">
      <c r="A2605" s="83">
        <v>43360.748495370368</v>
      </c>
      <c r="B2605" s="84" t="s">
        <v>62</v>
      </c>
      <c r="C2605" s="85" t="s">
        <v>282</v>
      </c>
      <c r="R2605" s="83">
        <v>43360.748495370368</v>
      </c>
      <c r="S2605" s="89" t="s">
        <v>62</v>
      </c>
      <c r="AG2605" s="83"/>
      <c r="AV2605" s="83"/>
      <c r="BK2605" s="83"/>
      <c r="BZ2605" s="83"/>
      <c r="CO2605" s="83"/>
      <c r="DD2605" s="83"/>
      <c r="DS2605" s="83"/>
      <c r="EH2605" s="83"/>
      <c r="EW2605" s="83"/>
      <c r="FL2605" s="83"/>
    </row>
    <row r="2606" spans="1:168" x14ac:dyDescent="0.35">
      <c r="A2606" s="83">
        <v>43360.748506944445</v>
      </c>
      <c r="B2606" s="84" t="s">
        <v>26</v>
      </c>
      <c r="C2606" s="85" t="s">
        <v>283</v>
      </c>
      <c r="R2606" s="83">
        <v>43360.748506944445</v>
      </c>
      <c r="S2606" s="89" t="s">
        <v>26</v>
      </c>
      <c r="AG2606" s="83"/>
      <c r="AV2606" s="83"/>
      <c r="BK2606" s="83"/>
      <c r="BZ2606" s="83"/>
      <c r="CO2606" s="83"/>
      <c r="DD2606" s="83"/>
      <c r="DS2606" s="83"/>
      <c r="EH2606" s="83"/>
      <c r="EW2606" s="83"/>
      <c r="FL2606" s="83"/>
    </row>
    <row r="2607" spans="1:168" x14ac:dyDescent="0.35">
      <c r="A2607" s="83">
        <v>43360.748506944445</v>
      </c>
      <c r="B2607" s="84" t="s">
        <v>26</v>
      </c>
      <c r="C2607" s="85" t="s">
        <v>284</v>
      </c>
      <c r="R2607" s="83">
        <v>43360.748506944445</v>
      </c>
      <c r="S2607" s="89" t="s">
        <v>26</v>
      </c>
      <c r="AG2607" s="83"/>
      <c r="AV2607" s="83"/>
      <c r="BK2607" s="83"/>
      <c r="BZ2607" s="83"/>
      <c r="CO2607" s="83"/>
      <c r="DD2607" s="83"/>
      <c r="DS2607" s="83"/>
      <c r="EH2607" s="83"/>
      <c r="EW2607" s="83"/>
      <c r="FL2607" s="83"/>
    </row>
    <row r="2608" spans="1:168" x14ac:dyDescent="0.35">
      <c r="A2608" s="83">
        <v>43360.748506944445</v>
      </c>
      <c r="B2608" s="84" t="s">
        <v>26</v>
      </c>
      <c r="C2608" s="85" t="s">
        <v>167</v>
      </c>
      <c r="R2608" s="83">
        <v>43360.748506944445</v>
      </c>
      <c r="S2608" s="89" t="s">
        <v>26</v>
      </c>
      <c r="AG2608" s="83"/>
      <c r="AV2608" s="83"/>
      <c r="BK2608" s="83"/>
      <c r="BZ2608" s="83"/>
      <c r="CO2608" s="83"/>
      <c r="DD2608" s="83"/>
      <c r="DS2608" s="83"/>
      <c r="EH2608" s="83"/>
      <c r="EW2608" s="83"/>
      <c r="FL2608" s="83"/>
    </row>
    <row r="2609" spans="1:168" x14ac:dyDescent="0.35">
      <c r="A2609" s="83">
        <v>43360.748506944445</v>
      </c>
      <c r="B2609" s="84" t="s">
        <v>26</v>
      </c>
      <c r="C2609" s="85" t="s">
        <v>47</v>
      </c>
      <c r="I2609" s="86">
        <v>12750.740234375</v>
      </c>
      <c r="J2609" s="87">
        <v>12793.9677734375</v>
      </c>
      <c r="K2609" s="87">
        <v>9590.7392578125</v>
      </c>
      <c r="L2609" s="87">
        <v>9623.2373046875</v>
      </c>
      <c r="M2609" s="87">
        <v>1.0159338712692301</v>
      </c>
      <c r="N2609" s="87">
        <v>0.47092452645301802</v>
      </c>
      <c r="O2609" s="87">
        <v>8.3756256103515607</v>
      </c>
      <c r="P2609" s="88">
        <v>1.6086244583129901</v>
      </c>
      <c r="R2609" s="83">
        <v>43360.748506944445</v>
      </c>
      <c r="S2609" s="89" t="s">
        <v>26</v>
      </c>
      <c r="T2609" s="90">
        <v>0.47372451424598699</v>
      </c>
      <c r="U2609" s="84">
        <v>9146.9130859375</v>
      </c>
      <c r="V2609" s="84">
        <v>400.35388183593699</v>
      </c>
      <c r="W2609" s="84">
        <v>9155.2109375</v>
      </c>
      <c r="X2609" s="84">
        <v>8744.2353515625</v>
      </c>
      <c r="Y2609" s="84">
        <v>13.440217018127401</v>
      </c>
      <c r="Z2609" s="84">
        <v>320.4755859375</v>
      </c>
      <c r="AA2609" s="84">
        <v>620.48309326171898</v>
      </c>
      <c r="AB2609" s="84">
        <v>426.4755859375</v>
      </c>
      <c r="AG2609" s="83"/>
      <c r="AV2609" s="83"/>
      <c r="BK2609" s="83"/>
      <c r="BZ2609" s="83"/>
      <c r="CO2609" s="83"/>
      <c r="DD2609" s="83"/>
      <c r="DS2609" s="83"/>
      <c r="EH2609" s="83"/>
      <c r="EW2609" s="83"/>
      <c r="FL2609" s="83"/>
    </row>
    <row r="2610" spans="1:168" x14ac:dyDescent="0.35">
      <c r="A2610" s="83">
        <v>43360.748506944445</v>
      </c>
      <c r="B2610" s="84" t="s">
        <v>26</v>
      </c>
      <c r="C2610" s="85" t="s">
        <v>268</v>
      </c>
      <c r="R2610" s="83">
        <v>43360.748506944445</v>
      </c>
      <c r="S2610" s="89" t="s">
        <v>26</v>
      </c>
      <c r="AG2610" s="83"/>
      <c r="AV2610" s="83"/>
      <c r="BK2610" s="83"/>
      <c r="BZ2610" s="83"/>
      <c r="CO2610" s="83"/>
      <c r="DD2610" s="83"/>
      <c r="DS2610" s="83"/>
      <c r="EH2610" s="83"/>
      <c r="EW2610" s="83"/>
      <c r="FL2610" s="83"/>
    </row>
    <row r="2611" spans="1:168" x14ac:dyDescent="0.35">
      <c r="A2611" s="83">
        <v>43360.748518518521</v>
      </c>
      <c r="B2611" s="84" t="s">
        <v>49</v>
      </c>
      <c r="C2611" s="85" t="s">
        <v>285</v>
      </c>
      <c r="R2611" s="83">
        <v>43360.748518518521</v>
      </c>
      <c r="S2611" s="89" t="s">
        <v>49</v>
      </c>
      <c r="AG2611" s="83"/>
      <c r="AV2611" s="83"/>
      <c r="BK2611" s="83"/>
      <c r="BZ2611" s="83"/>
      <c r="CO2611" s="83"/>
      <c r="DD2611" s="83"/>
      <c r="DS2611" s="83"/>
      <c r="EH2611" s="83"/>
      <c r="EW2611" s="83"/>
      <c r="FL2611" s="83"/>
    </row>
    <row r="2612" spans="1:168" x14ac:dyDescent="0.35">
      <c r="A2612" s="83">
        <v>43360.748530092591</v>
      </c>
      <c r="B2612" s="84" t="s">
        <v>26</v>
      </c>
      <c r="C2612" s="85" t="s">
        <v>273</v>
      </c>
      <c r="R2612" s="83">
        <v>43360.748530092591</v>
      </c>
      <c r="S2612" s="89" t="s">
        <v>26</v>
      </c>
      <c r="AG2612" s="83"/>
      <c r="AV2612" s="83"/>
      <c r="BK2612" s="83"/>
      <c r="BZ2612" s="83"/>
      <c r="CO2612" s="83"/>
      <c r="DD2612" s="83"/>
      <c r="DS2612" s="83"/>
      <c r="EH2612" s="83"/>
      <c r="EW2612" s="83"/>
      <c r="FL2612" s="83"/>
    </row>
    <row r="2613" spans="1:168" x14ac:dyDescent="0.35">
      <c r="A2613" s="83">
        <v>43360.748530092591</v>
      </c>
      <c r="B2613" s="84" t="s">
        <v>26</v>
      </c>
      <c r="C2613" s="85" t="s">
        <v>286</v>
      </c>
      <c r="R2613" s="83">
        <v>43360.748530092591</v>
      </c>
      <c r="S2613" s="89" t="s">
        <v>26</v>
      </c>
      <c r="AG2613" s="83"/>
      <c r="AV2613" s="83"/>
      <c r="BK2613" s="83"/>
      <c r="BZ2613" s="83"/>
      <c r="CO2613" s="83"/>
      <c r="DD2613" s="83"/>
      <c r="DS2613" s="83"/>
      <c r="EH2613" s="83"/>
      <c r="EW2613" s="83"/>
      <c r="FL2613" s="83"/>
    </row>
    <row r="2614" spans="1:168" x14ac:dyDescent="0.35">
      <c r="A2614" s="83">
        <v>43360.748530092591</v>
      </c>
      <c r="B2614" s="84" t="s">
        <v>26</v>
      </c>
      <c r="C2614" s="85" t="s">
        <v>287</v>
      </c>
      <c r="R2614" s="83">
        <v>43360.748530092591</v>
      </c>
      <c r="S2614" s="89" t="s">
        <v>26</v>
      </c>
      <c r="AG2614" s="83"/>
      <c r="AV2614" s="83"/>
      <c r="BK2614" s="83"/>
      <c r="BZ2614" s="83"/>
      <c r="CO2614" s="83"/>
      <c r="DD2614" s="83"/>
      <c r="DS2614" s="83"/>
      <c r="EH2614" s="83"/>
      <c r="EW2614" s="83"/>
      <c r="FL2614" s="83"/>
    </row>
    <row r="2615" spans="1:168" x14ac:dyDescent="0.35">
      <c r="A2615" s="83">
        <v>43360.748530092591</v>
      </c>
      <c r="B2615" s="84" t="s">
        <v>26</v>
      </c>
      <c r="C2615" s="85" t="s">
        <v>417</v>
      </c>
      <c r="R2615" s="83">
        <v>43360.748530092591</v>
      </c>
      <c r="S2615" s="89" t="s">
        <v>26</v>
      </c>
      <c r="AG2615" s="83"/>
      <c r="AV2615" s="83"/>
      <c r="BK2615" s="83"/>
      <c r="BZ2615" s="83"/>
      <c r="CO2615" s="83"/>
      <c r="DD2615" s="83"/>
      <c r="DS2615" s="83"/>
      <c r="EH2615" s="83"/>
      <c r="EW2615" s="83"/>
      <c r="FL2615" s="83"/>
    </row>
    <row r="2616" spans="1:168" x14ac:dyDescent="0.35">
      <c r="A2616" s="83">
        <v>43360.748530092591</v>
      </c>
      <c r="B2616" s="84" t="s">
        <v>26</v>
      </c>
      <c r="C2616" s="85" t="s">
        <v>409</v>
      </c>
      <c r="R2616" s="83">
        <v>43360.748530092591</v>
      </c>
      <c r="S2616" s="89" t="s">
        <v>26</v>
      </c>
      <c r="AG2616" s="83"/>
      <c r="AV2616" s="83"/>
      <c r="BK2616" s="83"/>
      <c r="BZ2616" s="83"/>
      <c r="CO2616" s="83"/>
      <c r="DD2616" s="83"/>
      <c r="DS2616" s="83"/>
      <c r="EH2616" s="83"/>
      <c r="EW2616" s="83"/>
      <c r="FL2616" s="83"/>
    </row>
    <row r="2617" spans="1:168" x14ac:dyDescent="0.35">
      <c r="A2617" s="83">
        <v>43360.748530092591</v>
      </c>
      <c r="B2617" s="84" t="s">
        <v>26</v>
      </c>
      <c r="C2617" s="85" t="s">
        <v>605</v>
      </c>
      <c r="R2617" s="83">
        <v>43360.748530092591</v>
      </c>
      <c r="S2617" s="89" t="s">
        <v>26</v>
      </c>
      <c r="AG2617" s="83"/>
      <c r="AV2617" s="83"/>
      <c r="BK2617" s="83"/>
      <c r="BZ2617" s="83"/>
      <c r="CO2617" s="83"/>
      <c r="DD2617" s="83"/>
      <c r="DS2617" s="83"/>
      <c r="EH2617" s="83"/>
      <c r="EW2617" s="83"/>
      <c r="FL2617" s="83"/>
    </row>
    <row r="2618" spans="1:168" x14ac:dyDescent="0.35">
      <c r="A2618" s="83">
        <v>43360.748530092591</v>
      </c>
      <c r="B2618" s="84" t="s">
        <v>26</v>
      </c>
      <c r="C2618" s="85" t="s">
        <v>428</v>
      </c>
      <c r="R2618" s="83">
        <v>43360.748530092591</v>
      </c>
      <c r="S2618" s="89" t="s">
        <v>26</v>
      </c>
      <c r="AG2618" s="83"/>
      <c r="AV2618" s="83"/>
      <c r="BK2618" s="83"/>
      <c r="BZ2618" s="83"/>
      <c r="CO2618" s="83"/>
      <c r="DD2618" s="83"/>
      <c r="DS2618" s="83"/>
      <c r="EH2618" s="83"/>
      <c r="EW2618" s="83"/>
      <c r="FL2618" s="83"/>
    </row>
    <row r="2619" spans="1:168" x14ac:dyDescent="0.35">
      <c r="A2619" s="83">
        <v>43360.748541666668</v>
      </c>
      <c r="B2619" s="84" t="s">
        <v>26</v>
      </c>
      <c r="C2619" s="85" t="s">
        <v>441</v>
      </c>
      <c r="R2619" s="83">
        <v>43360.748541666668</v>
      </c>
      <c r="S2619" s="89" t="s">
        <v>26</v>
      </c>
      <c r="AG2619" s="83"/>
      <c r="AV2619" s="83"/>
      <c r="BK2619" s="83"/>
      <c r="BZ2619" s="83"/>
      <c r="CO2619" s="83"/>
      <c r="DD2619" s="83"/>
      <c r="DS2619" s="83"/>
      <c r="EH2619" s="83"/>
      <c r="EW2619" s="83"/>
      <c r="FL2619" s="83"/>
    </row>
    <row r="2620" spans="1:168" x14ac:dyDescent="0.35">
      <c r="A2620" s="83">
        <v>43360.748541666668</v>
      </c>
      <c r="B2620" s="84" t="s">
        <v>26</v>
      </c>
      <c r="C2620" s="85" t="s">
        <v>445</v>
      </c>
      <c r="R2620" s="83">
        <v>43360.748541666668</v>
      </c>
      <c r="S2620" s="89" t="s">
        <v>26</v>
      </c>
      <c r="AG2620" s="83"/>
      <c r="AV2620" s="83"/>
      <c r="BK2620" s="83"/>
      <c r="BZ2620" s="83"/>
      <c r="CO2620" s="83"/>
      <c r="DD2620" s="83"/>
      <c r="DS2620" s="83"/>
      <c r="EH2620" s="83"/>
      <c r="EW2620" s="83"/>
      <c r="FL2620" s="83"/>
    </row>
    <row r="2621" spans="1:168" x14ac:dyDescent="0.35">
      <c r="A2621" s="83">
        <v>43360.748541666668</v>
      </c>
      <c r="B2621" s="84" t="s">
        <v>26</v>
      </c>
      <c r="C2621" s="85" t="s">
        <v>443</v>
      </c>
      <c r="R2621" s="83">
        <v>43360.748541666668</v>
      </c>
      <c r="S2621" s="89" t="s">
        <v>26</v>
      </c>
      <c r="AG2621" s="83"/>
      <c r="AV2621" s="83"/>
      <c r="BK2621" s="83"/>
      <c r="BZ2621" s="83"/>
      <c r="CO2621" s="83"/>
      <c r="DD2621" s="83"/>
      <c r="DS2621" s="83"/>
      <c r="EH2621" s="83"/>
      <c r="EW2621" s="83"/>
      <c r="FL2621" s="83"/>
    </row>
    <row r="2622" spans="1:168" x14ac:dyDescent="0.35">
      <c r="A2622" s="83">
        <v>43360.748541666668</v>
      </c>
      <c r="B2622" s="84" t="s">
        <v>26</v>
      </c>
      <c r="C2622" s="85" t="s">
        <v>429</v>
      </c>
      <c r="R2622" s="83">
        <v>43360.748541666668</v>
      </c>
      <c r="S2622" s="89" t="s">
        <v>26</v>
      </c>
      <c r="AG2622" s="83"/>
      <c r="AV2622" s="83"/>
      <c r="BK2622" s="83"/>
      <c r="BZ2622" s="83"/>
      <c r="CO2622" s="83"/>
      <c r="DD2622" s="83"/>
      <c r="DS2622" s="83"/>
      <c r="EH2622" s="83"/>
      <c r="EW2622" s="83"/>
      <c r="FL2622" s="83"/>
    </row>
    <row r="2623" spans="1:168" x14ac:dyDescent="0.35">
      <c r="A2623" s="83">
        <v>43360.748541666668</v>
      </c>
      <c r="B2623" s="84" t="s">
        <v>26</v>
      </c>
      <c r="C2623" s="85" t="s">
        <v>421</v>
      </c>
      <c r="R2623" s="83">
        <v>43360.748541666668</v>
      </c>
      <c r="S2623" s="89" t="s">
        <v>26</v>
      </c>
      <c r="AG2623" s="83"/>
      <c r="AV2623" s="83"/>
      <c r="BK2623" s="83"/>
      <c r="BZ2623" s="83"/>
      <c r="CO2623" s="83"/>
      <c r="DD2623" s="83"/>
      <c r="DS2623" s="83"/>
      <c r="EH2623" s="83"/>
      <c r="EW2623" s="83"/>
      <c r="FL2623" s="83"/>
    </row>
    <row r="2624" spans="1:168" x14ac:dyDescent="0.35">
      <c r="A2624" s="83">
        <v>43360.748541666668</v>
      </c>
      <c r="B2624" s="84" t="s">
        <v>26</v>
      </c>
      <c r="C2624" s="85" t="s">
        <v>696</v>
      </c>
      <c r="R2624" s="83">
        <v>43360.748541666668</v>
      </c>
      <c r="S2624" s="89" t="s">
        <v>26</v>
      </c>
      <c r="AG2624" s="83"/>
      <c r="AV2624" s="83"/>
      <c r="BK2624" s="83"/>
      <c r="BZ2624" s="83"/>
      <c r="CO2624" s="83"/>
      <c r="DD2624" s="83"/>
      <c r="DS2624" s="83"/>
      <c r="EH2624" s="83"/>
      <c r="EW2624" s="83"/>
      <c r="FL2624" s="83"/>
    </row>
    <row r="2625" spans="1:168" x14ac:dyDescent="0.35">
      <c r="A2625" s="83">
        <v>43360.748541666668</v>
      </c>
      <c r="B2625" s="84" t="s">
        <v>26</v>
      </c>
      <c r="C2625" s="85" t="s">
        <v>444</v>
      </c>
      <c r="R2625" s="83">
        <v>43360.748541666668</v>
      </c>
      <c r="S2625" s="89" t="s">
        <v>26</v>
      </c>
      <c r="AG2625" s="83"/>
      <c r="AV2625" s="83"/>
      <c r="BK2625" s="83"/>
      <c r="BZ2625" s="83"/>
      <c r="CO2625" s="83"/>
      <c r="DD2625" s="83"/>
      <c r="DS2625" s="83"/>
      <c r="EH2625" s="83"/>
      <c r="EW2625" s="83"/>
      <c r="FL2625" s="83"/>
    </row>
    <row r="2626" spans="1:168" x14ac:dyDescent="0.35">
      <c r="A2626" s="83">
        <v>43360.748541666668</v>
      </c>
      <c r="B2626" s="84" t="s">
        <v>26</v>
      </c>
      <c r="C2626" s="85" t="s">
        <v>419</v>
      </c>
      <c r="R2626" s="83">
        <v>43360.748541666668</v>
      </c>
      <c r="S2626" s="89" t="s">
        <v>26</v>
      </c>
      <c r="AG2626" s="83"/>
      <c r="AV2626" s="83"/>
      <c r="BK2626" s="83"/>
      <c r="BZ2626" s="83"/>
      <c r="CO2626" s="83"/>
      <c r="DD2626" s="83"/>
      <c r="DS2626" s="83"/>
      <c r="EH2626" s="83"/>
      <c r="EW2626" s="83"/>
      <c r="FL2626" s="83"/>
    </row>
    <row r="2627" spans="1:168" x14ac:dyDescent="0.35">
      <c r="A2627" s="83">
        <v>43360.748541666668</v>
      </c>
      <c r="B2627" s="84" t="s">
        <v>26</v>
      </c>
      <c r="C2627" s="85" t="s">
        <v>447</v>
      </c>
      <c r="R2627" s="83">
        <v>43360.748541666668</v>
      </c>
      <c r="S2627" s="89" t="s">
        <v>26</v>
      </c>
      <c r="AG2627" s="83"/>
      <c r="AV2627" s="83"/>
      <c r="BK2627" s="83"/>
      <c r="BZ2627" s="83"/>
      <c r="CO2627" s="83"/>
      <c r="DD2627" s="83"/>
      <c r="DS2627" s="83"/>
      <c r="EH2627" s="83"/>
      <c r="EW2627" s="83"/>
      <c r="FL2627" s="83"/>
    </row>
    <row r="2628" spans="1:168" x14ac:dyDescent="0.35">
      <c r="A2628" s="83">
        <v>43360.748541666668</v>
      </c>
      <c r="B2628" s="84" t="s">
        <v>26</v>
      </c>
      <c r="C2628" s="85" t="s">
        <v>430</v>
      </c>
      <c r="R2628" s="83">
        <v>43360.748541666668</v>
      </c>
      <c r="S2628" s="89" t="s">
        <v>26</v>
      </c>
      <c r="AG2628" s="83"/>
      <c r="AV2628" s="83"/>
      <c r="BK2628" s="83"/>
      <c r="BZ2628" s="83"/>
      <c r="CO2628" s="83"/>
      <c r="DD2628" s="83"/>
      <c r="DS2628" s="83"/>
      <c r="EH2628" s="83"/>
      <c r="EW2628" s="83"/>
      <c r="FL2628" s="83"/>
    </row>
    <row r="2629" spans="1:168" x14ac:dyDescent="0.35">
      <c r="A2629" s="83">
        <v>43360.748553240737</v>
      </c>
      <c r="B2629" s="84" t="s">
        <v>26</v>
      </c>
      <c r="C2629" s="85" t="s">
        <v>448</v>
      </c>
      <c r="R2629" s="83">
        <v>43360.748553240737</v>
      </c>
      <c r="S2629" s="89" t="s">
        <v>26</v>
      </c>
      <c r="AG2629" s="83"/>
      <c r="AV2629" s="83"/>
      <c r="BK2629" s="83"/>
      <c r="BZ2629" s="83"/>
      <c r="CO2629" s="83"/>
      <c r="DD2629" s="83"/>
      <c r="DS2629" s="83"/>
      <c r="EH2629" s="83"/>
      <c r="EW2629" s="83"/>
      <c r="FL2629" s="83"/>
    </row>
    <row r="2630" spans="1:168" x14ac:dyDescent="0.35">
      <c r="A2630" s="83">
        <v>43360.748553240737</v>
      </c>
      <c r="B2630" s="84" t="s">
        <v>26</v>
      </c>
      <c r="C2630" s="85" t="s">
        <v>446</v>
      </c>
      <c r="R2630" s="83">
        <v>43360.748553240737</v>
      </c>
      <c r="S2630" s="89" t="s">
        <v>26</v>
      </c>
      <c r="AG2630" s="83"/>
      <c r="AV2630" s="83"/>
      <c r="BK2630" s="83"/>
      <c r="BZ2630" s="83"/>
      <c r="CO2630" s="83"/>
      <c r="DD2630" s="83"/>
      <c r="DS2630" s="83"/>
      <c r="EH2630" s="83"/>
      <c r="EW2630" s="83"/>
      <c r="FL2630" s="83"/>
    </row>
    <row r="2631" spans="1:168" x14ac:dyDescent="0.35">
      <c r="A2631" s="83">
        <v>43360.748645833337</v>
      </c>
      <c r="B2631" s="84" t="s">
        <v>55</v>
      </c>
      <c r="C2631" s="85" t="s">
        <v>82</v>
      </c>
      <c r="R2631" s="83">
        <v>43360.748645833337</v>
      </c>
      <c r="S2631" s="89" t="s">
        <v>55</v>
      </c>
      <c r="AG2631" s="83"/>
      <c r="AV2631" s="83"/>
      <c r="BK2631" s="83"/>
      <c r="BZ2631" s="83"/>
      <c r="CO2631" s="83"/>
      <c r="DD2631" s="83"/>
      <c r="DS2631" s="83"/>
      <c r="EH2631" s="83"/>
      <c r="EW2631" s="83"/>
      <c r="FL2631" s="83"/>
    </row>
    <row r="2632" spans="1:168" x14ac:dyDescent="0.35">
      <c r="A2632" s="83">
        <v>43360.748645833337</v>
      </c>
      <c r="B2632" s="84" t="s">
        <v>26</v>
      </c>
      <c r="C2632" s="85" t="s">
        <v>288</v>
      </c>
      <c r="R2632" s="83">
        <v>43360.748645833337</v>
      </c>
      <c r="S2632" s="89" t="s">
        <v>26</v>
      </c>
      <c r="AG2632" s="83"/>
      <c r="AV2632" s="83"/>
      <c r="BK2632" s="83"/>
      <c r="BZ2632" s="83"/>
      <c r="CO2632" s="83"/>
      <c r="DD2632" s="83"/>
      <c r="DS2632" s="83"/>
      <c r="EH2632" s="83"/>
      <c r="EW2632" s="83"/>
      <c r="FL2632" s="83"/>
    </row>
    <row r="2633" spans="1:168" x14ac:dyDescent="0.35">
      <c r="A2633" s="83">
        <v>43360.748657407406</v>
      </c>
      <c r="B2633" s="84" t="s">
        <v>55</v>
      </c>
      <c r="C2633" s="85" t="s">
        <v>58</v>
      </c>
      <c r="R2633" s="83">
        <v>43360.748657407406</v>
      </c>
      <c r="S2633" s="89" t="s">
        <v>55</v>
      </c>
      <c r="AG2633" s="83"/>
      <c r="AV2633" s="83"/>
      <c r="BK2633" s="83"/>
      <c r="BZ2633" s="83"/>
      <c r="CO2633" s="83"/>
      <c r="DD2633" s="83"/>
      <c r="DS2633" s="83"/>
      <c r="EH2633" s="83"/>
      <c r="EW2633" s="83"/>
      <c r="FL2633" s="83"/>
    </row>
    <row r="2634" spans="1:168" x14ac:dyDescent="0.35">
      <c r="A2634" s="83">
        <v>43360.748668981483</v>
      </c>
      <c r="B2634" s="84" t="s">
        <v>26</v>
      </c>
      <c r="C2634" s="85" t="s">
        <v>59</v>
      </c>
      <c r="R2634" s="83">
        <v>43360.748668981483</v>
      </c>
      <c r="S2634" s="89" t="s">
        <v>26</v>
      </c>
      <c r="AG2634" s="83"/>
      <c r="AV2634" s="83"/>
      <c r="BK2634" s="83"/>
      <c r="BZ2634" s="83"/>
      <c r="CO2634" s="83"/>
      <c r="DD2634" s="83"/>
      <c r="DS2634" s="83"/>
      <c r="EH2634" s="83"/>
      <c r="EW2634" s="83"/>
      <c r="FL2634" s="83"/>
    </row>
    <row r="2635" spans="1:168" x14ac:dyDescent="0.35">
      <c r="A2635" s="83">
        <v>43360.748692129629</v>
      </c>
      <c r="B2635" s="84" t="s">
        <v>289</v>
      </c>
      <c r="C2635" s="85" t="s">
        <v>290</v>
      </c>
      <c r="I2635" s="86">
        <v>12750.763671875</v>
      </c>
      <c r="J2635" s="87">
        <v>12789.91015625</v>
      </c>
      <c r="K2635" s="87">
        <v>11981.7548828125</v>
      </c>
      <c r="L2635" s="87">
        <v>12018.541015625</v>
      </c>
      <c r="M2635" s="87">
        <v>1.0159879922866799</v>
      </c>
      <c r="N2635" s="87">
        <v>0.48388916254043601</v>
      </c>
      <c r="O2635" s="87">
        <v>8.3885879516601598</v>
      </c>
      <c r="P2635" s="88">
        <v>1.6215891838073699</v>
      </c>
      <c r="R2635" s="83">
        <v>43360.748692129629</v>
      </c>
      <c r="S2635" s="89" t="s">
        <v>289</v>
      </c>
      <c r="T2635" s="90">
        <v>0.48668915033340499</v>
      </c>
      <c r="U2635" s="84">
        <v>8766.0634765625</v>
      </c>
      <c r="V2635" s="84">
        <v>403.61474609375</v>
      </c>
      <c r="W2635" s="84">
        <v>8769.546875</v>
      </c>
      <c r="X2635" s="84">
        <v>8361.90234375</v>
      </c>
      <c r="Y2635" s="84">
        <v>13.1905059814453</v>
      </c>
      <c r="Z2635" s="84">
        <v>320.48861694335898</v>
      </c>
      <c r="AA2635" s="84">
        <v>650.44183349609398</v>
      </c>
      <c r="AB2635" s="84">
        <v>426.48861694335898</v>
      </c>
      <c r="AG2635" s="83"/>
      <c r="AV2635" s="83"/>
      <c r="BK2635" s="83"/>
      <c r="BZ2635" s="83"/>
      <c r="CO2635" s="83"/>
      <c r="DD2635" s="83"/>
      <c r="DS2635" s="83"/>
      <c r="EH2635" s="83"/>
      <c r="EW2635" s="83"/>
      <c r="FL2635" s="83"/>
    </row>
    <row r="2636" spans="1:168" x14ac:dyDescent="0.35">
      <c r="A2636" s="83">
        <v>43360.748703703706</v>
      </c>
      <c r="B2636" s="84" t="s">
        <v>62</v>
      </c>
      <c r="C2636" s="85" t="s">
        <v>281</v>
      </c>
      <c r="R2636" s="83">
        <v>43360.748703703706</v>
      </c>
      <c r="S2636" s="89" t="s">
        <v>62</v>
      </c>
      <c r="AG2636" s="83"/>
      <c r="AV2636" s="83"/>
      <c r="BK2636" s="83"/>
      <c r="BZ2636" s="83"/>
      <c r="CO2636" s="83"/>
      <c r="DD2636" s="83"/>
      <c r="DS2636" s="83"/>
      <c r="EH2636" s="83"/>
      <c r="EW2636" s="83"/>
      <c r="FL2636" s="83"/>
    </row>
    <row r="2637" spans="1:168" x14ac:dyDescent="0.35">
      <c r="A2637" s="83">
        <v>43360.748703703706</v>
      </c>
      <c r="B2637" s="84" t="s">
        <v>62</v>
      </c>
      <c r="C2637" s="85" t="s">
        <v>703</v>
      </c>
      <c r="R2637" s="83">
        <v>43360.748703703706</v>
      </c>
      <c r="S2637" s="89" t="s">
        <v>62</v>
      </c>
      <c r="AG2637" s="83"/>
      <c r="AV2637" s="83"/>
      <c r="BK2637" s="83"/>
      <c r="BZ2637" s="83"/>
      <c r="CO2637" s="83"/>
      <c r="DD2637" s="83"/>
      <c r="DS2637" s="83"/>
      <c r="EH2637" s="83"/>
      <c r="EW2637" s="83"/>
      <c r="FL2637" s="83"/>
    </row>
    <row r="2638" spans="1:168" x14ac:dyDescent="0.35">
      <c r="A2638" s="83">
        <v>43360.748703703706</v>
      </c>
      <c r="B2638" s="84" t="s">
        <v>62</v>
      </c>
      <c r="C2638" s="85" t="s">
        <v>260</v>
      </c>
      <c r="R2638" s="83">
        <v>43360.748703703706</v>
      </c>
      <c r="S2638" s="89" t="s">
        <v>62</v>
      </c>
      <c r="AG2638" s="83"/>
      <c r="AV2638" s="83"/>
      <c r="BK2638" s="83"/>
      <c r="BZ2638" s="83"/>
      <c r="CO2638" s="83"/>
      <c r="DD2638" s="83"/>
      <c r="DS2638" s="83"/>
      <c r="EH2638" s="83"/>
      <c r="EW2638" s="83"/>
      <c r="FL2638" s="83"/>
    </row>
    <row r="2639" spans="1:168" x14ac:dyDescent="0.35">
      <c r="A2639" s="83">
        <v>43360.748703703706</v>
      </c>
      <c r="B2639" s="84" t="s">
        <v>62</v>
      </c>
      <c r="C2639" s="85" t="s">
        <v>704</v>
      </c>
      <c r="R2639" s="83">
        <v>43360.748703703706</v>
      </c>
      <c r="S2639" s="89" t="s">
        <v>62</v>
      </c>
      <c r="AG2639" s="83"/>
      <c r="AV2639" s="83"/>
      <c r="BK2639" s="83"/>
      <c r="BZ2639" s="83"/>
      <c r="CO2639" s="83"/>
      <c r="DD2639" s="83"/>
      <c r="DS2639" s="83"/>
      <c r="EH2639" s="83"/>
      <c r="EW2639" s="83"/>
      <c r="FL2639" s="83"/>
    </row>
    <row r="2640" spans="1:168" x14ac:dyDescent="0.35">
      <c r="A2640" s="83">
        <v>43360.748703703706</v>
      </c>
      <c r="B2640" s="84" t="s">
        <v>62</v>
      </c>
      <c r="C2640" s="85" t="s">
        <v>63</v>
      </c>
      <c r="R2640" s="83">
        <v>43360.748703703706</v>
      </c>
      <c r="S2640" s="89" t="s">
        <v>62</v>
      </c>
      <c r="AG2640" s="83"/>
      <c r="AV2640" s="83"/>
      <c r="BK2640" s="83"/>
      <c r="BZ2640" s="83"/>
      <c r="CO2640" s="83"/>
      <c r="DD2640" s="83"/>
      <c r="DS2640" s="83"/>
      <c r="EH2640" s="83"/>
      <c r="EW2640" s="83"/>
      <c r="FL2640" s="83"/>
    </row>
    <row r="2641" spans="1:168" x14ac:dyDescent="0.35">
      <c r="A2641" s="83">
        <v>43360.748703703706</v>
      </c>
      <c r="B2641" s="84" t="s">
        <v>62</v>
      </c>
      <c r="C2641" s="85" t="s">
        <v>705</v>
      </c>
      <c r="R2641" s="83">
        <v>43360.748703703706</v>
      </c>
      <c r="S2641" s="89" t="s">
        <v>62</v>
      </c>
      <c r="AG2641" s="83"/>
      <c r="AV2641" s="83"/>
      <c r="BK2641" s="83"/>
      <c r="BZ2641" s="83"/>
      <c r="CO2641" s="83"/>
      <c r="DD2641" s="83"/>
      <c r="DS2641" s="83"/>
      <c r="EH2641" s="83"/>
      <c r="EW2641" s="83"/>
      <c r="FL2641" s="83"/>
    </row>
    <row r="2642" spans="1:168" x14ac:dyDescent="0.35">
      <c r="A2642" s="83">
        <v>43360.748703703706</v>
      </c>
      <c r="B2642" s="84" t="s">
        <v>62</v>
      </c>
      <c r="C2642" s="85" t="s">
        <v>699</v>
      </c>
      <c r="R2642" s="83">
        <v>43360.748703703706</v>
      </c>
      <c r="S2642" s="89" t="s">
        <v>62</v>
      </c>
      <c r="AG2642" s="83"/>
      <c r="AV2642" s="83"/>
      <c r="BK2642" s="83"/>
      <c r="BZ2642" s="83"/>
      <c r="CO2642" s="83"/>
      <c r="DD2642" s="83"/>
      <c r="DS2642" s="83"/>
      <c r="EH2642" s="83"/>
      <c r="EW2642" s="83"/>
      <c r="FL2642" s="83"/>
    </row>
    <row r="2643" spans="1:168" x14ac:dyDescent="0.35">
      <c r="A2643" s="83">
        <v>43360.748703703706</v>
      </c>
      <c r="B2643" s="84" t="s">
        <v>62</v>
      </c>
      <c r="C2643" s="85" t="s">
        <v>608</v>
      </c>
      <c r="R2643" s="83">
        <v>43360.748703703706</v>
      </c>
      <c r="S2643" s="89" t="s">
        <v>62</v>
      </c>
      <c r="AG2643" s="83"/>
      <c r="AV2643" s="83"/>
      <c r="BK2643" s="83"/>
      <c r="BZ2643" s="83"/>
      <c r="CO2643" s="83"/>
      <c r="DD2643" s="83"/>
      <c r="DS2643" s="83"/>
      <c r="EH2643" s="83"/>
      <c r="EW2643" s="83"/>
      <c r="FL2643" s="83"/>
    </row>
    <row r="2644" spans="1:168" x14ac:dyDescent="0.35">
      <c r="A2644" s="83">
        <v>43360.748715277776</v>
      </c>
      <c r="B2644" s="84" t="s">
        <v>26</v>
      </c>
      <c r="C2644" s="85" t="s">
        <v>71</v>
      </c>
      <c r="R2644" s="83">
        <v>43360.748715277776</v>
      </c>
      <c r="S2644" s="89" t="s">
        <v>26</v>
      </c>
      <c r="AG2644" s="83"/>
      <c r="AV2644" s="83"/>
      <c r="BK2644" s="83"/>
      <c r="BZ2644" s="83"/>
      <c r="CO2644" s="83"/>
      <c r="DD2644" s="83"/>
      <c r="DS2644" s="83"/>
      <c r="EH2644" s="83"/>
      <c r="EW2644" s="83"/>
      <c r="FL2644" s="83"/>
    </row>
    <row r="2645" spans="1:168" x14ac:dyDescent="0.35">
      <c r="A2645" s="83">
        <v>43360.748726851853</v>
      </c>
      <c r="B2645" s="84" t="s">
        <v>26</v>
      </c>
      <c r="C2645" s="85" t="s">
        <v>296</v>
      </c>
      <c r="R2645" s="83">
        <v>43360.748726851853</v>
      </c>
      <c r="S2645" s="89" t="s">
        <v>26</v>
      </c>
      <c r="AG2645" s="83"/>
      <c r="AV2645" s="83"/>
      <c r="BK2645" s="83"/>
      <c r="BZ2645" s="83"/>
      <c r="CO2645" s="83"/>
      <c r="DD2645" s="83"/>
      <c r="DS2645" s="83"/>
      <c r="EH2645" s="83"/>
      <c r="EW2645" s="83"/>
      <c r="FL2645" s="83"/>
    </row>
    <row r="2646" spans="1:168" x14ac:dyDescent="0.35">
      <c r="A2646" s="83">
        <v>43360.748726851853</v>
      </c>
      <c r="B2646" s="84" t="s">
        <v>26</v>
      </c>
      <c r="C2646" s="85" t="s">
        <v>297</v>
      </c>
      <c r="R2646" s="83">
        <v>43360.748726851853</v>
      </c>
      <c r="S2646" s="89" t="s">
        <v>26</v>
      </c>
      <c r="AG2646" s="83"/>
      <c r="AV2646" s="83"/>
      <c r="BK2646" s="83"/>
      <c r="BZ2646" s="83"/>
      <c r="CO2646" s="83"/>
      <c r="DD2646" s="83"/>
      <c r="DS2646" s="83"/>
      <c r="EH2646" s="83"/>
      <c r="EW2646" s="83"/>
      <c r="FL2646" s="83"/>
    </row>
    <row r="2647" spans="1:168" x14ac:dyDescent="0.35">
      <c r="A2647" s="83">
        <v>43360.748726851853</v>
      </c>
      <c r="B2647" s="84" t="s">
        <v>62</v>
      </c>
      <c r="C2647" s="85" t="s">
        <v>295</v>
      </c>
      <c r="R2647" s="83">
        <v>43360.748726851853</v>
      </c>
      <c r="S2647" s="89" t="s">
        <v>62</v>
      </c>
      <c r="AG2647" s="83"/>
      <c r="AV2647" s="83"/>
      <c r="BK2647" s="83"/>
      <c r="BZ2647" s="83"/>
      <c r="CO2647" s="83"/>
      <c r="DD2647" s="83"/>
      <c r="DS2647" s="83"/>
      <c r="EH2647" s="83"/>
      <c r="EW2647" s="83"/>
      <c r="FL2647" s="83"/>
    </row>
    <row r="2648" spans="1:168" x14ac:dyDescent="0.35">
      <c r="A2648" s="83">
        <v>43360.748726851853</v>
      </c>
      <c r="B2648" s="84" t="s">
        <v>26</v>
      </c>
      <c r="C2648" s="85" t="s">
        <v>268</v>
      </c>
      <c r="R2648" s="83">
        <v>43360.748726851853</v>
      </c>
      <c r="S2648" s="89" t="s">
        <v>26</v>
      </c>
      <c r="AG2648" s="83"/>
      <c r="AV2648" s="83"/>
      <c r="BK2648" s="83"/>
      <c r="BZ2648" s="83"/>
      <c r="CO2648" s="83"/>
      <c r="DD2648" s="83"/>
      <c r="DS2648" s="83"/>
      <c r="EH2648" s="83"/>
      <c r="EW2648" s="83"/>
      <c r="FL2648" s="83"/>
    </row>
    <row r="2649" spans="1:168" x14ac:dyDescent="0.35">
      <c r="A2649" s="83">
        <v>43360.748726851853</v>
      </c>
      <c r="B2649" s="84" t="s">
        <v>26</v>
      </c>
      <c r="C2649" s="85" t="s">
        <v>298</v>
      </c>
      <c r="R2649" s="83">
        <v>43360.748726851853</v>
      </c>
      <c r="S2649" s="89" t="s">
        <v>26</v>
      </c>
      <c r="AG2649" s="83"/>
      <c r="AV2649" s="83"/>
      <c r="BK2649" s="83"/>
      <c r="BZ2649" s="83"/>
      <c r="CO2649" s="83"/>
      <c r="DD2649" s="83"/>
      <c r="DS2649" s="83"/>
      <c r="EH2649" s="83"/>
      <c r="EW2649" s="83"/>
      <c r="FL2649" s="83"/>
    </row>
    <row r="2650" spans="1:168" x14ac:dyDescent="0.35">
      <c r="A2650" s="83">
        <v>43360.748738425929</v>
      </c>
      <c r="B2650" s="84" t="s">
        <v>49</v>
      </c>
      <c r="C2650" s="85" t="s">
        <v>299</v>
      </c>
      <c r="R2650" s="83">
        <v>43360.748738425929</v>
      </c>
      <c r="S2650" s="89" t="s">
        <v>49</v>
      </c>
      <c r="AG2650" s="83"/>
      <c r="AV2650" s="83"/>
      <c r="BK2650" s="83"/>
      <c r="BZ2650" s="83"/>
      <c r="CO2650" s="83"/>
      <c r="DD2650" s="83"/>
      <c r="DS2650" s="83"/>
      <c r="EH2650" s="83"/>
      <c r="EW2650" s="83"/>
      <c r="FL2650" s="83"/>
    </row>
    <row r="2651" spans="1:168" x14ac:dyDescent="0.35">
      <c r="A2651" s="83">
        <v>43360.748738425929</v>
      </c>
      <c r="B2651" s="84" t="s">
        <v>26</v>
      </c>
      <c r="C2651" s="85" t="s">
        <v>47</v>
      </c>
      <c r="I2651" s="86">
        <v>12750.7861328125</v>
      </c>
      <c r="J2651" s="87">
        <v>12786.70703125</v>
      </c>
      <c r="K2651" s="87">
        <v>11981.7861328125</v>
      </c>
      <c r="L2651" s="87">
        <v>12015.5390625</v>
      </c>
      <c r="M2651" s="87">
        <v>1.0159842967987101</v>
      </c>
      <c r="N2651" s="87">
        <v>0.47228798270225503</v>
      </c>
      <c r="O2651" s="87">
        <v>8.3769893646240199</v>
      </c>
      <c r="P2651" s="88">
        <v>1.6099882125854501</v>
      </c>
      <c r="R2651" s="83">
        <v>43360.748738425929</v>
      </c>
      <c r="S2651" s="89" t="s">
        <v>26</v>
      </c>
      <c r="T2651" s="90">
        <v>0.475088000297546</v>
      </c>
      <c r="U2651" s="84">
        <v>8761.3447265625</v>
      </c>
      <c r="V2651" s="84">
        <v>406.55795288085898</v>
      </c>
      <c r="W2651" s="84">
        <v>8761.20703125</v>
      </c>
      <c r="X2651" s="84">
        <v>8359.654296875</v>
      </c>
      <c r="Y2651" s="84">
        <v>13.289177894592299</v>
      </c>
      <c r="Z2651" s="84">
        <v>320.47702026367199</v>
      </c>
      <c r="AA2651" s="84">
        <v>650.47015380859398</v>
      </c>
      <c r="AB2651" s="84">
        <v>426.47702026367199</v>
      </c>
      <c r="AG2651" s="83"/>
      <c r="AV2651" s="83"/>
      <c r="BK2651" s="83"/>
      <c r="BZ2651" s="83"/>
      <c r="CO2651" s="83"/>
      <c r="DD2651" s="83"/>
      <c r="DS2651" s="83"/>
      <c r="EH2651" s="83"/>
      <c r="EW2651" s="83"/>
      <c r="FL2651" s="83"/>
    </row>
    <row r="2652" spans="1:168" x14ac:dyDescent="0.35">
      <c r="A2652" s="83">
        <v>43360.748749999999</v>
      </c>
      <c r="B2652" s="84" t="s">
        <v>26</v>
      </c>
      <c r="C2652" s="85" t="s">
        <v>273</v>
      </c>
      <c r="R2652" s="83">
        <v>43360.748749999999</v>
      </c>
      <c r="S2652" s="89" t="s">
        <v>26</v>
      </c>
      <c r="AG2652" s="83"/>
      <c r="AV2652" s="83"/>
      <c r="BK2652" s="83"/>
      <c r="BZ2652" s="83"/>
      <c r="CO2652" s="83"/>
      <c r="DD2652" s="83"/>
      <c r="DS2652" s="83"/>
      <c r="EH2652" s="83"/>
      <c r="EW2652" s="83"/>
      <c r="FL2652" s="83"/>
    </row>
    <row r="2653" spans="1:168" x14ac:dyDescent="0.35">
      <c r="A2653" s="83">
        <v>43360.748761574076</v>
      </c>
      <c r="B2653" s="84" t="s">
        <v>26</v>
      </c>
      <c r="C2653" s="85" t="s">
        <v>300</v>
      </c>
      <c r="R2653" s="83">
        <v>43360.748761574076</v>
      </c>
      <c r="S2653" s="89" t="s">
        <v>26</v>
      </c>
      <c r="AG2653" s="83"/>
      <c r="AV2653" s="83"/>
      <c r="BK2653" s="83"/>
      <c r="BZ2653" s="83"/>
      <c r="CO2653" s="83"/>
      <c r="DD2653" s="83"/>
      <c r="DS2653" s="83"/>
      <c r="EH2653" s="83"/>
      <c r="EW2653" s="83"/>
      <c r="FL2653" s="83"/>
    </row>
    <row r="2654" spans="1:168" x14ac:dyDescent="0.35">
      <c r="A2654" s="83">
        <v>43360.748761574076</v>
      </c>
      <c r="B2654" s="84" t="s">
        <v>26</v>
      </c>
      <c r="C2654" s="85" t="s">
        <v>301</v>
      </c>
      <c r="R2654" s="83">
        <v>43360.748761574076</v>
      </c>
      <c r="S2654" s="89" t="s">
        <v>26</v>
      </c>
      <c r="AG2654" s="83"/>
      <c r="AV2654" s="83"/>
      <c r="BK2654" s="83"/>
      <c r="BZ2654" s="83"/>
      <c r="CO2654" s="83"/>
      <c r="DD2654" s="83"/>
      <c r="DS2654" s="83"/>
      <c r="EH2654" s="83"/>
      <c r="EW2654" s="83"/>
      <c r="FL2654" s="83"/>
    </row>
    <row r="2655" spans="1:168" x14ac:dyDescent="0.35">
      <c r="A2655" s="83">
        <v>43360.748761574076</v>
      </c>
      <c r="B2655" s="84" t="s">
        <v>26</v>
      </c>
      <c r="C2655" s="85" t="s">
        <v>428</v>
      </c>
      <c r="R2655" s="83">
        <v>43360.748761574076</v>
      </c>
      <c r="S2655" s="89" t="s">
        <v>26</v>
      </c>
      <c r="AG2655" s="83"/>
      <c r="AV2655" s="83"/>
      <c r="BK2655" s="83"/>
      <c r="BZ2655" s="83"/>
      <c r="CO2655" s="83"/>
      <c r="DD2655" s="83"/>
      <c r="DS2655" s="83"/>
      <c r="EH2655" s="83"/>
      <c r="EW2655" s="83"/>
      <c r="FL2655" s="83"/>
    </row>
    <row r="2656" spans="1:168" x14ac:dyDescent="0.35">
      <c r="A2656" s="83">
        <v>43360.748761574076</v>
      </c>
      <c r="B2656" s="84" t="s">
        <v>26</v>
      </c>
      <c r="C2656" s="85" t="s">
        <v>172</v>
      </c>
      <c r="R2656" s="83">
        <v>43360.748761574076</v>
      </c>
      <c r="S2656" s="89" t="s">
        <v>26</v>
      </c>
      <c r="AG2656" s="83"/>
      <c r="AV2656" s="83"/>
      <c r="BK2656" s="83"/>
      <c r="BZ2656" s="83"/>
      <c r="CO2656" s="83"/>
      <c r="DD2656" s="83"/>
      <c r="DS2656" s="83"/>
      <c r="EH2656" s="83"/>
      <c r="EW2656" s="83"/>
      <c r="FL2656" s="83"/>
    </row>
    <row r="2657" spans="1:168" x14ac:dyDescent="0.35">
      <c r="A2657" s="83">
        <v>43360.748761574076</v>
      </c>
      <c r="B2657" s="84" t="s">
        <v>26</v>
      </c>
      <c r="C2657" s="85" t="s">
        <v>409</v>
      </c>
      <c r="R2657" s="83">
        <v>43360.748761574076</v>
      </c>
      <c r="S2657" s="89" t="s">
        <v>26</v>
      </c>
      <c r="AG2657" s="83"/>
      <c r="AV2657" s="83"/>
      <c r="BK2657" s="83"/>
      <c r="BZ2657" s="83"/>
      <c r="CO2657" s="83"/>
      <c r="DD2657" s="83"/>
      <c r="DS2657" s="83"/>
      <c r="EH2657" s="83"/>
      <c r="EW2657" s="83"/>
      <c r="FL2657" s="83"/>
    </row>
    <row r="2658" spans="1:168" x14ac:dyDescent="0.35">
      <c r="A2658" s="83">
        <v>43360.748761574076</v>
      </c>
      <c r="B2658" s="84" t="s">
        <v>26</v>
      </c>
      <c r="C2658" s="85" t="s">
        <v>609</v>
      </c>
      <c r="R2658" s="83">
        <v>43360.748761574076</v>
      </c>
      <c r="S2658" s="89" t="s">
        <v>26</v>
      </c>
      <c r="AG2658" s="83"/>
      <c r="AV2658" s="83"/>
      <c r="BK2658" s="83"/>
      <c r="BZ2658" s="83"/>
      <c r="CO2658" s="83"/>
      <c r="DD2658" s="83"/>
      <c r="DS2658" s="83"/>
      <c r="EH2658" s="83"/>
      <c r="EW2658" s="83"/>
      <c r="FL2658" s="83"/>
    </row>
    <row r="2659" spans="1:168" x14ac:dyDescent="0.35">
      <c r="A2659" s="83">
        <v>43360.748761574076</v>
      </c>
      <c r="B2659" s="84" t="s">
        <v>26</v>
      </c>
      <c r="C2659" s="85" t="s">
        <v>417</v>
      </c>
      <c r="R2659" s="83">
        <v>43360.748761574076</v>
      </c>
      <c r="S2659" s="89" t="s">
        <v>26</v>
      </c>
      <c r="AG2659" s="83"/>
      <c r="AV2659" s="83"/>
      <c r="BK2659" s="83"/>
      <c r="BZ2659" s="83"/>
      <c r="CO2659" s="83"/>
      <c r="DD2659" s="83"/>
      <c r="DS2659" s="83"/>
      <c r="EH2659" s="83"/>
      <c r="EW2659" s="83"/>
      <c r="FL2659" s="83"/>
    </row>
    <row r="2660" spans="1:168" x14ac:dyDescent="0.35">
      <c r="A2660" s="83">
        <v>43360.748761574076</v>
      </c>
      <c r="B2660" s="84" t="s">
        <v>26</v>
      </c>
      <c r="C2660" s="85" t="s">
        <v>441</v>
      </c>
      <c r="R2660" s="83">
        <v>43360.748761574076</v>
      </c>
      <c r="S2660" s="89" t="s">
        <v>26</v>
      </c>
      <c r="AG2660" s="83"/>
      <c r="AV2660" s="83"/>
      <c r="BK2660" s="83"/>
      <c r="BZ2660" s="83"/>
      <c r="CO2660" s="83"/>
      <c r="DD2660" s="83"/>
      <c r="DS2660" s="83"/>
      <c r="EH2660" s="83"/>
      <c r="EW2660" s="83"/>
      <c r="FL2660" s="83"/>
    </row>
    <row r="2661" spans="1:168" x14ac:dyDescent="0.35">
      <c r="A2661" s="83">
        <v>43360.748761574076</v>
      </c>
      <c r="B2661" s="84" t="s">
        <v>26</v>
      </c>
      <c r="C2661" s="85" t="s">
        <v>445</v>
      </c>
      <c r="R2661" s="83">
        <v>43360.748761574076</v>
      </c>
      <c r="S2661" s="89" t="s">
        <v>26</v>
      </c>
      <c r="AG2661" s="83"/>
      <c r="AV2661" s="83"/>
      <c r="BK2661" s="83"/>
      <c r="BZ2661" s="83"/>
      <c r="CO2661" s="83"/>
      <c r="DD2661" s="83"/>
      <c r="DS2661" s="83"/>
      <c r="EH2661" s="83"/>
      <c r="EW2661" s="83"/>
      <c r="FL2661" s="83"/>
    </row>
    <row r="2662" spans="1:168" x14ac:dyDescent="0.35">
      <c r="A2662" s="83">
        <v>43360.748761574076</v>
      </c>
      <c r="B2662" s="84" t="s">
        <v>26</v>
      </c>
      <c r="C2662" s="85" t="s">
        <v>443</v>
      </c>
      <c r="R2662" s="83">
        <v>43360.748761574076</v>
      </c>
      <c r="S2662" s="89" t="s">
        <v>26</v>
      </c>
      <c r="AG2662" s="83"/>
      <c r="AV2662" s="83"/>
      <c r="BK2662" s="83"/>
      <c r="BZ2662" s="83"/>
      <c r="CO2662" s="83"/>
      <c r="DD2662" s="83"/>
      <c r="DS2662" s="83"/>
      <c r="EH2662" s="83"/>
      <c r="EW2662" s="83"/>
      <c r="FL2662" s="83"/>
    </row>
    <row r="2663" spans="1:168" x14ac:dyDescent="0.35">
      <c r="A2663" s="83">
        <v>43360.748773148145</v>
      </c>
      <c r="B2663" s="84" t="s">
        <v>26</v>
      </c>
      <c r="C2663" s="85" t="s">
        <v>429</v>
      </c>
      <c r="R2663" s="83">
        <v>43360.748773148145</v>
      </c>
      <c r="S2663" s="89" t="s">
        <v>26</v>
      </c>
      <c r="AG2663" s="83"/>
      <c r="AV2663" s="83"/>
      <c r="BK2663" s="83"/>
      <c r="BZ2663" s="83"/>
      <c r="CO2663" s="83"/>
      <c r="DD2663" s="83"/>
      <c r="DS2663" s="83"/>
      <c r="EH2663" s="83"/>
      <c r="EW2663" s="83"/>
      <c r="FL2663" s="83"/>
    </row>
    <row r="2664" spans="1:168" x14ac:dyDescent="0.35">
      <c r="A2664" s="83">
        <v>43360.748773148145</v>
      </c>
      <c r="B2664" s="84" t="s">
        <v>26</v>
      </c>
      <c r="C2664" s="85" t="s">
        <v>430</v>
      </c>
      <c r="R2664" s="83">
        <v>43360.748773148145</v>
      </c>
      <c r="S2664" s="89" t="s">
        <v>26</v>
      </c>
      <c r="AG2664" s="83"/>
      <c r="AV2664" s="83"/>
      <c r="BK2664" s="83"/>
      <c r="BZ2664" s="83"/>
      <c r="CO2664" s="83"/>
      <c r="DD2664" s="83"/>
      <c r="DS2664" s="83"/>
      <c r="EH2664" s="83"/>
      <c r="EW2664" s="83"/>
      <c r="FL2664" s="83"/>
    </row>
    <row r="2665" spans="1:168" x14ac:dyDescent="0.35">
      <c r="A2665" s="83">
        <v>43360.748773148145</v>
      </c>
      <c r="B2665" s="84" t="s">
        <v>26</v>
      </c>
      <c r="C2665" s="85" t="s">
        <v>706</v>
      </c>
      <c r="R2665" s="83">
        <v>43360.748773148145</v>
      </c>
      <c r="S2665" s="89" t="s">
        <v>26</v>
      </c>
      <c r="AG2665" s="83"/>
      <c r="AV2665" s="83"/>
      <c r="BK2665" s="83"/>
      <c r="BZ2665" s="83"/>
      <c r="CO2665" s="83"/>
      <c r="DD2665" s="83"/>
      <c r="DS2665" s="83"/>
      <c r="EH2665" s="83"/>
      <c r="EW2665" s="83"/>
      <c r="FL2665" s="83"/>
    </row>
    <row r="2666" spans="1:168" x14ac:dyDescent="0.35">
      <c r="A2666" s="83">
        <v>43360.748773148145</v>
      </c>
      <c r="B2666" s="84" t="s">
        <v>26</v>
      </c>
      <c r="C2666" s="85" t="s">
        <v>444</v>
      </c>
      <c r="R2666" s="83">
        <v>43360.748773148145</v>
      </c>
      <c r="S2666" s="89" t="s">
        <v>26</v>
      </c>
      <c r="AG2666" s="83"/>
      <c r="AV2666" s="83"/>
      <c r="BK2666" s="83"/>
      <c r="BZ2666" s="83"/>
      <c r="CO2666" s="83"/>
      <c r="DD2666" s="83"/>
      <c r="DS2666" s="83"/>
      <c r="EH2666" s="83"/>
      <c r="EW2666" s="83"/>
      <c r="FL2666" s="83"/>
    </row>
    <row r="2667" spans="1:168" x14ac:dyDescent="0.35">
      <c r="A2667" s="83">
        <v>43360.748773148145</v>
      </c>
      <c r="B2667" s="84" t="s">
        <v>26</v>
      </c>
      <c r="C2667" s="85" t="s">
        <v>448</v>
      </c>
      <c r="R2667" s="83">
        <v>43360.748773148145</v>
      </c>
      <c r="S2667" s="89" t="s">
        <v>26</v>
      </c>
      <c r="AG2667" s="83"/>
      <c r="AV2667" s="83"/>
      <c r="BK2667" s="83"/>
      <c r="BZ2667" s="83"/>
      <c r="CO2667" s="83"/>
      <c r="DD2667" s="83"/>
      <c r="DS2667" s="83"/>
      <c r="EH2667" s="83"/>
      <c r="EW2667" s="83"/>
      <c r="FL2667" s="83"/>
    </row>
    <row r="2668" spans="1:168" x14ac:dyDescent="0.35">
      <c r="A2668" s="83">
        <v>43360.748773148145</v>
      </c>
      <c r="B2668" s="84" t="s">
        <v>26</v>
      </c>
      <c r="C2668" s="85" t="s">
        <v>447</v>
      </c>
      <c r="R2668" s="83">
        <v>43360.748773148145</v>
      </c>
      <c r="S2668" s="89" t="s">
        <v>26</v>
      </c>
      <c r="AG2668" s="83"/>
      <c r="AV2668" s="83"/>
      <c r="BK2668" s="83"/>
      <c r="BZ2668" s="83"/>
      <c r="CO2668" s="83"/>
      <c r="DD2668" s="83"/>
      <c r="DS2668" s="83"/>
      <c r="EH2668" s="83"/>
      <c r="EW2668" s="83"/>
      <c r="FL2668" s="83"/>
    </row>
    <row r="2669" spans="1:168" x14ac:dyDescent="0.35">
      <c r="A2669" s="83">
        <v>43360.748773148145</v>
      </c>
      <c r="B2669" s="84" t="s">
        <v>26</v>
      </c>
      <c r="C2669" s="85" t="s">
        <v>421</v>
      </c>
      <c r="R2669" s="83">
        <v>43360.748773148145</v>
      </c>
      <c r="S2669" s="89" t="s">
        <v>26</v>
      </c>
      <c r="AG2669" s="83"/>
      <c r="AV2669" s="83"/>
      <c r="BK2669" s="83"/>
      <c r="BZ2669" s="83"/>
      <c r="CO2669" s="83"/>
      <c r="DD2669" s="83"/>
      <c r="DS2669" s="83"/>
      <c r="EH2669" s="83"/>
      <c r="EW2669" s="83"/>
      <c r="FL2669" s="83"/>
    </row>
    <row r="2670" spans="1:168" x14ac:dyDescent="0.35">
      <c r="A2670" s="83">
        <v>43360.748773148145</v>
      </c>
      <c r="B2670" s="84" t="s">
        <v>26</v>
      </c>
      <c r="C2670" s="85" t="s">
        <v>446</v>
      </c>
      <c r="R2670" s="83">
        <v>43360.748773148145</v>
      </c>
      <c r="S2670" s="89" t="s">
        <v>26</v>
      </c>
      <c r="AG2670" s="83"/>
      <c r="AV2670" s="83"/>
      <c r="BK2670" s="83"/>
      <c r="BZ2670" s="83"/>
      <c r="CO2670" s="83"/>
      <c r="DD2670" s="83"/>
      <c r="DS2670" s="83"/>
      <c r="EH2670" s="83"/>
      <c r="EW2670" s="83"/>
      <c r="FL2670" s="83"/>
    </row>
    <row r="2671" spans="1:168" x14ac:dyDescent="0.35">
      <c r="A2671" s="83">
        <v>43360.748773148145</v>
      </c>
      <c r="B2671" s="84" t="s">
        <v>26</v>
      </c>
      <c r="C2671" s="85" t="s">
        <v>419</v>
      </c>
      <c r="R2671" s="83">
        <v>43360.748773148145</v>
      </c>
      <c r="S2671" s="89" t="s">
        <v>26</v>
      </c>
      <c r="AG2671" s="83"/>
      <c r="AV2671" s="83"/>
      <c r="BK2671" s="83"/>
      <c r="BZ2671" s="83"/>
      <c r="CO2671" s="83"/>
      <c r="DD2671" s="83"/>
      <c r="DS2671" s="83"/>
      <c r="EH2671" s="83"/>
      <c r="EW2671" s="83"/>
      <c r="FL2671" s="83"/>
    </row>
    <row r="2672" spans="1:168" x14ac:dyDescent="0.35">
      <c r="A2672" s="83">
        <v>43360.748831018522</v>
      </c>
      <c r="B2672" s="84" t="s">
        <v>26</v>
      </c>
      <c r="C2672" s="85" t="s">
        <v>302</v>
      </c>
      <c r="R2672" s="83">
        <v>43360.748831018522</v>
      </c>
      <c r="S2672" s="89" t="s">
        <v>26</v>
      </c>
      <c r="AG2672" s="83"/>
      <c r="AV2672" s="83"/>
      <c r="BK2672" s="83"/>
      <c r="BZ2672" s="83"/>
      <c r="CO2672" s="83"/>
      <c r="DD2672" s="83"/>
      <c r="DS2672" s="83"/>
      <c r="EH2672" s="83"/>
      <c r="EW2672" s="83"/>
      <c r="FL2672" s="83"/>
    </row>
    <row r="2673" spans="1:168" x14ac:dyDescent="0.35">
      <c r="A2673" s="83">
        <v>43360.748877314814</v>
      </c>
      <c r="B2673" s="84" t="s">
        <v>55</v>
      </c>
      <c r="C2673" s="85" t="s">
        <v>82</v>
      </c>
      <c r="R2673" s="83">
        <v>43360.748877314814</v>
      </c>
      <c r="S2673" s="89" t="s">
        <v>55</v>
      </c>
      <c r="AG2673" s="83"/>
      <c r="AV2673" s="83"/>
      <c r="BK2673" s="83"/>
      <c r="BZ2673" s="83"/>
      <c r="CO2673" s="83"/>
      <c r="DD2673" s="83"/>
      <c r="DS2673" s="83"/>
      <c r="EH2673" s="83"/>
      <c r="EW2673" s="83"/>
      <c r="FL2673" s="83"/>
    </row>
    <row r="2674" spans="1:168" x14ac:dyDescent="0.35">
      <c r="A2674" s="83">
        <v>43360.748877314814</v>
      </c>
      <c r="B2674" s="84" t="s">
        <v>26</v>
      </c>
      <c r="C2674" s="85" t="s">
        <v>303</v>
      </c>
      <c r="R2674" s="83">
        <v>43360.748877314814</v>
      </c>
      <c r="S2674" s="89" t="s">
        <v>26</v>
      </c>
      <c r="AG2674" s="83"/>
      <c r="AV2674" s="83"/>
      <c r="BK2674" s="83"/>
      <c r="BZ2674" s="83"/>
      <c r="CO2674" s="83"/>
      <c r="DD2674" s="83"/>
      <c r="DS2674" s="83"/>
      <c r="EH2674" s="83"/>
      <c r="EW2674" s="83"/>
      <c r="FL2674" s="83"/>
    </row>
    <row r="2675" spans="1:168" x14ac:dyDescent="0.35">
      <c r="A2675" s="83">
        <v>43360.748888888891</v>
      </c>
      <c r="B2675" s="84" t="s">
        <v>55</v>
      </c>
      <c r="C2675" s="85" t="s">
        <v>58</v>
      </c>
      <c r="R2675" s="83">
        <v>43360.748888888891</v>
      </c>
      <c r="S2675" s="89" t="s">
        <v>55</v>
      </c>
      <c r="AG2675" s="83"/>
      <c r="AV2675" s="83"/>
      <c r="BK2675" s="83"/>
      <c r="BZ2675" s="83"/>
      <c r="CO2675" s="83"/>
      <c r="DD2675" s="83"/>
      <c r="DS2675" s="83"/>
      <c r="EH2675" s="83"/>
      <c r="EW2675" s="83"/>
      <c r="FL2675" s="83"/>
    </row>
    <row r="2676" spans="1:168" x14ac:dyDescent="0.35">
      <c r="A2676" s="83">
        <v>43360.748900462961</v>
      </c>
      <c r="B2676" s="84" t="s">
        <v>26</v>
      </c>
      <c r="C2676" s="85" t="s">
        <v>59</v>
      </c>
      <c r="R2676" s="83">
        <v>43360.748900462961</v>
      </c>
      <c r="S2676" s="89" t="s">
        <v>26</v>
      </c>
      <c r="AG2676" s="83"/>
      <c r="AV2676" s="83"/>
      <c r="BK2676" s="83"/>
      <c r="BZ2676" s="83"/>
      <c r="CO2676" s="83"/>
      <c r="DD2676" s="83"/>
      <c r="DS2676" s="83"/>
      <c r="EH2676" s="83"/>
      <c r="EW2676" s="83"/>
      <c r="FL2676" s="83"/>
    </row>
    <row r="2677" spans="1:168" x14ac:dyDescent="0.35">
      <c r="A2677" s="83">
        <v>43360.748912037037</v>
      </c>
      <c r="B2677" s="84" t="s">
        <v>304</v>
      </c>
      <c r="C2677" s="85" t="s">
        <v>305</v>
      </c>
      <c r="I2677" s="86">
        <v>12750.822265625</v>
      </c>
      <c r="J2677" s="87">
        <v>12790.26953125</v>
      </c>
      <c r="K2677" s="87">
        <v>12601.8203125</v>
      </c>
      <c r="L2677" s="87">
        <v>12640.806640625</v>
      </c>
      <c r="M2677" s="87">
        <v>1.0160105228424099</v>
      </c>
      <c r="N2677" s="87">
        <v>0.51593255996704102</v>
      </c>
      <c r="O2677" s="87">
        <v>8.4206342697143608</v>
      </c>
      <c r="P2677" s="88">
        <v>1.6536325216293299</v>
      </c>
      <c r="R2677" s="83">
        <v>43360.748912037037</v>
      </c>
      <c r="S2677" s="89" t="s">
        <v>304</v>
      </c>
      <c r="T2677" s="90">
        <v>0.51873248815536499</v>
      </c>
      <c r="U2677" s="84">
        <v>8553.1494140625</v>
      </c>
      <c r="V2677" s="84">
        <v>403.447509765625</v>
      </c>
      <c r="W2677" s="84">
        <v>8556.990234375</v>
      </c>
      <c r="X2677" s="84">
        <v>8149.91455078125</v>
      </c>
      <c r="Y2677" s="84">
        <v>13.2574348449707</v>
      </c>
      <c r="Z2677" s="84">
        <v>320.52066040039102</v>
      </c>
      <c r="AA2677" s="84">
        <v>650.52056884765602</v>
      </c>
      <c r="AB2677" s="84">
        <v>426.52066040039102</v>
      </c>
      <c r="AG2677" s="83"/>
      <c r="AV2677" s="83"/>
      <c r="BK2677" s="83"/>
      <c r="BZ2677" s="83"/>
      <c r="CO2677" s="83"/>
      <c r="DD2677" s="83"/>
      <c r="DS2677" s="83"/>
      <c r="EH2677" s="83"/>
      <c r="EW2677" s="83"/>
      <c r="FL2677" s="83"/>
    </row>
    <row r="2678" spans="1:168" x14ac:dyDescent="0.35">
      <c r="A2678" s="83">
        <v>43360.748935185184</v>
      </c>
      <c r="B2678" s="84" t="s">
        <v>62</v>
      </c>
      <c r="C2678" s="85" t="s">
        <v>63</v>
      </c>
      <c r="R2678" s="83">
        <v>43360.748935185184</v>
      </c>
      <c r="S2678" s="89" t="s">
        <v>62</v>
      </c>
      <c r="AG2678" s="83"/>
      <c r="AV2678" s="83"/>
      <c r="BK2678" s="83"/>
      <c r="BZ2678" s="83"/>
      <c r="CO2678" s="83"/>
      <c r="DD2678" s="83"/>
      <c r="DS2678" s="83"/>
      <c r="EH2678" s="83"/>
      <c r="EW2678" s="83"/>
      <c r="FL2678" s="83"/>
    </row>
    <row r="2679" spans="1:168" x14ac:dyDescent="0.35">
      <c r="A2679" s="83">
        <v>43360.748935185184</v>
      </c>
      <c r="B2679" s="84" t="s">
        <v>62</v>
      </c>
      <c r="C2679" s="85" t="s">
        <v>261</v>
      </c>
      <c r="R2679" s="83">
        <v>43360.748935185184</v>
      </c>
      <c r="S2679" s="89" t="s">
        <v>62</v>
      </c>
      <c r="AG2679" s="83"/>
      <c r="AV2679" s="83"/>
      <c r="BK2679" s="83"/>
      <c r="BZ2679" s="83"/>
      <c r="CO2679" s="83"/>
      <c r="DD2679" s="83"/>
      <c r="DS2679" s="83"/>
      <c r="EH2679" s="83"/>
      <c r="EW2679" s="83"/>
      <c r="FL2679" s="83"/>
    </row>
    <row r="2680" spans="1:168" x14ac:dyDescent="0.35">
      <c r="A2680" s="83">
        <v>43360.748935185184</v>
      </c>
      <c r="B2680" s="84" t="s">
        <v>62</v>
      </c>
      <c r="C2680" s="85" t="s">
        <v>260</v>
      </c>
      <c r="R2680" s="83">
        <v>43360.748935185184</v>
      </c>
      <c r="S2680" s="89" t="s">
        <v>62</v>
      </c>
      <c r="AG2680" s="83"/>
      <c r="AV2680" s="83"/>
      <c r="BK2680" s="83"/>
      <c r="BZ2680" s="83"/>
      <c r="CO2680" s="83"/>
      <c r="DD2680" s="83"/>
      <c r="DS2680" s="83"/>
      <c r="EH2680" s="83"/>
      <c r="EW2680" s="83"/>
      <c r="FL2680" s="83"/>
    </row>
    <row r="2681" spans="1:168" x14ac:dyDescent="0.35">
      <c r="A2681" s="83">
        <v>43360.748935185184</v>
      </c>
      <c r="B2681" s="84" t="s">
        <v>62</v>
      </c>
      <c r="C2681" s="85" t="s">
        <v>707</v>
      </c>
      <c r="R2681" s="83">
        <v>43360.748935185184</v>
      </c>
      <c r="S2681" s="89" t="s">
        <v>62</v>
      </c>
      <c r="AG2681" s="83"/>
      <c r="AV2681" s="83"/>
      <c r="BK2681" s="83"/>
      <c r="BZ2681" s="83"/>
      <c r="CO2681" s="83"/>
      <c r="DD2681" s="83"/>
      <c r="DS2681" s="83"/>
      <c r="EH2681" s="83"/>
      <c r="EW2681" s="83"/>
      <c r="FL2681" s="83"/>
    </row>
    <row r="2682" spans="1:168" x14ac:dyDescent="0.35">
      <c r="A2682" s="83">
        <v>43360.748935185184</v>
      </c>
      <c r="B2682" s="84" t="s">
        <v>26</v>
      </c>
      <c r="C2682" s="85" t="s">
        <v>71</v>
      </c>
      <c r="R2682" s="83">
        <v>43360.748935185184</v>
      </c>
      <c r="S2682" s="89" t="s">
        <v>26</v>
      </c>
      <c r="AG2682" s="83"/>
      <c r="AV2682" s="83"/>
      <c r="BK2682" s="83"/>
      <c r="BZ2682" s="83"/>
      <c r="CO2682" s="83"/>
      <c r="DD2682" s="83"/>
      <c r="DS2682" s="83"/>
      <c r="EH2682" s="83"/>
      <c r="EW2682" s="83"/>
      <c r="FL2682" s="83"/>
    </row>
    <row r="2683" spans="1:168" x14ac:dyDescent="0.35">
      <c r="A2683" s="83">
        <v>43360.748935185184</v>
      </c>
      <c r="B2683" s="84" t="s">
        <v>62</v>
      </c>
      <c r="C2683" s="85" t="s">
        <v>708</v>
      </c>
      <c r="R2683" s="83">
        <v>43360.748935185184</v>
      </c>
      <c r="S2683" s="89" t="s">
        <v>62</v>
      </c>
      <c r="AG2683" s="83"/>
      <c r="AV2683" s="83"/>
      <c r="BK2683" s="83"/>
      <c r="BZ2683" s="83"/>
      <c r="CO2683" s="83"/>
      <c r="DD2683" s="83"/>
      <c r="DS2683" s="83"/>
      <c r="EH2683" s="83"/>
      <c r="EW2683" s="83"/>
      <c r="FL2683" s="83"/>
    </row>
    <row r="2684" spans="1:168" x14ac:dyDescent="0.35">
      <c r="A2684" s="83">
        <v>43360.748935185184</v>
      </c>
      <c r="B2684" s="84" t="s">
        <v>62</v>
      </c>
      <c r="C2684" s="85" t="s">
        <v>509</v>
      </c>
      <c r="R2684" s="83">
        <v>43360.748935185184</v>
      </c>
      <c r="S2684" s="89" t="s">
        <v>62</v>
      </c>
      <c r="AG2684" s="83"/>
      <c r="AV2684" s="83"/>
      <c r="BK2684" s="83"/>
      <c r="BZ2684" s="83"/>
      <c r="CO2684" s="83"/>
      <c r="DD2684" s="83"/>
      <c r="DS2684" s="83"/>
      <c r="EH2684" s="83"/>
      <c r="EW2684" s="83"/>
      <c r="FL2684" s="83"/>
    </row>
    <row r="2685" spans="1:168" x14ac:dyDescent="0.35">
      <c r="A2685" s="83">
        <v>43360.748935185184</v>
      </c>
      <c r="B2685" s="84" t="s">
        <v>62</v>
      </c>
      <c r="C2685" s="85" t="s">
        <v>709</v>
      </c>
      <c r="R2685" s="83">
        <v>43360.748935185184</v>
      </c>
      <c r="S2685" s="89" t="s">
        <v>62</v>
      </c>
      <c r="AG2685" s="83"/>
      <c r="AV2685" s="83"/>
      <c r="BK2685" s="83"/>
      <c r="BZ2685" s="83"/>
      <c r="CO2685" s="83"/>
      <c r="DD2685" s="83"/>
      <c r="DS2685" s="83"/>
      <c r="EH2685" s="83"/>
      <c r="EW2685" s="83"/>
      <c r="FL2685" s="83"/>
    </row>
    <row r="2686" spans="1:168" x14ac:dyDescent="0.35">
      <c r="A2686" s="83">
        <v>43360.748935185184</v>
      </c>
      <c r="B2686" s="84" t="s">
        <v>62</v>
      </c>
      <c r="C2686" s="85" t="s">
        <v>309</v>
      </c>
      <c r="R2686" s="83">
        <v>43360.748935185184</v>
      </c>
      <c r="S2686" s="89" t="s">
        <v>62</v>
      </c>
      <c r="AG2686" s="83"/>
      <c r="AV2686" s="83"/>
      <c r="BK2686" s="83"/>
      <c r="BZ2686" s="83"/>
      <c r="CO2686" s="83"/>
      <c r="DD2686" s="83"/>
      <c r="DS2686" s="83"/>
      <c r="EH2686" s="83"/>
      <c r="EW2686" s="83"/>
      <c r="FL2686" s="83"/>
    </row>
    <row r="2687" spans="1:168" x14ac:dyDescent="0.35">
      <c r="A2687" s="83">
        <v>43360.74895833333</v>
      </c>
      <c r="B2687" s="84" t="s">
        <v>62</v>
      </c>
      <c r="C2687" s="85" t="s">
        <v>311</v>
      </c>
      <c r="R2687" s="83">
        <v>43360.74895833333</v>
      </c>
      <c r="S2687" s="89" t="s">
        <v>62</v>
      </c>
      <c r="AG2687" s="83"/>
      <c r="AV2687" s="83"/>
      <c r="BK2687" s="83"/>
      <c r="BZ2687" s="83"/>
      <c r="CO2687" s="83"/>
      <c r="DD2687" s="83"/>
      <c r="DS2687" s="83"/>
      <c r="EH2687" s="83"/>
      <c r="EW2687" s="83"/>
      <c r="FL2687" s="83"/>
    </row>
    <row r="2688" spans="1:168" x14ac:dyDescent="0.35">
      <c r="A2688" s="83">
        <v>43360.74895833333</v>
      </c>
      <c r="B2688" s="84" t="s">
        <v>62</v>
      </c>
      <c r="C2688" s="85" t="s">
        <v>314</v>
      </c>
      <c r="R2688" s="83">
        <v>43360.74895833333</v>
      </c>
      <c r="S2688" s="89" t="s">
        <v>62</v>
      </c>
      <c r="AG2688" s="83"/>
      <c r="AV2688" s="83"/>
      <c r="BK2688" s="83"/>
      <c r="BZ2688" s="83"/>
      <c r="CO2688" s="83"/>
      <c r="DD2688" s="83"/>
      <c r="DS2688" s="83"/>
      <c r="EH2688" s="83"/>
      <c r="EW2688" s="83"/>
      <c r="FL2688" s="83"/>
    </row>
    <row r="2689" spans="1:168" x14ac:dyDescent="0.35">
      <c r="A2689" s="83">
        <v>43360.74895833333</v>
      </c>
      <c r="B2689" s="84" t="s">
        <v>26</v>
      </c>
      <c r="C2689" s="85" t="s">
        <v>313</v>
      </c>
      <c r="R2689" s="83">
        <v>43360.74895833333</v>
      </c>
      <c r="S2689" s="89" t="s">
        <v>26</v>
      </c>
      <c r="AG2689" s="83"/>
      <c r="AV2689" s="83"/>
      <c r="BK2689" s="83"/>
      <c r="BZ2689" s="83"/>
      <c r="CO2689" s="83"/>
      <c r="DD2689" s="83"/>
      <c r="DS2689" s="83"/>
      <c r="EH2689" s="83"/>
      <c r="EW2689" s="83"/>
      <c r="FL2689" s="83"/>
    </row>
    <row r="2690" spans="1:168" x14ac:dyDescent="0.35">
      <c r="A2690" s="83">
        <v>43360.74895833333</v>
      </c>
      <c r="B2690" s="84" t="s">
        <v>26</v>
      </c>
      <c r="C2690" s="85" t="s">
        <v>47</v>
      </c>
      <c r="I2690" s="86">
        <v>12750.751953125</v>
      </c>
      <c r="J2690" s="87">
        <v>12789.8193359375</v>
      </c>
      <c r="K2690" s="87">
        <v>12601.751953125</v>
      </c>
      <c r="L2690" s="87">
        <v>12640.3623046875</v>
      </c>
      <c r="M2690" s="87">
        <v>1.0160220861434901</v>
      </c>
      <c r="N2690" s="87">
        <v>0.47220513224601701</v>
      </c>
      <c r="O2690" s="87">
        <v>8.3769063949584996</v>
      </c>
      <c r="P2690" s="88">
        <v>1.6099048852920499</v>
      </c>
      <c r="R2690" s="83">
        <v>43360.74895833333</v>
      </c>
      <c r="S2690" s="89" t="s">
        <v>26</v>
      </c>
      <c r="T2690" s="90">
        <v>0.47500512003898598</v>
      </c>
      <c r="U2690" s="84">
        <v>8549.48046875</v>
      </c>
      <c r="V2690" s="84">
        <v>403.58255004882801</v>
      </c>
      <c r="W2690" s="84">
        <v>8556.576171875</v>
      </c>
      <c r="X2690" s="84">
        <v>8149.25244140625</v>
      </c>
      <c r="Y2690" s="84">
        <v>13.247145652771</v>
      </c>
      <c r="Z2690" s="84">
        <v>320.47689819335898</v>
      </c>
      <c r="AA2690" s="84">
        <v>650.47692871093795</v>
      </c>
      <c r="AB2690" s="84">
        <v>426.47689819335898</v>
      </c>
      <c r="AG2690" s="83"/>
      <c r="AV2690" s="83"/>
      <c r="BK2690" s="83"/>
      <c r="BZ2690" s="83"/>
      <c r="CO2690" s="83"/>
      <c r="DD2690" s="83"/>
      <c r="DS2690" s="83"/>
      <c r="EH2690" s="83"/>
      <c r="EW2690" s="83"/>
      <c r="FL2690" s="83"/>
    </row>
    <row r="2691" spans="1:168" x14ac:dyDescent="0.35">
      <c r="A2691" s="83">
        <v>43360.74895833333</v>
      </c>
      <c r="B2691" s="84" t="s">
        <v>26</v>
      </c>
      <c r="C2691" s="85" t="s">
        <v>315</v>
      </c>
      <c r="R2691" s="83">
        <v>43360.74895833333</v>
      </c>
      <c r="S2691" s="89" t="s">
        <v>26</v>
      </c>
      <c r="AG2691" s="83"/>
      <c r="AV2691" s="83"/>
      <c r="BK2691" s="83"/>
      <c r="BZ2691" s="83"/>
      <c r="CO2691" s="83"/>
      <c r="DD2691" s="83"/>
      <c r="DS2691" s="83"/>
      <c r="EH2691" s="83"/>
      <c r="EW2691" s="83"/>
      <c r="FL2691" s="83"/>
    </row>
    <row r="2692" spans="1:168" x14ac:dyDescent="0.35">
      <c r="A2692" s="83">
        <v>43360.74895833333</v>
      </c>
      <c r="B2692" s="84" t="s">
        <v>26</v>
      </c>
      <c r="C2692" s="85" t="s">
        <v>316</v>
      </c>
      <c r="R2692" s="83">
        <v>43360.74895833333</v>
      </c>
      <c r="S2692" s="89" t="s">
        <v>26</v>
      </c>
      <c r="AG2692" s="83"/>
      <c r="AV2692" s="83"/>
      <c r="BK2692" s="83"/>
      <c r="BZ2692" s="83"/>
      <c r="CO2692" s="83"/>
      <c r="DD2692" s="83"/>
      <c r="DS2692" s="83"/>
      <c r="EH2692" s="83"/>
      <c r="EW2692" s="83"/>
      <c r="FL2692" s="83"/>
    </row>
    <row r="2693" spans="1:168" x14ac:dyDescent="0.35">
      <c r="A2693" s="83">
        <v>43360.74895833333</v>
      </c>
      <c r="B2693" s="84" t="s">
        <v>26</v>
      </c>
      <c r="C2693" s="85" t="s">
        <v>312</v>
      </c>
      <c r="R2693" s="83">
        <v>43360.74895833333</v>
      </c>
      <c r="S2693" s="89" t="s">
        <v>26</v>
      </c>
      <c r="AG2693" s="83"/>
      <c r="AV2693" s="83"/>
      <c r="BK2693" s="83"/>
      <c r="BZ2693" s="83"/>
      <c r="CO2693" s="83"/>
      <c r="DD2693" s="83"/>
      <c r="DS2693" s="83"/>
      <c r="EH2693" s="83"/>
      <c r="EW2693" s="83"/>
      <c r="FL2693" s="83"/>
    </row>
    <row r="2694" spans="1:168" x14ac:dyDescent="0.35">
      <c r="A2694" s="83">
        <v>43360.748969907407</v>
      </c>
      <c r="B2694" s="84" t="s">
        <v>49</v>
      </c>
      <c r="C2694" s="85" t="s">
        <v>317</v>
      </c>
      <c r="R2694" s="83">
        <v>43360.748969907407</v>
      </c>
      <c r="S2694" s="89" t="s">
        <v>49</v>
      </c>
      <c r="AG2694" s="83"/>
      <c r="AV2694" s="83"/>
      <c r="BK2694" s="83"/>
      <c r="BZ2694" s="83"/>
      <c r="CO2694" s="83"/>
      <c r="DD2694" s="83"/>
      <c r="DS2694" s="83"/>
      <c r="EH2694" s="83"/>
      <c r="EW2694" s="83"/>
      <c r="FL2694" s="83"/>
    </row>
    <row r="2695" spans="1:168" x14ac:dyDescent="0.35">
      <c r="A2695" s="83">
        <v>43360.748981481483</v>
      </c>
      <c r="B2695" s="84" t="s">
        <v>26</v>
      </c>
      <c r="C2695" s="85" t="s">
        <v>319</v>
      </c>
      <c r="R2695" s="83">
        <v>43360.748981481483</v>
      </c>
      <c r="S2695" s="89" t="s">
        <v>26</v>
      </c>
      <c r="AG2695" s="83"/>
      <c r="AV2695" s="83"/>
      <c r="BK2695" s="83"/>
      <c r="BZ2695" s="83"/>
      <c r="CO2695" s="83"/>
      <c r="DD2695" s="83"/>
      <c r="DS2695" s="83"/>
      <c r="EH2695" s="83"/>
      <c r="EW2695" s="83"/>
      <c r="FL2695" s="83"/>
    </row>
    <row r="2696" spans="1:168" x14ac:dyDescent="0.35">
      <c r="A2696" s="83">
        <v>43360.748981481483</v>
      </c>
      <c r="B2696" s="84" t="s">
        <v>26</v>
      </c>
      <c r="C2696" s="85" t="s">
        <v>320</v>
      </c>
      <c r="R2696" s="83">
        <v>43360.748981481483</v>
      </c>
      <c r="S2696" s="89" t="s">
        <v>26</v>
      </c>
      <c r="AG2696" s="83"/>
      <c r="AV2696" s="83"/>
      <c r="BK2696" s="83"/>
      <c r="BZ2696" s="83"/>
      <c r="CO2696" s="83"/>
      <c r="DD2696" s="83"/>
      <c r="DS2696" s="83"/>
      <c r="EH2696" s="83"/>
      <c r="EW2696" s="83"/>
      <c r="FL2696" s="83"/>
    </row>
    <row r="2697" spans="1:168" x14ac:dyDescent="0.35">
      <c r="A2697" s="83">
        <v>43360.748993055553</v>
      </c>
      <c r="B2697" s="84" t="s">
        <v>26</v>
      </c>
      <c r="C2697" s="85" t="s">
        <v>318</v>
      </c>
      <c r="R2697" s="83">
        <v>43360.748993055553</v>
      </c>
      <c r="S2697" s="89" t="s">
        <v>26</v>
      </c>
      <c r="AG2697" s="83"/>
      <c r="AV2697" s="83"/>
      <c r="BK2697" s="83"/>
      <c r="BZ2697" s="83"/>
      <c r="CO2697" s="83"/>
      <c r="DD2697" s="83"/>
      <c r="DS2697" s="83"/>
      <c r="EH2697" s="83"/>
      <c r="EW2697" s="83"/>
      <c r="FL2697" s="83"/>
    </row>
    <row r="2698" spans="1:168" x14ac:dyDescent="0.35">
      <c r="A2698" s="83">
        <v>43360.748993055553</v>
      </c>
      <c r="B2698" s="84" t="s">
        <v>26</v>
      </c>
      <c r="C2698" s="85" t="s">
        <v>428</v>
      </c>
      <c r="R2698" s="83">
        <v>43360.748993055553</v>
      </c>
      <c r="S2698" s="89" t="s">
        <v>26</v>
      </c>
      <c r="AG2698" s="83"/>
      <c r="AV2698" s="83"/>
      <c r="BK2698" s="83"/>
      <c r="BZ2698" s="83"/>
      <c r="CO2698" s="83"/>
      <c r="DD2698" s="83"/>
      <c r="DS2698" s="83"/>
      <c r="EH2698" s="83"/>
      <c r="EW2698" s="83"/>
      <c r="FL2698" s="83"/>
    </row>
    <row r="2699" spans="1:168" x14ac:dyDescent="0.35">
      <c r="A2699" s="83">
        <v>43360.748993055553</v>
      </c>
      <c r="B2699" s="84" t="s">
        <v>26</v>
      </c>
      <c r="C2699" s="85" t="s">
        <v>409</v>
      </c>
      <c r="R2699" s="83">
        <v>43360.748993055553</v>
      </c>
      <c r="S2699" s="89" t="s">
        <v>26</v>
      </c>
      <c r="AG2699" s="83"/>
      <c r="AV2699" s="83"/>
      <c r="BK2699" s="83"/>
      <c r="BZ2699" s="83"/>
      <c r="CO2699" s="83"/>
      <c r="DD2699" s="83"/>
      <c r="DS2699" s="83"/>
      <c r="EH2699" s="83"/>
      <c r="EW2699" s="83"/>
      <c r="FL2699" s="83"/>
    </row>
    <row r="2700" spans="1:168" x14ac:dyDescent="0.35">
      <c r="A2700" s="83">
        <v>43360.748993055553</v>
      </c>
      <c r="B2700" s="84" t="s">
        <v>26</v>
      </c>
      <c r="C2700" s="85" t="s">
        <v>321</v>
      </c>
      <c r="R2700" s="83">
        <v>43360.748993055553</v>
      </c>
      <c r="S2700" s="89" t="s">
        <v>26</v>
      </c>
      <c r="AG2700" s="83"/>
      <c r="AV2700" s="83"/>
      <c r="BK2700" s="83"/>
      <c r="BZ2700" s="83"/>
      <c r="CO2700" s="83"/>
      <c r="DD2700" s="83"/>
      <c r="DS2700" s="83"/>
      <c r="EH2700" s="83"/>
      <c r="EW2700" s="83"/>
      <c r="FL2700" s="83"/>
    </row>
    <row r="2701" spans="1:168" x14ac:dyDescent="0.35">
      <c r="A2701" s="83">
        <v>43360.748993055553</v>
      </c>
      <c r="B2701" s="84" t="s">
        <v>26</v>
      </c>
      <c r="C2701" s="85" t="s">
        <v>429</v>
      </c>
      <c r="R2701" s="83">
        <v>43360.748993055553</v>
      </c>
      <c r="S2701" s="89" t="s">
        <v>26</v>
      </c>
      <c r="AG2701" s="83"/>
      <c r="AV2701" s="83"/>
      <c r="BK2701" s="83"/>
      <c r="BZ2701" s="83"/>
      <c r="CO2701" s="83"/>
      <c r="DD2701" s="83"/>
      <c r="DS2701" s="83"/>
      <c r="EH2701" s="83"/>
      <c r="EW2701" s="83"/>
      <c r="FL2701" s="83"/>
    </row>
    <row r="2702" spans="1:168" x14ac:dyDescent="0.35">
      <c r="A2702" s="83">
        <v>43360.748993055553</v>
      </c>
      <c r="B2702" s="84" t="s">
        <v>26</v>
      </c>
      <c r="C2702" s="85" t="s">
        <v>417</v>
      </c>
      <c r="R2702" s="83">
        <v>43360.748993055553</v>
      </c>
      <c r="S2702" s="89" t="s">
        <v>26</v>
      </c>
      <c r="AG2702" s="83"/>
      <c r="AV2702" s="83"/>
      <c r="BK2702" s="83"/>
      <c r="BZ2702" s="83"/>
      <c r="CO2702" s="83"/>
      <c r="DD2702" s="83"/>
      <c r="DS2702" s="83"/>
      <c r="EH2702" s="83"/>
      <c r="EW2702" s="83"/>
      <c r="FL2702" s="83"/>
    </row>
    <row r="2703" spans="1:168" x14ac:dyDescent="0.35">
      <c r="A2703" s="83">
        <v>43360.748993055553</v>
      </c>
      <c r="B2703" s="84" t="s">
        <v>26</v>
      </c>
      <c r="C2703" s="85" t="s">
        <v>441</v>
      </c>
      <c r="R2703" s="83">
        <v>43360.748993055553</v>
      </c>
      <c r="S2703" s="89" t="s">
        <v>26</v>
      </c>
      <c r="AG2703" s="83"/>
      <c r="AV2703" s="83"/>
      <c r="BK2703" s="83"/>
      <c r="BZ2703" s="83"/>
      <c r="CO2703" s="83"/>
      <c r="DD2703" s="83"/>
      <c r="DS2703" s="83"/>
      <c r="EH2703" s="83"/>
      <c r="EW2703" s="83"/>
      <c r="FL2703" s="83"/>
    </row>
    <row r="2704" spans="1:168" x14ac:dyDescent="0.35">
      <c r="A2704" s="83">
        <v>43360.748993055553</v>
      </c>
      <c r="B2704" s="84" t="s">
        <v>26</v>
      </c>
      <c r="C2704" s="85" t="s">
        <v>445</v>
      </c>
      <c r="R2704" s="83">
        <v>43360.748993055553</v>
      </c>
      <c r="S2704" s="89" t="s">
        <v>26</v>
      </c>
      <c r="AG2704" s="83"/>
      <c r="AV2704" s="83"/>
      <c r="BK2704" s="83"/>
      <c r="BZ2704" s="83"/>
      <c r="CO2704" s="83"/>
      <c r="DD2704" s="83"/>
      <c r="DS2704" s="83"/>
      <c r="EH2704" s="83"/>
      <c r="EW2704" s="83"/>
      <c r="FL2704" s="83"/>
    </row>
    <row r="2705" spans="1:168" x14ac:dyDescent="0.35">
      <c r="A2705" s="83">
        <v>43360.748993055553</v>
      </c>
      <c r="B2705" s="84" t="s">
        <v>26</v>
      </c>
      <c r="C2705" s="85" t="s">
        <v>443</v>
      </c>
      <c r="R2705" s="83">
        <v>43360.748993055553</v>
      </c>
      <c r="S2705" s="89" t="s">
        <v>26</v>
      </c>
      <c r="AG2705" s="83"/>
      <c r="AV2705" s="83"/>
      <c r="BK2705" s="83"/>
      <c r="BZ2705" s="83"/>
      <c r="CO2705" s="83"/>
      <c r="DD2705" s="83"/>
      <c r="DS2705" s="83"/>
      <c r="EH2705" s="83"/>
      <c r="EW2705" s="83"/>
      <c r="FL2705" s="83"/>
    </row>
    <row r="2706" spans="1:168" x14ac:dyDescent="0.35">
      <c r="A2706" s="83">
        <v>43360.748993055553</v>
      </c>
      <c r="B2706" s="84" t="s">
        <v>26</v>
      </c>
      <c r="C2706" s="85" t="s">
        <v>612</v>
      </c>
      <c r="R2706" s="83">
        <v>43360.748993055553</v>
      </c>
      <c r="S2706" s="89" t="s">
        <v>26</v>
      </c>
      <c r="AG2706" s="83"/>
      <c r="AV2706" s="83"/>
      <c r="BK2706" s="83"/>
      <c r="BZ2706" s="83"/>
      <c r="CO2706" s="83"/>
      <c r="DD2706" s="83"/>
      <c r="DS2706" s="83"/>
      <c r="EH2706" s="83"/>
      <c r="EW2706" s="83"/>
      <c r="FL2706" s="83"/>
    </row>
    <row r="2707" spans="1:168" x14ac:dyDescent="0.35">
      <c r="A2707" s="83">
        <v>43360.74900462963</v>
      </c>
      <c r="B2707" s="84" t="s">
        <v>26</v>
      </c>
      <c r="C2707" s="85" t="s">
        <v>430</v>
      </c>
      <c r="R2707" s="83">
        <v>43360.74900462963</v>
      </c>
      <c r="S2707" s="89" t="s">
        <v>26</v>
      </c>
      <c r="AG2707" s="83"/>
      <c r="AV2707" s="83"/>
      <c r="BK2707" s="83"/>
      <c r="BZ2707" s="83"/>
      <c r="CO2707" s="83"/>
      <c r="DD2707" s="83"/>
      <c r="DS2707" s="83"/>
      <c r="EH2707" s="83"/>
      <c r="EW2707" s="83"/>
      <c r="FL2707" s="83"/>
    </row>
    <row r="2708" spans="1:168" x14ac:dyDescent="0.35">
      <c r="A2708" s="83">
        <v>43360.74900462963</v>
      </c>
      <c r="B2708" s="84" t="s">
        <v>26</v>
      </c>
      <c r="C2708" s="85" t="s">
        <v>710</v>
      </c>
      <c r="R2708" s="83">
        <v>43360.74900462963</v>
      </c>
      <c r="S2708" s="89" t="s">
        <v>26</v>
      </c>
      <c r="AG2708" s="83"/>
      <c r="AV2708" s="83"/>
      <c r="BK2708" s="83"/>
      <c r="BZ2708" s="83"/>
      <c r="CO2708" s="83"/>
      <c r="DD2708" s="83"/>
      <c r="DS2708" s="83"/>
      <c r="EH2708" s="83"/>
      <c r="EW2708" s="83"/>
      <c r="FL2708" s="83"/>
    </row>
    <row r="2709" spans="1:168" x14ac:dyDescent="0.35">
      <c r="A2709" s="83">
        <v>43360.74900462963</v>
      </c>
      <c r="B2709" s="84" t="s">
        <v>26</v>
      </c>
      <c r="C2709" s="85" t="s">
        <v>444</v>
      </c>
      <c r="R2709" s="83">
        <v>43360.74900462963</v>
      </c>
      <c r="S2709" s="89" t="s">
        <v>26</v>
      </c>
      <c r="AG2709" s="83"/>
      <c r="AV2709" s="83"/>
      <c r="BK2709" s="83"/>
      <c r="BZ2709" s="83"/>
      <c r="CO2709" s="83"/>
      <c r="DD2709" s="83"/>
      <c r="DS2709" s="83"/>
      <c r="EH2709" s="83"/>
      <c r="EW2709" s="83"/>
      <c r="FL2709" s="83"/>
    </row>
    <row r="2710" spans="1:168" x14ac:dyDescent="0.35">
      <c r="A2710" s="83">
        <v>43360.74900462963</v>
      </c>
      <c r="B2710" s="84" t="s">
        <v>26</v>
      </c>
      <c r="C2710" s="85" t="s">
        <v>448</v>
      </c>
      <c r="R2710" s="83">
        <v>43360.74900462963</v>
      </c>
      <c r="S2710" s="89" t="s">
        <v>26</v>
      </c>
      <c r="AG2710" s="83"/>
      <c r="AV2710" s="83"/>
      <c r="BK2710" s="83"/>
      <c r="BZ2710" s="83"/>
      <c r="CO2710" s="83"/>
      <c r="DD2710" s="83"/>
      <c r="DS2710" s="83"/>
      <c r="EH2710" s="83"/>
      <c r="EW2710" s="83"/>
      <c r="FL2710" s="83"/>
    </row>
    <row r="2711" spans="1:168" x14ac:dyDescent="0.35">
      <c r="A2711" s="83">
        <v>43360.74900462963</v>
      </c>
      <c r="B2711" s="84" t="s">
        <v>26</v>
      </c>
      <c r="C2711" s="85" t="s">
        <v>447</v>
      </c>
      <c r="R2711" s="83">
        <v>43360.74900462963</v>
      </c>
      <c r="S2711" s="89" t="s">
        <v>26</v>
      </c>
      <c r="AG2711" s="83"/>
      <c r="AV2711" s="83"/>
      <c r="BK2711" s="83"/>
      <c r="BZ2711" s="83"/>
      <c r="CO2711" s="83"/>
      <c r="DD2711" s="83"/>
      <c r="DS2711" s="83"/>
      <c r="EH2711" s="83"/>
      <c r="EW2711" s="83"/>
      <c r="FL2711" s="83"/>
    </row>
    <row r="2712" spans="1:168" x14ac:dyDescent="0.35">
      <c r="A2712" s="83">
        <v>43360.74900462963</v>
      </c>
      <c r="B2712" s="84" t="s">
        <v>26</v>
      </c>
      <c r="C2712" s="85" t="s">
        <v>421</v>
      </c>
      <c r="R2712" s="83">
        <v>43360.74900462963</v>
      </c>
      <c r="S2712" s="89" t="s">
        <v>26</v>
      </c>
      <c r="AG2712" s="83"/>
      <c r="AV2712" s="83"/>
      <c r="BK2712" s="83"/>
      <c r="BZ2712" s="83"/>
      <c r="CO2712" s="83"/>
      <c r="DD2712" s="83"/>
      <c r="DS2712" s="83"/>
      <c r="EH2712" s="83"/>
      <c r="EW2712" s="83"/>
      <c r="FL2712" s="83"/>
    </row>
    <row r="2713" spans="1:168" x14ac:dyDescent="0.35">
      <c r="A2713" s="83">
        <v>43360.74900462963</v>
      </c>
      <c r="B2713" s="84" t="s">
        <v>26</v>
      </c>
      <c r="C2713" s="85" t="s">
        <v>446</v>
      </c>
      <c r="R2713" s="83">
        <v>43360.74900462963</v>
      </c>
      <c r="S2713" s="89" t="s">
        <v>26</v>
      </c>
      <c r="AG2713" s="83"/>
      <c r="AV2713" s="83"/>
      <c r="BK2713" s="83"/>
      <c r="BZ2713" s="83"/>
      <c r="CO2713" s="83"/>
      <c r="DD2713" s="83"/>
      <c r="DS2713" s="83"/>
      <c r="EH2713" s="83"/>
      <c r="EW2713" s="83"/>
      <c r="FL2713" s="83"/>
    </row>
    <row r="2714" spans="1:168" x14ac:dyDescent="0.35">
      <c r="A2714" s="83">
        <v>43360.74900462963</v>
      </c>
      <c r="B2714" s="84" t="s">
        <v>26</v>
      </c>
      <c r="C2714" s="85" t="s">
        <v>419</v>
      </c>
      <c r="R2714" s="83">
        <v>43360.74900462963</v>
      </c>
      <c r="S2714" s="89" t="s">
        <v>26</v>
      </c>
      <c r="AG2714" s="83"/>
      <c r="AV2714" s="83"/>
      <c r="BK2714" s="83"/>
      <c r="BZ2714" s="83"/>
      <c r="CO2714" s="83"/>
      <c r="DD2714" s="83"/>
      <c r="DS2714" s="83"/>
      <c r="EH2714" s="83"/>
      <c r="EW2714" s="83"/>
      <c r="FL2714" s="83"/>
    </row>
    <row r="2715" spans="1:168" x14ac:dyDescent="0.35">
      <c r="A2715" s="83">
        <v>43360.749108796299</v>
      </c>
      <c r="B2715" s="84" t="s">
        <v>55</v>
      </c>
      <c r="C2715" s="85" t="s">
        <v>56</v>
      </c>
      <c r="R2715" s="83">
        <v>43360.749108796299</v>
      </c>
      <c r="S2715" s="89" t="s">
        <v>55</v>
      </c>
      <c r="AG2715" s="83"/>
      <c r="AV2715" s="83"/>
      <c r="BK2715" s="83"/>
      <c r="BZ2715" s="83"/>
      <c r="CO2715" s="83"/>
      <c r="DD2715" s="83"/>
      <c r="DS2715" s="83"/>
      <c r="EH2715" s="83"/>
      <c r="EW2715" s="83"/>
      <c r="FL2715" s="83"/>
    </row>
    <row r="2716" spans="1:168" x14ac:dyDescent="0.35">
      <c r="A2716" s="83">
        <v>43360.749108796299</v>
      </c>
      <c r="B2716" s="84" t="s">
        <v>26</v>
      </c>
      <c r="C2716" s="85" t="s">
        <v>322</v>
      </c>
      <c r="R2716" s="83">
        <v>43360.749108796299</v>
      </c>
      <c r="S2716" s="89" t="s">
        <v>26</v>
      </c>
      <c r="AG2716" s="83"/>
      <c r="AV2716" s="83"/>
      <c r="BK2716" s="83"/>
      <c r="BZ2716" s="83"/>
      <c r="CO2716" s="83"/>
      <c r="DD2716" s="83"/>
      <c r="DS2716" s="83"/>
      <c r="EH2716" s="83"/>
      <c r="EW2716" s="83"/>
      <c r="FL2716" s="83"/>
    </row>
    <row r="2717" spans="1:168" x14ac:dyDescent="0.35">
      <c r="A2717" s="83">
        <v>43360.749120370368</v>
      </c>
      <c r="B2717" s="84" t="s">
        <v>55</v>
      </c>
      <c r="C2717" s="85" t="s">
        <v>57</v>
      </c>
      <c r="R2717" s="83">
        <v>43360.749120370368</v>
      </c>
      <c r="S2717" s="89" t="s">
        <v>55</v>
      </c>
      <c r="AG2717" s="83"/>
      <c r="AV2717" s="83"/>
      <c r="BK2717" s="83"/>
      <c r="BZ2717" s="83"/>
      <c r="CO2717" s="83"/>
      <c r="DD2717" s="83"/>
      <c r="DS2717" s="83"/>
      <c r="EH2717" s="83"/>
      <c r="EW2717" s="83"/>
      <c r="FL2717" s="83"/>
    </row>
    <row r="2718" spans="1:168" x14ac:dyDescent="0.35">
      <c r="A2718" s="83">
        <v>43360.749131944445</v>
      </c>
      <c r="B2718" s="84" t="s">
        <v>55</v>
      </c>
      <c r="C2718" s="85" t="s">
        <v>58</v>
      </c>
      <c r="R2718" s="83">
        <v>43360.749131944445</v>
      </c>
      <c r="S2718" s="89" t="s">
        <v>55</v>
      </c>
      <c r="AG2718" s="83"/>
      <c r="AV2718" s="83"/>
      <c r="BK2718" s="83"/>
      <c r="BZ2718" s="83"/>
      <c r="CO2718" s="83"/>
      <c r="DD2718" s="83"/>
      <c r="DS2718" s="83"/>
      <c r="EH2718" s="83"/>
      <c r="EW2718" s="83"/>
      <c r="FL2718" s="83"/>
    </row>
    <row r="2719" spans="1:168" x14ac:dyDescent="0.35">
      <c r="A2719" s="83">
        <v>43360.749143518522</v>
      </c>
      <c r="B2719" s="84" t="s">
        <v>26</v>
      </c>
      <c r="C2719" s="85" t="s">
        <v>59</v>
      </c>
      <c r="R2719" s="83">
        <v>43360.749143518522</v>
      </c>
      <c r="S2719" s="89" t="s">
        <v>26</v>
      </c>
      <c r="AG2719" s="83"/>
      <c r="AV2719" s="83"/>
      <c r="BK2719" s="83"/>
      <c r="BZ2719" s="83"/>
      <c r="CO2719" s="83"/>
      <c r="DD2719" s="83"/>
      <c r="DS2719" s="83"/>
      <c r="EH2719" s="83"/>
      <c r="EW2719" s="83"/>
      <c r="FL2719" s="83"/>
    </row>
    <row r="2720" spans="1:168" x14ac:dyDescent="0.35">
      <c r="A2720" s="83">
        <v>43360.749155092592</v>
      </c>
      <c r="B2720" s="84" t="s">
        <v>323</v>
      </c>
      <c r="C2720" s="85" t="s">
        <v>324</v>
      </c>
      <c r="I2720" s="86">
        <v>13250.87109375</v>
      </c>
      <c r="J2720" s="87">
        <v>13291.16796875</v>
      </c>
      <c r="K2720" s="87">
        <v>6000.87890625</v>
      </c>
      <c r="L2720" s="87">
        <v>6019.1328125</v>
      </c>
      <c r="M2720" s="87">
        <v>1.0160653591155999</v>
      </c>
      <c r="N2720" s="87">
        <v>0.52269339561462402</v>
      </c>
      <c r="O2720" s="87">
        <v>8.4273939132690394</v>
      </c>
      <c r="P2720" s="88">
        <v>1.6603933572769201</v>
      </c>
      <c r="R2720" s="83">
        <v>43360.749155092592</v>
      </c>
      <c r="S2720" s="89" t="s">
        <v>323</v>
      </c>
      <c r="T2720" s="90">
        <v>0.525493383407593</v>
      </c>
      <c r="U2720" s="84">
        <v>8506.279296875</v>
      </c>
      <c r="V2720" s="84">
        <v>404.00344848632801</v>
      </c>
      <c r="W2720" s="84">
        <v>8508.3349609375</v>
      </c>
      <c r="X2720" s="84">
        <v>8102.041015625</v>
      </c>
      <c r="Y2720" s="84">
        <v>13.2480201721191</v>
      </c>
      <c r="Z2720" s="84">
        <v>320.52740478515602</v>
      </c>
      <c r="AA2720" s="84">
        <v>700.48455810546898</v>
      </c>
      <c r="AB2720" s="84">
        <v>426.52740478515602</v>
      </c>
      <c r="AG2720" s="83"/>
      <c r="AV2720" s="83"/>
      <c r="BK2720" s="83"/>
      <c r="BZ2720" s="83"/>
      <c r="CO2720" s="83"/>
      <c r="DD2720" s="83"/>
      <c r="DS2720" s="83"/>
      <c r="EH2720" s="83"/>
      <c r="EW2720" s="83"/>
      <c r="FL2720" s="83"/>
    </row>
    <row r="2721" spans="1:168" x14ac:dyDescent="0.35">
      <c r="A2721" s="83">
        <v>43360.749178240738</v>
      </c>
      <c r="B2721" s="84" t="s">
        <v>62</v>
      </c>
      <c r="C2721" s="85" t="s">
        <v>63</v>
      </c>
      <c r="R2721" s="83">
        <v>43360.749178240738</v>
      </c>
      <c r="S2721" s="89" t="s">
        <v>62</v>
      </c>
      <c r="AG2721" s="83"/>
      <c r="AV2721" s="83"/>
      <c r="BK2721" s="83"/>
      <c r="BZ2721" s="83"/>
      <c r="CO2721" s="83"/>
      <c r="DD2721" s="83"/>
      <c r="DS2721" s="83"/>
      <c r="EH2721" s="83"/>
      <c r="EW2721" s="83"/>
      <c r="FL2721" s="83"/>
    </row>
    <row r="2722" spans="1:168" x14ac:dyDescent="0.35">
      <c r="A2722" s="83">
        <v>43360.749178240738</v>
      </c>
      <c r="B2722" s="84" t="s">
        <v>62</v>
      </c>
      <c r="C2722" s="85" t="s">
        <v>346</v>
      </c>
      <c r="R2722" s="83">
        <v>43360.749178240738</v>
      </c>
      <c r="S2722" s="89" t="s">
        <v>62</v>
      </c>
      <c r="AG2722" s="83"/>
      <c r="AV2722" s="83"/>
      <c r="BK2722" s="83"/>
      <c r="BZ2722" s="83"/>
      <c r="CO2722" s="83"/>
      <c r="DD2722" s="83"/>
      <c r="DS2722" s="83"/>
      <c r="EH2722" s="83"/>
      <c r="EW2722" s="83"/>
      <c r="FL2722" s="83"/>
    </row>
    <row r="2723" spans="1:168" x14ac:dyDescent="0.35">
      <c r="A2723" s="83">
        <v>43360.749178240738</v>
      </c>
      <c r="B2723" s="84" t="s">
        <v>62</v>
      </c>
      <c r="C2723" s="85" t="s">
        <v>341</v>
      </c>
      <c r="R2723" s="83">
        <v>43360.749178240738</v>
      </c>
      <c r="S2723" s="89" t="s">
        <v>62</v>
      </c>
      <c r="AG2723" s="83"/>
      <c r="AV2723" s="83"/>
      <c r="BK2723" s="83"/>
      <c r="BZ2723" s="83"/>
      <c r="CO2723" s="83"/>
      <c r="DD2723" s="83"/>
      <c r="DS2723" s="83"/>
      <c r="EH2723" s="83"/>
      <c r="EW2723" s="83"/>
      <c r="FL2723" s="83"/>
    </row>
    <row r="2724" spans="1:168" x14ac:dyDescent="0.35">
      <c r="A2724" s="83">
        <v>43360.749178240738</v>
      </c>
      <c r="B2724" s="84" t="s">
        <v>62</v>
      </c>
      <c r="C2724" s="85" t="s">
        <v>711</v>
      </c>
      <c r="R2724" s="83">
        <v>43360.749178240738</v>
      </c>
      <c r="S2724" s="89" t="s">
        <v>62</v>
      </c>
      <c r="AG2724" s="83"/>
      <c r="AV2724" s="83"/>
      <c r="BK2724" s="83"/>
      <c r="BZ2724" s="83"/>
      <c r="CO2724" s="83"/>
      <c r="DD2724" s="83"/>
      <c r="DS2724" s="83"/>
      <c r="EH2724" s="83"/>
      <c r="EW2724" s="83"/>
      <c r="FL2724" s="83"/>
    </row>
    <row r="2725" spans="1:168" x14ac:dyDescent="0.35">
      <c r="A2725" s="83">
        <v>43360.749178240738</v>
      </c>
      <c r="B2725" s="84" t="s">
        <v>26</v>
      </c>
      <c r="C2725" s="85" t="s">
        <v>71</v>
      </c>
      <c r="R2725" s="83">
        <v>43360.749178240738</v>
      </c>
      <c r="S2725" s="89" t="s">
        <v>26</v>
      </c>
      <c r="AG2725" s="83"/>
      <c r="AV2725" s="83"/>
      <c r="BK2725" s="83"/>
      <c r="BZ2725" s="83"/>
      <c r="CO2725" s="83"/>
      <c r="DD2725" s="83"/>
      <c r="DS2725" s="83"/>
      <c r="EH2725" s="83"/>
      <c r="EW2725" s="83"/>
      <c r="FL2725" s="83"/>
    </row>
    <row r="2726" spans="1:168" x14ac:dyDescent="0.35">
      <c r="A2726" s="83">
        <v>43360.749178240738</v>
      </c>
      <c r="B2726" s="84" t="s">
        <v>62</v>
      </c>
      <c r="C2726" s="85" t="s">
        <v>712</v>
      </c>
      <c r="R2726" s="83">
        <v>43360.749178240738</v>
      </c>
      <c r="S2726" s="89" t="s">
        <v>62</v>
      </c>
      <c r="AG2726" s="83"/>
      <c r="AV2726" s="83"/>
      <c r="BK2726" s="83"/>
      <c r="BZ2726" s="83"/>
      <c r="CO2726" s="83"/>
      <c r="DD2726" s="83"/>
      <c r="DS2726" s="83"/>
      <c r="EH2726" s="83"/>
      <c r="EW2726" s="83"/>
      <c r="FL2726" s="83"/>
    </row>
    <row r="2727" spans="1:168" x14ac:dyDescent="0.35">
      <c r="A2727" s="83">
        <v>43360.749178240738</v>
      </c>
      <c r="B2727" s="84" t="s">
        <v>62</v>
      </c>
      <c r="C2727" s="85" t="s">
        <v>497</v>
      </c>
      <c r="R2727" s="83">
        <v>43360.749178240738</v>
      </c>
      <c r="S2727" s="89" t="s">
        <v>62</v>
      </c>
      <c r="AG2727" s="83"/>
      <c r="AV2727" s="83"/>
      <c r="BK2727" s="83"/>
      <c r="BZ2727" s="83"/>
      <c r="CO2727" s="83"/>
      <c r="DD2727" s="83"/>
      <c r="DS2727" s="83"/>
      <c r="EH2727" s="83"/>
      <c r="EW2727" s="83"/>
      <c r="FL2727" s="83"/>
    </row>
    <row r="2728" spans="1:168" x14ac:dyDescent="0.35">
      <c r="A2728" s="83">
        <v>43360.749178240738</v>
      </c>
      <c r="B2728" s="84" t="s">
        <v>62</v>
      </c>
      <c r="C2728" s="85" t="s">
        <v>713</v>
      </c>
      <c r="R2728" s="83">
        <v>43360.749178240738</v>
      </c>
      <c r="S2728" s="89" t="s">
        <v>62</v>
      </c>
      <c r="AG2728" s="83"/>
      <c r="AV2728" s="83"/>
      <c r="BK2728" s="83"/>
      <c r="BZ2728" s="83"/>
      <c r="CO2728" s="83"/>
      <c r="DD2728" s="83"/>
      <c r="DS2728" s="83"/>
      <c r="EH2728" s="83"/>
      <c r="EW2728" s="83"/>
      <c r="FL2728" s="83"/>
    </row>
    <row r="2729" spans="1:168" x14ac:dyDescent="0.35">
      <c r="A2729" s="83">
        <v>43360.749178240738</v>
      </c>
      <c r="B2729" s="84" t="s">
        <v>62</v>
      </c>
      <c r="C2729" s="85" t="s">
        <v>281</v>
      </c>
      <c r="R2729" s="83">
        <v>43360.749178240738</v>
      </c>
      <c r="S2729" s="89" t="s">
        <v>62</v>
      </c>
      <c r="AG2729" s="83"/>
      <c r="AV2729" s="83"/>
      <c r="BK2729" s="83"/>
      <c r="BZ2729" s="83"/>
      <c r="CO2729" s="83"/>
      <c r="DD2729" s="83"/>
      <c r="DS2729" s="83"/>
      <c r="EH2729" s="83"/>
      <c r="EW2729" s="83"/>
      <c r="FL2729" s="83"/>
    </row>
    <row r="2730" spans="1:168" x14ac:dyDescent="0.35">
      <c r="A2730" s="83">
        <v>43360.749189814815</v>
      </c>
      <c r="B2730" s="84" t="s">
        <v>62</v>
      </c>
      <c r="C2730" s="85" t="s">
        <v>330</v>
      </c>
      <c r="R2730" s="83">
        <v>43360.749189814815</v>
      </c>
      <c r="S2730" s="89" t="s">
        <v>62</v>
      </c>
      <c r="AG2730" s="83"/>
      <c r="AV2730" s="83"/>
      <c r="BK2730" s="83"/>
      <c r="BZ2730" s="83"/>
      <c r="CO2730" s="83"/>
      <c r="DD2730" s="83"/>
      <c r="DS2730" s="83"/>
      <c r="EH2730" s="83"/>
      <c r="EW2730" s="83"/>
      <c r="FL2730" s="83"/>
    </row>
    <row r="2731" spans="1:168" x14ac:dyDescent="0.35">
      <c r="A2731" s="83">
        <v>43360.749201388891</v>
      </c>
      <c r="B2731" s="84" t="s">
        <v>26</v>
      </c>
      <c r="C2731" s="85" t="s">
        <v>333</v>
      </c>
      <c r="R2731" s="83">
        <v>43360.749201388891</v>
      </c>
      <c r="S2731" s="89" t="s">
        <v>26</v>
      </c>
      <c r="AG2731" s="83"/>
      <c r="AV2731" s="83"/>
      <c r="BK2731" s="83"/>
      <c r="BZ2731" s="83"/>
      <c r="CO2731" s="83"/>
      <c r="DD2731" s="83"/>
      <c r="DS2731" s="83"/>
      <c r="EH2731" s="83"/>
      <c r="EW2731" s="83"/>
      <c r="FL2731" s="83"/>
    </row>
    <row r="2732" spans="1:168" x14ac:dyDescent="0.35">
      <c r="A2732" s="83">
        <v>43360.749201388891</v>
      </c>
      <c r="B2732" s="84" t="s">
        <v>26</v>
      </c>
      <c r="C2732" s="85" t="s">
        <v>331</v>
      </c>
      <c r="R2732" s="83">
        <v>43360.749201388891</v>
      </c>
      <c r="S2732" s="89" t="s">
        <v>26</v>
      </c>
      <c r="AG2732" s="83"/>
      <c r="AV2732" s="83"/>
      <c r="BK2732" s="83"/>
      <c r="BZ2732" s="83"/>
      <c r="CO2732" s="83"/>
      <c r="DD2732" s="83"/>
      <c r="DS2732" s="83"/>
      <c r="EH2732" s="83"/>
      <c r="EW2732" s="83"/>
      <c r="FL2732" s="83"/>
    </row>
    <row r="2733" spans="1:168" x14ac:dyDescent="0.35">
      <c r="A2733" s="83">
        <v>43360.749201388891</v>
      </c>
      <c r="B2733" s="84" t="s">
        <v>26</v>
      </c>
      <c r="C2733" s="85" t="s">
        <v>47</v>
      </c>
      <c r="I2733" s="86">
        <v>13250.7314453125</v>
      </c>
      <c r="J2733" s="87">
        <v>13289.630859375</v>
      </c>
      <c r="K2733" s="87">
        <v>6000.7314453125</v>
      </c>
      <c r="L2733" s="87">
        <v>6018.36083984375</v>
      </c>
      <c r="M2733" s="87">
        <v>1.01603448390961</v>
      </c>
      <c r="N2733" s="87">
        <v>0.46677571535110501</v>
      </c>
      <c r="O2733" s="87">
        <v>8.3714771270752006</v>
      </c>
      <c r="P2733" s="88">
        <v>1.60447573661804</v>
      </c>
      <c r="R2733" s="83">
        <v>43360.749201388891</v>
      </c>
      <c r="S2733" s="89" t="s">
        <v>26</v>
      </c>
      <c r="T2733" s="90">
        <v>0.46957573294639599</v>
      </c>
      <c r="U2733" s="84">
        <v>8509.5908203125</v>
      </c>
      <c r="V2733" s="84">
        <v>404.75979614257801</v>
      </c>
      <c r="W2733" s="84">
        <v>8507.6640625</v>
      </c>
      <c r="X2733" s="84">
        <v>8103.6064453125</v>
      </c>
      <c r="Y2733" s="84">
        <v>13.149302482605</v>
      </c>
      <c r="Z2733" s="84">
        <v>320.47152709960898</v>
      </c>
      <c r="AA2733" s="84">
        <v>700.46429443359398</v>
      </c>
      <c r="AB2733" s="84">
        <v>426.47152709960898</v>
      </c>
      <c r="AG2733" s="83"/>
      <c r="AV2733" s="83"/>
      <c r="BK2733" s="83"/>
      <c r="BZ2733" s="83"/>
      <c r="CO2733" s="83"/>
      <c r="DD2733" s="83"/>
      <c r="DS2733" s="83"/>
      <c r="EH2733" s="83"/>
      <c r="EW2733" s="83"/>
      <c r="FL2733" s="83"/>
    </row>
    <row r="2734" spans="1:168" x14ac:dyDescent="0.35">
      <c r="A2734" s="83">
        <v>43360.749201388891</v>
      </c>
      <c r="B2734" s="84" t="s">
        <v>26</v>
      </c>
      <c r="C2734" s="85" t="s">
        <v>75</v>
      </c>
      <c r="R2734" s="83">
        <v>43360.749201388891</v>
      </c>
      <c r="S2734" s="89" t="s">
        <v>26</v>
      </c>
      <c r="AG2734" s="83"/>
      <c r="AV2734" s="83"/>
      <c r="BK2734" s="83"/>
      <c r="BZ2734" s="83"/>
      <c r="CO2734" s="83"/>
      <c r="DD2734" s="83"/>
      <c r="DS2734" s="83"/>
      <c r="EH2734" s="83"/>
      <c r="EW2734" s="83"/>
      <c r="FL2734" s="83"/>
    </row>
    <row r="2735" spans="1:168" x14ac:dyDescent="0.35">
      <c r="A2735" s="83">
        <v>43360.749201388891</v>
      </c>
      <c r="B2735" s="84" t="s">
        <v>26</v>
      </c>
      <c r="C2735" s="85" t="s">
        <v>332</v>
      </c>
      <c r="R2735" s="83">
        <v>43360.749201388891</v>
      </c>
      <c r="S2735" s="89" t="s">
        <v>26</v>
      </c>
      <c r="AG2735" s="83"/>
      <c r="AV2735" s="83"/>
      <c r="BK2735" s="83"/>
      <c r="BZ2735" s="83"/>
      <c r="CO2735" s="83"/>
      <c r="DD2735" s="83"/>
      <c r="DS2735" s="83"/>
      <c r="EH2735" s="83"/>
      <c r="EW2735" s="83"/>
      <c r="FL2735" s="83"/>
    </row>
    <row r="2736" spans="1:168" x14ac:dyDescent="0.35">
      <c r="A2736" s="83">
        <v>43360.749212962961</v>
      </c>
      <c r="B2736" s="84" t="s">
        <v>49</v>
      </c>
      <c r="C2736" s="85" t="s">
        <v>334</v>
      </c>
      <c r="R2736" s="83">
        <v>43360.749212962961</v>
      </c>
      <c r="S2736" s="89" t="s">
        <v>49</v>
      </c>
      <c r="AG2736" s="83"/>
      <c r="AV2736" s="83"/>
      <c r="BK2736" s="83"/>
      <c r="BZ2736" s="83"/>
      <c r="CO2736" s="83"/>
      <c r="DD2736" s="83"/>
      <c r="DS2736" s="83"/>
      <c r="EH2736" s="83"/>
      <c r="EW2736" s="83"/>
      <c r="FL2736" s="83"/>
    </row>
    <row r="2737" spans="1:168" x14ac:dyDescent="0.35">
      <c r="A2737" s="83">
        <v>43360.749224537038</v>
      </c>
      <c r="B2737" s="84" t="s">
        <v>26</v>
      </c>
      <c r="C2737" s="85" t="s">
        <v>335</v>
      </c>
      <c r="R2737" s="83">
        <v>43360.749224537038</v>
      </c>
      <c r="S2737" s="89" t="s">
        <v>26</v>
      </c>
      <c r="AG2737" s="83"/>
      <c r="AV2737" s="83"/>
      <c r="BK2737" s="83"/>
      <c r="BZ2737" s="83"/>
      <c r="CO2737" s="83"/>
      <c r="DD2737" s="83"/>
      <c r="DS2737" s="83"/>
      <c r="EH2737" s="83"/>
      <c r="EW2737" s="83"/>
      <c r="FL2737" s="83"/>
    </row>
    <row r="2738" spans="1:168" x14ac:dyDescent="0.35">
      <c r="A2738" s="83">
        <v>43360.749224537038</v>
      </c>
      <c r="B2738" s="84" t="s">
        <v>26</v>
      </c>
      <c r="C2738" s="85" t="s">
        <v>428</v>
      </c>
      <c r="R2738" s="83">
        <v>43360.749224537038</v>
      </c>
      <c r="S2738" s="89" t="s">
        <v>26</v>
      </c>
      <c r="AG2738" s="83"/>
      <c r="AV2738" s="83"/>
      <c r="BK2738" s="83"/>
      <c r="BZ2738" s="83"/>
      <c r="CO2738" s="83"/>
      <c r="DD2738" s="83"/>
      <c r="DS2738" s="83"/>
      <c r="EH2738" s="83"/>
      <c r="EW2738" s="83"/>
      <c r="FL2738" s="83"/>
    </row>
    <row r="2739" spans="1:168" x14ac:dyDescent="0.35">
      <c r="A2739" s="83">
        <v>43360.749224537038</v>
      </c>
      <c r="B2739" s="84" t="s">
        <v>26</v>
      </c>
      <c r="C2739" s="85" t="s">
        <v>337</v>
      </c>
      <c r="R2739" s="83">
        <v>43360.749224537038</v>
      </c>
      <c r="S2739" s="89" t="s">
        <v>26</v>
      </c>
      <c r="AG2739" s="83"/>
      <c r="AV2739" s="83"/>
      <c r="BK2739" s="83"/>
      <c r="BZ2739" s="83"/>
      <c r="CO2739" s="83"/>
      <c r="DD2739" s="83"/>
      <c r="DS2739" s="83"/>
      <c r="EH2739" s="83"/>
      <c r="EW2739" s="83"/>
      <c r="FL2739" s="83"/>
    </row>
    <row r="2740" spans="1:168" x14ac:dyDescent="0.35">
      <c r="A2740" s="83">
        <v>43360.749224537038</v>
      </c>
      <c r="B2740" s="84" t="s">
        <v>26</v>
      </c>
      <c r="C2740" s="85" t="s">
        <v>336</v>
      </c>
      <c r="R2740" s="83">
        <v>43360.749224537038</v>
      </c>
      <c r="S2740" s="89" t="s">
        <v>26</v>
      </c>
      <c r="AG2740" s="83"/>
      <c r="AV2740" s="83"/>
      <c r="BK2740" s="83"/>
      <c r="BZ2740" s="83"/>
      <c r="CO2740" s="83"/>
      <c r="DD2740" s="83"/>
      <c r="DS2740" s="83"/>
      <c r="EH2740" s="83"/>
      <c r="EW2740" s="83"/>
      <c r="FL2740" s="83"/>
    </row>
    <row r="2741" spans="1:168" x14ac:dyDescent="0.35">
      <c r="A2741" s="83">
        <v>43360.749236111114</v>
      </c>
      <c r="B2741" s="84" t="s">
        <v>26</v>
      </c>
      <c r="C2741" s="85" t="s">
        <v>409</v>
      </c>
      <c r="R2741" s="83">
        <v>43360.749236111114</v>
      </c>
      <c r="S2741" s="89" t="s">
        <v>26</v>
      </c>
      <c r="AG2741" s="83"/>
      <c r="AV2741" s="83"/>
      <c r="BK2741" s="83"/>
      <c r="BZ2741" s="83"/>
      <c r="CO2741" s="83"/>
      <c r="DD2741" s="83"/>
      <c r="DS2741" s="83"/>
      <c r="EH2741" s="83"/>
      <c r="EW2741" s="83"/>
      <c r="FL2741" s="83"/>
    </row>
    <row r="2742" spans="1:168" x14ac:dyDescent="0.35">
      <c r="A2742" s="83">
        <v>43360.749236111114</v>
      </c>
      <c r="B2742" s="84" t="s">
        <v>26</v>
      </c>
      <c r="C2742" s="85" t="s">
        <v>616</v>
      </c>
      <c r="R2742" s="83">
        <v>43360.749236111114</v>
      </c>
      <c r="S2742" s="89" t="s">
        <v>26</v>
      </c>
      <c r="AG2742" s="83"/>
      <c r="AV2742" s="83"/>
      <c r="BK2742" s="83"/>
      <c r="BZ2742" s="83"/>
      <c r="CO2742" s="83"/>
      <c r="DD2742" s="83"/>
      <c r="DS2742" s="83"/>
      <c r="EH2742" s="83"/>
      <c r="EW2742" s="83"/>
      <c r="FL2742" s="83"/>
    </row>
    <row r="2743" spans="1:168" x14ac:dyDescent="0.35">
      <c r="A2743" s="83">
        <v>43360.749236111114</v>
      </c>
      <c r="B2743" s="84" t="s">
        <v>26</v>
      </c>
      <c r="C2743" s="85" t="s">
        <v>417</v>
      </c>
      <c r="R2743" s="83">
        <v>43360.749236111114</v>
      </c>
      <c r="S2743" s="89" t="s">
        <v>26</v>
      </c>
      <c r="AG2743" s="83"/>
      <c r="AV2743" s="83"/>
      <c r="BK2743" s="83"/>
      <c r="BZ2743" s="83"/>
      <c r="CO2743" s="83"/>
      <c r="DD2743" s="83"/>
      <c r="DS2743" s="83"/>
      <c r="EH2743" s="83"/>
      <c r="EW2743" s="83"/>
      <c r="FL2743" s="83"/>
    </row>
    <row r="2744" spans="1:168" x14ac:dyDescent="0.35">
      <c r="A2744" s="83">
        <v>43360.749236111114</v>
      </c>
      <c r="B2744" s="84" t="s">
        <v>26</v>
      </c>
      <c r="C2744" s="85" t="s">
        <v>441</v>
      </c>
      <c r="R2744" s="83">
        <v>43360.749236111114</v>
      </c>
      <c r="S2744" s="89" t="s">
        <v>26</v>
      </c>
      <c r="AG2744" s="83"/>
      <c r="AV2744" s="83"/>
      <c r="BK2744" s="83"/>
      <c r="BZ2744" s="83"/>
      <c r="CO2744" s="83"/>
      <c r="DD2744" s="83"/>
      <c r="DS2744" s="83"/>
      <c r="EH2744" s="83"/>
      <c r="EW2744" s="83"/>
      <c r="FL2744" s="83"/>
    </row>
    <row r="2745" spans="1:168" x14ac:dyDescent="0.35">
      <c r="A2745" s="83">
        <v>43360.749236111114</v>
      </c>
      <c r="B2745" s="84" t="s">
        <v>26</v>
      </c>
      <c r="C2745" s="85" t="s">
        <v>714</v>
      </c>
      <c r="R2745" s="83">
        <v>43360.749236111114</v>
      </c>
      <c r="S2745" s="89" t="s">
        <v>26</v>
      </c>
      <c r="AG2745" s="83"/>
      <c r="AV2745" s="83"/>
      <c r="BK2745" s="83"/>
      <c r="BZ2745" s="83"/>
      <c r="CO2745" s="83"/>
      <c r="DD2745" s="83"/>
      <c r="DS2745" s="83"/>
      <c r="EH2745" s="83"/>
      <c r="EW2745" s="83"/>
      <c r="FL2745" s="83"/>
    </row>
    <row r="2746" spans="1:168" x14ac:dyDescent="0.35">
      <c r="A2746" s="83">
        <v>43360.749236111114</v>
      </c>
      <c r="B2746" s="84" t="s">
        <v>26</v>
      </c>
      <c r="C2746" s="85" t="s">
        <v>443</v>
      </c>
      <c r="R2746" s="83">
        <v>43360.749236111114</v>
      </c>
      <c r="S2746" s="89" t="s">
        <v>26</v>
      </c>
      <c r="AG2746" s="83"/>
      <c r="AV2746" s="83"/>
      <c r="BK2746" s="83"/>
      <c r="BZ2746" s="83"/>
      <c r="CO2746" s="83"/>
      <c r="DD2746" s="83"/>
      <c r="DS2746" s="83"/>
      <c r="EH2746" s="83"/>
      <c r="EW2746" s="83"/>
      <c r="FL2746" s="83"/>
    </row>
    <row r="2747" spans="1:168" x14ac:dyDescent="0.35">
      <c r="A2747" s="83">
        <v>43360.749236111114</v>
      </c>
      <c r="B2747" s="84" t="s">
        <v>26</v>
      </c>
      <c r="C2747" s="85" t="s">
        <v>429</v>
      </c>
      <c r="R2747" s="83">
        <v>43360.749236111114</v>
      </c>
      <c r="S2747" s="89" t="s">
        <v>26</v>
      </c>
      <c r="AG2747" s="83"/>
      <c r="AV2747" s="83"/>
      <c r="BK2747" s="83"/>
      <c r="BZ2747" s="83"/>
      <c r="CO2747" s="83"/>
      <c r="DD2747" s="83"/>
      <c r="DS2747" s="83"/>
      <c r="EH2747" s="83"/>
      <c r="EW2747" s="83"/>
      <c r="FL2747" s="83"/>
    </row>
    <row r="2748" spans="1:168" x14ac:dyDescent="0.35">
      <c r="A2748" s="83">
        <v>43360.749236111114</v>
      </c>
      <c r="B2748" s="84" t="s">
        <v>26</v>
      </c>
      <c r="C2748" s="85" t="s">
        <v>430</v>
      </c>
      <c r="R2748" s="83">
        <v>43360.749236111114</v>
      </c>
      <c r="S2748" s="89" t="s">
        <v>26</v>
      </c>
      <c r="AG2748" s="83"/>
      <c r="AV2748" s="83"/>
      <c r="BK2748" s="83"/>
      <c r="BZ2748" s="83"/>
      <c r="CO2748" s="83"/>
      <c r="DD2748" s="83"/>
      <c r="DS2748" s="83"/>
      <c r="EH2748" s="83"/>
      <c r="EW2748" s="83"/>
      <c r="FL2748" s="83"/>
    </row>
    <row r="2749" spans="1:168" x14ac:dyDescent="0.35">
      <c r="A2749" s="83">
        <v>43360.749236111114</v>
      </c>
      <c r="B2749" s="84" t="s">
        <v>26</v>
      </c>
      <c r="C2749" s="85" t="s">
        <v>445</v>
      </c>
      <c r="R2749" s="83">
        <v>43360.749236111114</v>
      </c>
      <c r="S2749" s="89" t="s">
        <v>26</v>
      </c>
      <c r="AG2749" s="83"/>
      <c r="AV2749" s="83"/>
      <c r="BK2749" s="83"/>
      <c r="BZ2749" s="83"/>
      <c r="CO2749" s="83"/>
      <c r="DD2749" s="83"/>
      <c r="DS2749" s="83"/>
      <c r="EH2749" s="83"/>
      <c r="EW2749" s="83"/>
      <c r="FL2749" s="83"/>
    </row>
    <row r="2750" spans="1:168" x14ac:dyDescent="0.35">
      <c r="A2750" s="83">
        <v>43360.749247685184</v>
      </c>
      <c r="B2750" s="84" t="s">
        <v>26</v>
      </c>
      <c r="C2750" s="85" t="s">
        <v>444</v>
      </c>
      <c r="R2750" s="83">
        <v>43360.749247685184</v>
      </c>
      <c r="S2750" s="89" t="s">
        <v>26</v>
      </c>
      <c r="AG2750" s="83"/>
      <c r="AV2750" s="83"/>
      <c r="BK2750" s="83"/>
      <c r="BZ2750" s="83"/>
      <c r="CO2750" s="83"/>
      <c r="DD2750" s="83"/>
      <c r="DS2750" s="83"/>
      <c r="EH2750" s="83"/>
      <c r="EW2750" s="83"/>
      <c r="FL2750" s="83"/>
    </row>
    <row r="2751" spans="1:168" x14ac:dyDescent="0.35">
      <c r="A2751" s="83">
        <v>43360.749247685184</v>
      </c>
      <c r="B2751" s="84" t="s">
        <v>26</v>
      </c>
      <c r="C2751" s="85" t="s">
        <v>419</v>
      </c>
      <c r="R2751" s="83">
        <v>43360.749247685184</v>
      </c>
      <c r="S2751" s="89" t="s">
        <v>26</v>
      </c>
      <c r="AG2751" s="83"/>
      <c r="AV2751" s="83"/>
      <c r="BK2751" s="83"/>
      <c r="BZ2751" s="83"/>
      <c r="CO2751" s="83"/>
      <c r="DD2751" s="83"/>
      <c r="DS2751" s="83"/>
      <c r="EH2751" s="83"/>
      <c r="EW2751" s="83"/>
      <c r="FL2751" s="83"/>
    </row>
    <row r="2752" spans="1:168" x14ac:dyDescent="0.35">
      <c r="A2752" s="83">
        <v>43360.749247685184</v>
      </c>
      <c r="B2752" s="84" t="s">
        <v>26</v>
      </c>
      <c r="C2752" s="85" t="s">
        <v>448</v>
      </c>
      <c r="R2752" s="83">
        <v>43360.749247685184</v>
      </c>
      <c r="S2752" s="89" t="s">
        <v>26</v>
      </c>
      <c r="AG2752" s="83"/>
      <c r="AV2752" s="83"/>
      <c r="BK2752" s="83"/>
      <c r="BZ2752" s="83"/>
      <c r="CO2752" s="83"/>
      <c r="DD2752" s="83"/>
      <c r="DS2752" s="83"/>
      <c r="EH2752" s="83"/>
      <c r="EW2752" s="83"/>
      <c r="FL2752" s="83"/>
    </row>
    <row r="2753" spans="1:168" x14ac:dyDescent="0.35">
      <c r="A2753" s="83">
        <v>43360.749247685184</v>
      </c>
      <c r="B2753" s="84" t="s">
        <v>26</v>
      </c>
      <c r="C2753" s="85" t="s">
        <v>421</v>
      </c>
      <c r="R2753" s="83">
        <v>43360.749247685184</v>
      </c>
      <c r="S2753" s="89" t="s">
        <v>26</v>
      </c>
      <c r="AG2753" s="83"/>
      <c r="AV2753" s="83"/>
      <c r="BK2753" s="83"/>
      <c r="BZ2753" s="83"/>
      <c r="CO2753" s="83"/>
      <c r="DD2753" s="83"/>
      <c r="DS2753" s="83"/>
      <c r="EH2753" s="83"/>
      <c r="EW2753" s="83"/>
      <c r="FL2753" s="83"/>
    </row>
    <row r="2754" spans="1:168" x14ac:dyDescent="0.35">
      <c r="A2754" s="83">
        <v>43360.749247685184</v>
      </c>
      <c r="B2754" s="84" t="s">
        <v>26</v>
      </c>
      <c r="C2754" s="85" t="s">
        <v>446</v>
      </c>
      <c r="R2754" s="83">
        <v>43360.749247685184</v>
      </c>
      <c r="S2754" s="89" t="s">
        <v>26</v>
      </c>
      <c r="AG2754" s="83"/>
      <c r="AV2754" s="83"/>
      <c r="BK2754" s="83"/>
      <c r="BZ2754" s="83"/>
      <c r="CO2754" s="83"/>
      <c r="DD2754" s="83"/>
      <c r="DS2754" s="83"/>
      <c r="EH2754" s="83"/>
      <c r="EW2754" s="83"/>
      <c r="FL2754" s="83"/>
    </row>
    <row r="2755" spans="1:168" x14ac:dyDescent="0.35">
      <c r="A2755" s="83">
        <v>43360.749247685184</v>
      </c>
      <c r="B2755" s="84" t="s">
        <v>26</v>
      </c>
      <c r="C2755" s="85" t="s">
        <v>447</v>
      </c>
      <c r="R2755" s="83">
        <v>43360.749247685184</v>
      </c>
      <c r="S2755" s="89" t="s">
        <v>26</v>
      </c>
      <c r="AG2755" s="83"/>
      <c r="AV2755" s="83"/>
      <c r="BK2755" s="83"/>
      <c r="BZ2755" s="83"/>
      <c r="CO2755" s="83"/>
      <c r="DD2755" s="83"/>
      <c r="DS2755" s="83"/>
      <c r="EH2755" s="83"/>
      <c r="EW2755" s="83"/>
      <c r="FL2755" s="83"/>
    </row>
    <row r="2756" spans="1:168" x14ac:dyDescent="0.35">
      <c r="A2756" s="83">
        <v>43360.749340277776</v>
      </c>
      <c r="B2756" s="84" t="s">
        <v>26</v>
      </c>
      <c r="C2756" s="85" t="s">
        <v>338</v>
      </c>
      <c r="R2756" s="83">
        <v>43360.749340277776</v>
      </c>
      <c r="S2756" s="89" t="s">
        <v>26</v>
      </c>
      <c r="AG2756" s="83"/>
      <c r="AV2756" s="83"/>
      <c r="BK2756" s="83"/>
      <c r="BZ2756" s="83"/>
      <c r="CO2756" s="83"/>
      <c r="DD2756" s="83"/>
      <c r="DS2756" s="83"/>
      <c r="EH2756" s="83"/>
      <c r="EW2756" s="83"/>
      <c r="FL2756" s="83"/>
    </row>
    <row r="2757" spans="1:168" x14ac:dyDescent="0.35">
      <c r="A2757" s="83">
        <v>43360.749351851853</v>
      </c>
      <c r="B2757" s="84" t="s">
        <v>55</v>
      </c>
      <c r="C2757" s="85" t="s">
        <v>82</v>
      </c>
      <c r="R2757" s="83">
        <v>43360.749351851853</v>
      </c>
      <c r="S2757" s="89" t="s">
        <v>55</v>
      </c>
      <c r="AG2757" s="83"/>
      <c r="AV2757" s="83"/>
      <c r="BK2757" s="83"/>
      <c r="BZ2757" s="83"/>
      <c r="CO2757" s="83"/>
      <c r="DD2757" s="83"/>
      <c r="DS2757" s="83"/>
      <c r="EH2757" s="83"/>
      <c r="EW2757" s="83"/>
      <c r="FL2757" s="83"/>
    </row>
    <row r="2758" spans="1:168" x14ac:dyDescent="0.35">
      <c r="A2758" s="83">
        <v>43360.749363425923</v>
      </c>
      <c r="B2758" s="84" t="s">
        <v>55</v>
      </c>
      <c r="C2758" s="85" t="s">
        <v>58</v>
      </c>
      <c r="R2758" s="83">
        <v>43360.749363425923</v>
      </c>
      <c r="S2758" s="89" t="s">
        <v>55</v>
      </c>
      <c r="AG2758" s="83"/>
      <c r="AV2758" s="83"/>
      <c r="BK2758" s="83"/>
      <c r="BZ2758" s="83"/>
      <c r="CO2758" s="83"/>
      <c r="DD2758" s="83"/>
      <c r="DS2758" s="83"/>
      <c r="EH2758" s="83"/>
      <c r="EW2758" s="83"/>
      <c r="FL2758" s="83"/>
    </row>
    <row r="2759" spans="1:168" x14ac:dyDescent="0.35">
      <c r="A2759" s="83">
        <v>43360.749374999999</v>
      </c>
      <c r="B2759" s="84" t="s">
        <v>26</v>
      </c>
      <c r="C2759" s="85" t="s">
        <v>59</v>
      </c>
      <c r="R2759" s="83">
        <v>43360.749374999999</v>
      </c>
      <c r="S2759" s="89" t="s">
        <v>26</v>
      </c>
      <c r="AG2759" s="83"/>
      <c r="AV2759" s="83"/>
      <c r="BK2759" s="83"/>
      <c r="BZ2759" s="83"/>
      <c r="CO2759" s="83"/>
      <c r="DD2759" s="83"/>
      <c r="DS2759" s="83"/>
      <c r="EH2759" s="83"/>
      <c r="EW2759" s="83"/>
      <c r="FL2759" s="83"/>
    </row>
    <row r="2760" spans="1:168" x14ac:dyDescent="0.35">
      <c r="A2760" s="83">
        <v>43360.749386574076</v>
      </c>
      <c r="B2760" s="84" t="s">
        <v>339</v>
      </c>
      <c r="C2760" s="85" t="s">
        <v>340</v>
      </c>
      <c r="I2760" s="86">
        <v>13250.7841796875</v>
      </c>
      <c r="J2760" s="87">
        <v>13291.2275390625</v>
      </c>
      <c r="K2760" s="87">
        <v>8421.779296875</v>
      </c>
      <c r="L2760" s="87">
        <v>8447.482421875</v>
      </c>
      <c r="M2760" s="87">
        <v>1.01596295833588</v>
      </c>
      <c r="N2760" s="87">
        <v>0.49513420462608299</v>
      </c>
      <c r="O2760" s="87">
        <v>8.3998336791992205</v>
      </c>
      <c r="P2760" s="88">
        <v>1.6328341960907</v>
      </c>
      <c r="R2760" s="83">
        <v>43360.749386574076</v>
      </c>
      <c r="S2760" s="89" t="s">
        <v>339</v>
      </c>
      <c r="T2760" s="90">
        <v>0.49793425202369701</v>
      </c>
      <c r="U2760" s="84">
        <v>10725.8759765625</v>
      </c>
      <c r="V2760" s="84">
        <v>403.84225463867199</v>
      </c>
      <c r="W2760" s="84">
        <v>10730.4990234375</v>
      </c>
      <c r="X2760" s="84">
        <v>10322.3447265625</v>
      </c>
      <c r="Y2760" s="84">
        <v>13.255800247192401</v>
      </c>
      <c r="Z2760" s="84">
        <v>320.49984741210898</v>
      </c>
      <c r="AA2760" s="84">
        <v>700.499755859375</v>
      </c>
      <c r="AB2760" s="84">
        <v>426.49984741210898</v>
      </c>
      <c r="AG2760" s="83"/>
      <c r="AV2760" s="83"/>
      <c r="BK2760" s="83"/>
      <c r="BZ2760" s="83"/>
      <c r="CO2760" s="83"/>
      <c r="DD2760" s="83"/>
      <c r="DS2760" s="83"/>
      <c r="EH2760" s="83"/>
      <c r="EW2760" s="83"/>
      <c r="FL2760" s="83"/>
    </row>
    <row r="2761" spans="1:168" x14ac:dyDescent="0.35">
      <c r="A2761" s="83">
        <v>43360.749409722222</v>
      </c>
      <c r="B2761" s="84" t="s">
        <v>62</v>
      </c>
      <c r="C2761" s="85" t="s">
        <v>63</v>
      </c>
      <c r="R2761" s="83">
        <v>43360.749409722222</v>
      </c>
      <c r="S2761" s="89" t="s">
        <v>62</v>
      </c>
      <c r="AG2761" s="83"/>
      <c r="AV2761" s="83"/>
      <c r="BK2761" s="83"/>
      <c r="BZ2761" s="83"/>
      <c r="CO2761" s="83"/>
      <c r="DD2761" s="83"/>
      <c r="DS2761" s="83"/>
      <c r="EH2761" s="83"/>
      <c r="EW2761" s="83"/>
      <c r="FL2761" s="83"/>
    </row>
    <row r="2762" spans="1:168" x14ac:dyDescent="0.35">
      <c r="A2762" s="83">
        <v>43360.749409722222</v>
      </c>
      <c r="B2762" s="84" t="s">
        <v>62</v>
      </c>
      <c r="C2762" s="85" t="s">
        <v>346</v>
      </c>
      <c r="R2762" s="83">
        <v>43360.749409722222</v>
      </c>
      <c r="S2762" s="89" t="s">
        <v>62</v>
      </c>
      <c r="AG2762" s="83"/>
      <c r="AV2762" s="83"/>
      <c r="BK2762" s="83"/>
      <c r="BZ2762" s="83"/>
      <c r="CO2762" s="83"/>
      <c r="DD2762" s="83"/>
      <c r="DS2762" s="83"/>
      <c r="EH2762" s="83"/>
      <c r="EW2762" s="83"/>
      <c r="FL2762" s="83"/>
    </row>
    <row r="2763" spans="1:168" x14ac:dyDescent="0.35">
      <c r="A2763" s="83">
        <v>43360.749409722222</v>
      </c>
      <c r="B2763" s="84" t="s">
        <v>62</v>
      </c>
      <c r="C2763" s="85" t="s">
        <v>341</v>
      </c>
      <c r="R2763" s="83">
        <v>43360.749409722222</v>
      </c>
      <c r="S2763" s="89" t="s">
        <v>62</v>
      </c>
      <c r="AG2763" s="83"/>
      <c r="AV2763" s="83"/>
      <c r="BK2763" s="83"/>
      <c r="BZ2763" s="83"/>
      <c r="CO2763" s="83"/>
      <c r="DD2763" s="83"/>
      <c r="DS2763" s="83"/>
      <c r="EH2763" s="83"/>
      <c r="EW2763" s="83"/>
      <c r="FL2763" s="83"/>
    </row>
    <row r="2764" spans="1:168" x14ac:dyDescent="0.35">
      <c r="A2764" s="83">
        <v>43360.749409722222</v>
      </c>
      <c r="B2764" s="84" t="s">
        <v>62</v>
      </c>
      <c r="C2764" s="85" t="s">
        <v>343</v>
      </c>
      <c r="R2764" s="83">
        <v>43360.749409722222</v>
      </c>
      <c r="S2764" s="89" t="s">
        <v>62</v>
      </c>
      <c r="AG2764" s="83"/>
      <c r="AV2764" s="83"/>
      <c r="BK2764" s="83"/>
      <c r="BZ2764" s="83"/>
      <c r="CO2764" s="83"/>
      <c r="DD2764" s="83"/>
      <c r="DS2764" s="83"/>
      <c r="EH2764" s="83"/>
      <c r="EW2764" s="83"/>
      <c r="FL2764" s="83"/>
    </row>
    <row r="2765" spans="1:168" x14ac:dyDescent="0.35">
      <c r="A2765" s="83">
        <v>43360.749409722222</v>
      </c>
      <c r="B2765" s="84" t="s">
        <v>26</v>
      </c>
      <c r="C2765" s="85" t="s">
        <v>71</v>
      </c>
      <c r="R2765" s="83">
        <v>43360.749409722222</v>
      </c>
      <c r="S2765" s="89" t="s">
        <v>26</v>
      </c>
      <c r="AG2765" s="83"/>
      <c r="AV2765" s="83"/>
      <c r="BK2765" s="83"/>
      <c r="BZ2765" s="83"/>
      <c r="CO2765" s="83"/>
      <c r="DD2765" s="83"/>
      <c r="DS2765" s="83"/>
      <c r="EH2765" s="83"/>
      <c r="EW2765" s="83"/>
      <c r="FL2765" s="83"/>
    </row>
    <row r="2766" spans="1:168" x14ac:dyDescent="0.35">
      <c r="A2766" s="83">
        <v>43360.749409722222</v>
      </c>
      <c r="B2766" s="84" t="s">
        <v>62</v>
      </c>
      <c r="C2766" s="85" t="s">
        <v>715</v>
      </c>
      <c r="R2766" s="83">
        <v>43360.749409722222</v>
      </c>
      <c r="S2766" s="89" t="s">
        <v>62</v>
      </c>
      <c r="AG2766" s="83"/>
      <c r="AV2766" s="83"/>
      <c r="BK2766" s="83"/>
      <c r="BZ2766" s="83"/>
      <c r="CO2766" s="83"/>
      <c r="DD2766" s="83"/>
      <c r="DS2766" s="83"/>
      <c r="EH2766" s="83"/>
      <c r="EW2766" s="83"/>
      <c r="FL2766" s="83"/>
    </row>
    <row r="2767" spans="1:168" x14ac:dyDescent="0.35">
      <c r="A2767" s="83">
        <v>43360.749409722222</v>
      </c>
      <c r="B2767" s="84" t="s">
        <v>62</v>
      </c>
      <c r="C2767" s="85" t="s">
        <v>514</v>
      </c>
      <c r="R2767" s="83">
        <v>43360.749409722222</v>
      </c>
      <c r="S2767" s="89" t="s">
        <v>62</v>
      </c>
      <c r="AG2767" s="83"/>
      <c r="AV2767" s="83"/>
      <c r="BK2767" s="83"/>
      <c r="BZ2767" s="83"/>
      <c r="CO2767" s="83"/>
      <c r="DD2767" s="83"/>
      <c r="DS2767" s="83"/>
      <c r="EH2767" s="83"/>
      <c r="EW2767" s="83"/>
      <c r="FL2767" s="83"/>
    </row>
    <row r="2768" spans="1:168" x14ac:dyDescent="0.35">
      <c r="A2768" s="83">
        <v>43360.749409722222</v>
      </c>
      <c r="B2768" s="84" t="s">
        <v>62</v>
      </c>
      <c r="C2768" s="85" t="s">
        <v>716</v>
      </c>
      <c r="R2768" s="83">
        <v>43360.749409722222</v>
      </c>
      <c r="S2768" s="89" t="s">
        <v>62</v>
      </c>
      <c r="AG2768" s="83"/>
      <c r="AV2768" s="83"/>
      <c r="BK2768" s="83"/>
      <c r="BZ2768" s="83"/>
      <c r="CO2768" s="83"/>
      <c r="DD2768" s="83"/>
      <c r="DS2768" s="83"/>
      <c r="EH2768" s="83"/>
      <c r="EW2768" s="83"/>
      <c r="FL2768" s="83"/>
    </row>
    <row r="2769" spans="1:168" x14ac:dyDescent="0.35">
      <c r="A2769" s="83">
        <v>43360.749409722222</v>
      </c>
      <c r="B2769" s="84" t="s">
        <v>62</v>
      </c>
      <c r="C2769" s="85" t="s">
        <v>344</v>
      </c>
      <c r="R2769" s="83">
        <v>43360.749409722222</v>
      </c>
      <c r="S2769" s="89" t="s">
        <v>62</v>
      </c>
      <c r="AG2769" s="83"/>
      <c r="AV2769" s="83"/>
      <c r="BK2769" s="83"/>
      <c r="BZ2769" s="83"/>
      <c r="CO2769" s="83"/>
      <c r="DD2769" s="83"/>
      <c r="DS2769" s="83"/>
      <c r="EH2769" s="83"/>
      <c r="EW2769" s="83"/>
      <c r="FL2769" s="83"/>
    </row>
    <row r="2770" spans="1:168" x14ac:dyDescent="0.35">
      <c r="A2770" s="83">
        <v>43360.749421296299</v>
      </c>
      <c r="B2770" s="84" t="s">
        <v>62</v>
      </c>
      <c r="C2770" s="85" t="s">
        <v>348</v>
      </c>
      <c r="R2770" s="83">
        <v>43360.749421296299</v>
      </c>
      <c r="S2770" s="89" t="s">
        <v>62</v>
      </c>
      <c r="AG2770" s="83"/>
      <c r="AV2770" s="83"/>
      <c r="BK2770" s="83"/>
      <c r="BZ2770" s="83"/>
      <c r="CO2770" s="83"/>
      <c r="DD2770" s="83"/>
      <c r="DS2770" s="83"/>
      <c r="EH2770" s="83"/>
      <c r="EW2770" s="83"/>
      <c r="FL2770" s="83"/>
    </row>
    <row r="2771" spans="1:168" x14ac:dyDescent="0.35">
      <c r="A2771" s="83">
        <v>43360.749432870369</v>
      </c>
      <c r="B2771" s="84" t="s">
        <v>26</v>
      </c>
      <c r="C2771" s="85" t="s">
        <v>347</v>
      </c>
      <c r="R2771" s="83">
        <v>43360.749432870369</v>
      </c>
      <c r="S2771" s="89" t="s">
        <v>26</v>
      </c>
      <c r="AG2771" s="83"/>
      <c r="AV2771" s="83"/>
      <c r="BK2771" s="83"/>
      <c r="BZ2771" s="83"/>
      <c r="CO2771" s="83"/>
      <c r="DD2771" s="83"/>
      <c r="DS2771" s="83"/>
      <c r="EH2771" s="83"/>
      <c r="EW2771" s="83"/>
      <c r="FL2771" s="83"/>
    </row>
    <row r="2772" spans="1:168" x14ac:dyDescent="0.35">
      <c r="A2772" s="83">
        <v>43360.749432870369</v>
      </c>
      <c r="B2772" s="84" t="s">
        <v>26</v>
      </c>
      <c r="C2772" s="85" t="s">
        <v>350</v>
      </c>
      <c r="R2772" s="83">
        <v>43360.749432870369</v>
      </c>
      <c r="S2772" s="89" t="s">
        <v>26</v>
      </c>
      <c r="AG2772" s="83"/>
      <c r="AV2772" s="83"/>
      <c r="BK2772" s="83"/>
      <c r="BZ2772" s="83"/>
      <c r="CO2772" s="83"/>
      <c r="DD2772" s="83"/>
      <c r="DS2772" s="83"/>
      <c r="EH2772" s="83"/>
      <c r="EW2772" s="83"/>
      <c r="FL2772" s="83"/>
    </row>
    <row r="2773" spans="1:168" x14ac:dyDescent="0.35">
      <c r="A2773" s="83">
        <v>43360.749432870369</v>
      </c>
      <c r="B2773" s="84" t="s">
        <v>26</v>
      </c>
      <c r="C2773" s="85" t="s">
        <v>47</v>
      </c>
      <c r="I2773" s="86">
        <v>13250.8701171875</v>
      </c>
      <c r="J2773" s="87">
        <v>13286.4609375</v>
      </c>
      <c r="K2773" s="87">
        <v>8421.8701171875</v>
      </c>
      <c r="L2773" s="87">
        <v>8444.5146484375</v>
      </c>
      <c r="M2773" s="87">
        <v>1.015958070755</v>
      </c>
      <c r="N2773" s="87">
        <v>0.52234864234924305</v>
      </c>
      <c r="O2773" s="87">
        <v>8.4270486831665004</v>
      </c>
      <c r="P2773" s="88">
        <v>1.6600484848022501</v>
      </c>
      <c r="R2773" s="83">
        <v>43360.749432870369</v>
      </c>
      <c r="S2773" s="89" t="s">
        <v>26</v>
      </c>
      <c r="T2773" s="90">
        <v>0.52514863014221203</v>
      </c>
      <c r="U2773" s="84">
        <v>10727.5517578125</v>
      </c>
      <c r="V2773" s="84">
        <v>407.50579833984398</v>
      </c>
      <c r="W2773" s="84">
        <v>10725.029296875</v>
      </c>
      <c r="X2773" s="84">
        <v>10321.90625</v>
      </c>
      <c r="Y2773" s="84">
        <v>13.055667877197299</v>
      </c>
      <c r="Z2773" s="84">
        <v>320.527099609375</v>
      </c>
      <c r="AA2773" s="84">
        <v>700.52703857421898</v>
      </c>
      <c r="AB2773" s="84">
        <v>426.527099609375</v>
      </c>
      <c r="AG2773" s="83"/>
      <c r="AV2773" s="83"/>
      <c r="BK2773" s="83"/>
      <c r="BZ2773" s="83"/>
      <c r="CO2773" s="83"/>
      <c r="DD2773" s="83"/>
      <c r="DS2773" s="83"/>
      <c r="EH2773" s="83"/>
      <c r="EW2773" s="83"/>
      <c r="FL2773" s="83"/>
    </row>
    <row r="2774" spans="1:168" x14ac:dyDescent="0.35">
      <c r="A2774" s="83">
        <v>43360.749432870369</v>
      </c>
      <c r="B2774" s="84" t="s">
        <v>26</v>
      </c>
      <c r="C2774" s="85" t="s">
        <v>92</v>
      </c>
      <c r="R2774" s="83">
        <v>43360.749432870369</v>
      </c>
      <c r="S2774" s="89" t="s">
        <v>26</v>
      </c>
      <c r="AG2774" s="83"/>
      <c r="AV2774" s="83"/>
      <c r="BK2774" s="83"/>
      <c r="BZ2774" s="83"/>
      <c r="CO2774" s="83"/>
      <c r="DD2774" s="83"/>
      <c r="DS2774" s="83"/>
      <c r="EH2774" s="83"/>
      <c r="EW2774" s="83"/>
      <c r="FL2774" s="83"/>
    </row>
    <row r="2775" spans="1:168" x14ac:dyDescent="0.35">
      <c r="A2775" s="83">
        <v>43360.749432870369</v>
      </c>
      <c r="B2775" s="84" t="s">
        <v>26</v>
      </c>
      <c r="C2775" s="85" t="s">
        <v>332</v>
      </c>
      <c r="R2775" s="83">
        <v>43360.749432870369</v>
      </c>
      <c r="S2775" s="89" t="s">
        <v>26</v>
      </c>
      <c r="AG2775" s="83"/>
      <c r="AV2775" s="83"/>
      <c r="BK2775" s="83"/>
      <c r="BZ2775" s="83"/>
      <c r="CO2775" s="83"/>
      <c r="DD2775" s="83"/>
      <c r="DS2775" s="83"/>
      <c r="EH2775" s="83"/>
      <c r="EW2775" s="83"/>
      <c r="FL2775" s="83"/>
    </row>
    <row r="2776" spans="1:168" x14ac:dyDescent="0.35">
      <c r="A2776" s="83">
        <v>43360.749444444446</v>
      </c>
      <c r="B2776" s="84" t="s">
        <v>49</v>
      </c>
      <c r="C2776" s="85" t="s">
        <v>349</v>
      </c>
      <c r="R2776" s="83">
        <v>43360.749444444446</v>
      </c>
      <c r="S2776" s="89" t="s">
        <v>49</v>
      </c>
      <c r="AG2776" s="83"/>
      <c r="AV2776" s="83"/>
      <c r="BK2776" s="83"/>
      <c r="BZ2776" s="83"/>
      <c r="CO2776" s="83"/>
      <c r="DD2776" s="83"/>
      <c r="DS2776" s="83"/>
      <c r="EH2776" s="83"/>
      <c r="EW2776" s="83"/>
      <c r="FL2776" s="83"/>
    </row>
    <row r="2777" spans="1:168" x14ac:dyDescent="0.35">
      <c r="A2777" s="83">
        <v>43360.749456018515</v>
      </c>
      <c r="B2777" s="84" t="s">
        <v>26</v>
      </c>
      <c r="C2777" s="85" t="s">
        <v>335</v>
      </c>
      <c r="R2777" s="83">
        <v>43360.749456018515</v>
      </c>
      <c r="S2777" s="89" t="s">
        <v>26</v>
      </c>
      <c r="AG2777" s="83"/>
      <c r="AV2777" s="83"/>
      <c r="BK2777" s="83"/>
      <c r="BZ2777" s="83"/>
      <c r="CO2777" s="83"/>
      <c r="DD2777" s="83"/>
      <c r="DS2777" s="83"/>
      <c r="EH2777" s="83"/>
      <c r="EW2777" s="83"/>
      <c r="FL2777" s="83"/>
    </row>
    <row r="2778" spans="1:168" x14ac:dyDescent="0.35">
      <c r="A2778" s="83">
        <v>43360.749456018515</v>
      </c>
      <c r="B2778" s="84" t="s">
        <v>26</v>
      </c>
      <c r="C2778" s="85" t="s">
        <v>351</v>
      </c>
      <c r="R2778" s="83">
        <v>43360.749456018515</v>
      </c>
      <c r="S2778" s="89" t="s">
        <v>26</v>
      </c>
      <c r="AG2778" s="83"/>
      <c r="AV2778" s="83"/>
      <c r="BK2778" s="83"/>
      <c r="BZ2778" s="83"/>
      <c r="CO2778" s="83"/>
      <c r="DD2778" s="83"/>
      <c r="DS2778" s="83"/>
      <c r="EH2778" s="83"/>
      <c r="EW2778" s="83"/>
      <c r="FL2778" s="83"/>
    </row>
    <row r="2779" spans="1:168" x14ac:dyDescent="0.35">
      <c r="A2779" s="83">
        <v>43360.749456018515</v>
      </c>
      <c r="B2779" s="84" t="s">
        <v>26</v>
      </c>
      <c r="C2779" s="85" t="s">
        <v>616</v>
      </c>
      <c r="R2779" s="83">
        <v>43360.749456018515</v>
      </c>
      <c r="S2779" s="89" t="s">
        <v>26</v>
      </c>
      <c r="AG2779" s="83"/>
      <c r="AV2779" s="83"/>
      <c r="BK2779" s="83"/>
      <c r="BZ2779" s="83"/>
      <c r="CO2779" s="83"/>
      <c r="DD2779" s="83"/>
      <c r="DS2779" s="83"/>
      <c r="EH2779" s="83"/>
      <c r="EW2779" s="83"/>
      <c r="FL2779" s="83"/>
    </row>
    <row r="2780" spans="1:168" x14ac:dyDescent="0.35">
      <c r="A2780" s="83">
        <v>43360.749456018515</v>
      </c>
      <c r="B2780" s="84" t="s">
        <v>26</v>
      </c>
      <c r="C2780" s="85" t="s">
        <v>428</v>
      </c>
      <c r="R2780" s="83">
        <v>43360.749456018515</v>
      </c>
      <c r="S2780" s="89" t="s">
        <v>26</v>
      </c>
      <c r="AG2780" s="83"/>
      <c r="AV2780" s="83"/>
      <c r="BK2780" s="83"/>
      <c r="BZ2780" s="83"/>
      <c r="CO2780" s="83"/>
      <c r="DD2780" s="83"/>
      <c r="DS2780" s="83"/>
      <c r="EH2780" s="83"/>
      <c r="EW2780" s="83"/>
      <c r="FL2780" s="83"/>
    </row>
    <row r="2781" spans="1:168" x14ac:dyDescent="0.35">
      <c r="A2781" s="83">
        <v>43360.749456018515</v>
      </c>
      <c r="B2781" s="84" t="s">
        <v>26</v>
      </c>
      <c r="C2781" s="85" t="s">
        <v>409</v>
      </c>
      <c r="R2781" s="83">
        <v>43360.749456018515</v>
      </c>
      <c r="S2781" s="89" t="s">
        <v>26</v>
      </c>
      <c r="AG2781" s="83"/>
      <c r="AV2781" s="83"/>
      <c r="BK2781" s="83"/>
      <c r="BZ2781" s="83"/>
      <c r="CO2781" s="83"/>
      <c r="DD2781" s="83"/>
      <c r="DS2781" s="83"/>
      <c r="EH2781" s="83"/>
      <c r="EW2781" s="83"/>
      <c r="FL2781" s="83"/>
    </row>
    <row r="2782" spans="1:168" x14ac:dyDescent="0.35">
      <c r="A2782" s="83">
        <v>43360.749456018515</v>
      </c>
      <c r="B2782" s="84" t="s">
        <v>26</v>
      </c>
      <c r="C2782" s="85" t="s">
        <v>352</v>
      </c>
      <c r="R2782" s="83">
        <v>43360.749456018515</v>
      </c>
      <c r="S2782" s="89" t="s">
        <v>26</v>
      </c>
      <c r="AG2782" s="83"/>
      <c r="AV2782" s="83"/>
      <c r="BK2782" s="83"/>
      <c r="BZ2782" s="83"/>
      <c r="CO2782" s="83"/>
      <c r="DD2782" s="83"/>
      <c r="DS2782" s="83"/>
      <c r="EH2782" s="83"/>
      <c r="EW2782" s="83"/>
      <c r="FL2782" s="83"/>
    </row>
    <row r="2783" spans="1:168" x14ac:dyDescent="0.35">
      <c r="A2783" s="83">
        <v>43360.749467592592</v>
      </c>
      <c r="B2783" s="84" t="s">
        <v>26</v>
      </c>
      <c r="C2783" s="85" t="s">
        <v>441</v>
      </c>
      <c r="R2783" s="83">
        <v>43360.749467592592</v>
      </c>
      <c r="S2783" s="89" t="s">
        <v>26</v>
      </c>
      <c r="AG2783" s="83"/>
      <c r="AV2783" s="83"/>
      <c r="BK2783" s="83"/>
      <c r="BZ2783" s="83"/>
      <c r="CO2783" s="83"/>
      <c r="DD2783" s="83"/>
      <c r="DS2783" s="83"/>
      <c r="EH2783" s="83"/>
      <c r="EW2783" s="83"/>
      <c r="FL2783" s="83"/>
    </row>
    <row r="2784" spans="1:168" x14ac:dyDescent="0.35">
      <c r="A2784" s="83">
        <v>43360.749467592592</v>
      </c>
      <c r="B2784" s="84" t="s">
        <v>26</v>
      </c>
      <c r="C2784" s="85" t="s">
        <v>445</v>
      </c>
      <c r="R2784" s="83">
        <v>43360.749467592592</v>
      </c>
      <c r="S2784" s="89" t="s">
        <v>26</v>
      </c>
      <c r="AG2784" s="83"/>
      <c r="AV2784" s="83"/>
      <c r="BK2784" s="83"/>
      <c r="BZ2784" s="83"/>
      <c r="CO2784" s="83"/>
      <c r="DD2784" s="83"/>
      <c r="DS2784" s="83"/>
      <c r="EH2784" s="83"/>
      <c r="EW2784" s="83"/>
      <c r="FL2784" s="83"/>
    </row>
    <row r="2785" spans="1:168" x14ac:dyDescent="0.35">
      <c r="A2785" s="83">
        <v>43360.749467592592</v>
      </c>
      <c r="B2785" s="84" t="s">
        <v>26</v>
      </c>
      <c r="C2785" s="85" t="s">
        <v>443</v>
      </c>
      <c r="R2785" s="83">
        <v>43360.749467592592</v>
      </c>
      <c r="S2785" s="89" t="s">
        <v>26</v>
      </c>
      <c r="AG2785" s="83"/>
      <c r="AV2785" s="83"/>
      <c r="BK2785" s="83"/>
      <c r="BZ2785" s="83"/>
      <c r="CO2785" s="83"/>
      <c r="DD2785" s="83"/>
      <c r="DS2785" s="83"/>
      <c r="EH2785" s="83"/>
      <c r="EW2785" s="83"/>
      <c r="FL2785" s="83"/>
    </row>
    <row r="2786" spans="1:168" x14ac:dyDescent="0.35">
      <c r="A2786" s="83">
        <v>43360.749467592592</v>
      </c>
      <c r="B2786" s="84" t="s">
        <v>26</v>
      </c>
      <c r="C2786" s="85" t="s">
        <v>429</v>
      </c>
      <c r="R2786" s="83">
        <v>43360.749467592592</v>
      </c>
      <c r="S2786" s="89" t="s">
        <v>26</v>
      </c>
      <c r="AG2786" s="83"/>
      <c r="AV2786" s="83"/>
      <c r="BK2786" s="83"/>
      <c r="BZ2786" s="83"/>
      <c r="CO2786" s="83"/>
      <c r="DD2786" s="83"/>
      <c r="DS2786" s="83"/>
      <c r="EH2786" s="83"/>
      <c r="EW2786" s="83"/>
      <c r="FL2786" s="83"/>
    </row>
    <row r="2787" spans="1:168" x14ac:dyDescent="0.35">
      <c r="A2787" s="83">
        <v>43360.749467592592</v>
      </c>
      <c r="B2787" s="84" t="s">
        <v>26</v>
      </c>
      <c r="C2787" s="85" t="s">
        <v>417</v>
      </c>
      <c r="R2787" s="83">
        <v>43360.749467592592</v>
      </c>
      <c r="S2787" s="89" t="s">
        <v>26</v>
      </c>
      <c r="AG2787" s="83"/>
      <c r="AV2787" s="83"/>
      <c r="BK2787" s="83"/>
      <c r="BZ2787" s="83"/>
      <c r="CO2787" s="83"/>
      <c r="DD2787" s="83"/>
      <c r="DS2787" s="83"/>
      <c r="EH2787" s="83"/>
      <c r="EW2787" s="83"/>
      <c r="FL2787" s="83"/>
    </row>
    <row r="2788" spans="1:168" x14ac:dyDescent="0.35">
      <c r="A2788" s="83">
        <v>43360.749467592592</v>
      </c>
      <c r="B2788" s="84" t="s">
        <v>26</v>
      </c>
      <c r="C2788" s="85" t="s">
        <v>714</v>
      </c>
      <c r="R2788" s="83">
        <v>43360.749467592592</v>
      </c>
      <c r="S2788" s="89" t="s">
        <v>26</v>
      </c>
      <c r="AG2788" s="83"/>
      <c r="AV2788" s="83"/>
      <c r="BK2788" s="83"/>
      <c r="BZ2788" s="83"/>
      <c r="CO2788" s="83"/>
      <c r="DD2788" s="83"/>
      <c r="DS2788" s="83"/>
      <c r="EH2788" s="83"/>
      <c r="EW2788" s="83"/>
      <c r="FL2788" s="83"/>
    </row>
    <row r="2789" spans="1:168" x14ac:dyDescent="0.35">
      <c r="A2789" s="83">
        <v>43360.749467592592</v>
      </c>
      <c r="B2789" s="84" t="s">
        <v>26</v>
      </c>
      <c r="C2789" s="85" t="s">
        <v>444</v>
      </c>
      <c r="R2789" s="83">
        <v>43360.749467592592</v>
      </c>
      <c r="S2789" s="89" t="s">
        <v>26</v>
      </c>
      <c r="AG2789" s="83"/>
      <c r="AV2789" s="83"/>
      <c r="BK2789" s="83"/>
      <c r="BZ2789" s="83"/>
      <c r="CO2789" s="83"/>
      <c r="DD2789" s="83"/>
      <c r="DS2789" s="83"/>
      <c r="EH2789" s="83"/>
      <c r="EW2789" s="83"/>
      <c r="FL2789" s="83"/>
    </row>
    <row r="2790" spans="1:168" x14ac:dyDescent="0.35">
      <c r="A2790" s="83">
        <v>43360.749467592592</v>
      </c>
      <c r="B2790" s="84" t="s">
        <v>26</v>
      </c>
      <c r="C2790" s="85" t="s">
        <v>419</v>
      </c>
      <c r="R2790" s="83">
        <v>43360.749467592592</v>
      </c>
      <c r="S2790" s="89" t="s">
        <v>26</v>
      </c>
      <c r="AG2790" s="83"/>
      <c r="AV2790" s="83"/>
      <c r="BK2790" s="83"/>
      <c r="BZ2790" s="83"/>
      <c r="CO2790" s="83"/>
      <c r="DD2790" s="83"/>
      <c r="DS2790" s="83"/>
      <c r="EH2790" s="83"/>
      <c r="EW2790" s="83"/>
      <c r="FL2790" s="83"/>
    </row>
    <row r="2791" spans="1:168" x14ac:dyDescent="0.35">
      <c r="A2791" s="83">
        <v>43360.749467592592</v>
      </c>
      <c r="B2791" s="84" t="s">
        <v>26</v>
      </c>
      <c r="C2791" s="85" t="s">
        <v>447</v>
      </c>
      <c r="R2791" s="83">
        <v>43360.749467592592</v>
      </c>
      <c r="S2791" s="89" t="s">
        <v>26</v>
      </c>
      <c r="AG2791" s="83"/>
      <c r="AV2791" s="83"/>
      <c r="BK2791" s="83"/>
      <c r="BZ2791" s="83"/>
      <c r="CO2791" s="83"/>
      <c r="DD2791" s="83"/>
      <c r="DS2791" s="83"/>
      <c r="EH2791" s="83"/>
      <c r="EW2791" s="83"/>
      <c r="FL2791" s="83"/>
    </row>
    <row r="2792" spans="1:168" x14ac:dyDescent="0.35">
      <c r="A2792" s="83">
        <v>43360.749467592592</v>
      </c>
      <c r="B2792" s="84" t="s">
        <v>26</v>
      </c>
      <c r="C2792" s="85" t="s">
        <v>430</v>
      </c>
      <c r="R2792" s="83">
        <v>43360.749467592592</v>
      </c>
      <c r="S2792" s="89" t="s">
        <v>26</v>
      </c>
      <c r="AG2792" s="83"/>
      <c r="AV2792" s="83"/>
      <c r="BK2792" s="83"/>
      <c r="BZ2792" s="83"/>
      <c r="CO2792" s="83"/>
      <c r="DD2792" s="83"/>
      <c r="DS2792" s="83"/>
      <c r="EH2792" s="83"/>
      <c r="EW2792" s="83"/>
      <c r="FL2792" s="83"/>
    </row>
    <row r="2793" spans="1:168" x14ac:dyDescent="0.35">
      <c r="A2793" s="83">
        <v>43360.749479166669</v>
      </c>
      <c r="B2793" s="84" t="s">
        <v>26</v>
      </c>
      <c r="C2793" s="85" t="s">
        <v>421</v>
      </c>
      <c r="R2793" s="83">
        <v>43360.749479166669</v>
      </c>
      <c r="S2793" s="89" t="s">
        <v>26</v>
      </c>
      <c r="AG2793" s="83"/>
      <c r="AV2793" s="83"/>
      <c r="BK2793" s="83"/>
      <c r="BZ2793" s="83"/>
      <c r="CO2793" s="83"/>
      <c r="DD2793" s="83"/>
      <c r="DS2793" s="83"/>
      <c r="EH2793" s="83"/>
      <c r="EW2793" s="83"/>
      <c r="FL2793" s="83"/>
    </row>
    <row r="2794" spans="1:168" x14ac:dyDescent="0.35">
      <c r="A2794" s="83">
        <v>43360.749479166669</v>
      </c>
      <c r="B2794" s="84" t="s">
        <v>26</v>
      </c>
      <c r="C2794" s="85" t="s">
        <v>448</v>
      </c>
      <c r="R2794" s="83">
        <v>43360.749479166669</v>
      </c>
      <c r="S2794" s="89" t="s">
        <v>26</v>
      </c>
      <c r="AG2794" s="83"/>
      <c r="AV2794" s="83"/>
      <c r="BK2794" s="83"/>
      <c r="BZ2794" s="83"/>
      <c r="CO2794" s="83"/>
      <c r="DD2794" s="83"/>
      <c r="DS2794" s="83"/>
      <c r="EH2794" s="83"/>
      <c r="EW2794" s="83"/>
      <c r="FL2794" s="83"/>
    </row>
    <row r="2795" spans="1:168" x14ac:dyDescent="0.35">
      <c r="A2795" s="83">
        <v>43360.749479166669</v>
      </c>
      <c r="B2795" s="84" t="s">
        <v>26</v>
      </c>
      <c r="C2795" s="85" t="s">
        <v>446</v>
      </c>
      <c r="R2795" s="83">
        <v>43360.749479166669</v>
      </c>
      <c r="S2795" s="89" t="s">
        <v>26</v>
      </c>
      <c r="AG2795" s="83"/>
      <c r="AV2795" s="83"/>
      <c r="BK2795" s="83"/>
      <c r="BZ2795" s="83"/>
      <c r="CO2795" s="83"/>
      <c r="DD2795" s="83"/>
      <c r="DS2795" s="83"/>
      <c r="EH2795" s="83"/>
      <c r="EW2795" s="83"/>
      <c r="FL2795" s="83"/>
    </row>
    <row r="2796" spans="1:168" x14ac:dyDescent="0.35">
      <c r="A2796" s="83">
        <v>43360.749571759261</v>
      </c>
      <c r="B2796" s="84" t="s">
        <v>55</v>
      </c>
      <c r="C2796" s="85" t="s">
        <v>82</v>
      </c>
      <c r="R2796" s="83">
        <v>43360.749571759261</v>
      </c>
      <c r="S2796" s="89" t="s">
        <v>55</v>
      </c>
      <c r="AG2796" s="83"/>
      <c r="AV2796" s="83"/>
      <c r="BK2796" s="83"/>
      <c r="BZ2796" s="83"/>
      <c r="CO2796" s="83"/>
      <c r="DD2796" s="83"/>
      <c r="DS2796" s="83"/>
      <c r="EH2796" s="83"/>
      <c r="EW2796" s="83"/>
      <c r="FL2796" s="83"/>
    </row>
    <row r="2797" spans="1:168" x14ac:dyDescent="0.35">
      <c r="A2797" s="83">
        <v>43360.749571759261</v>
      </c>
      <c r="B2797" s="84" t="s">
        <v>26</v>
      </c>
      <c r="C2797" s="85" t="s">
        <v>353</v>
      </c>
      <c r="R2797" s="83">
        <v>43360.749571759261</v>
      </c>
      <c r="S2797" s="89" t="s">
        <v>26</v>
      </c>
      <c r="AG2797" s="83"/>
      <c r="AV2797" s="83"/>
      <c r="BK2797" s="83"/>
      <c r="BZ2797" s="83"/>
      <c r="CO2797" s="83"/>
      <c r="DD2797" s="83"/>
      <c r="DS2797" s="83"/>
      <c r="EH2797" s="83"/>
      <c r="EW2797" s="83"/>
      <c r="FL2797" s="83"/>
    </row>
    <row r="2798" spans="1:168" x14ac:dyDescent="0.35">
      <c r="A2798" s="83">
        <v>43360.749583333331</v>
      </c>
      <c r="B2798" s="84" t="s">
        <v>55</v>
      </c>
      <c r="C2798" s="85" t="s">
        <v>58</v>
      </c>
      <c r="R2798" s="83">
        <v>43360.749583333331</v>
      </c>
      <c r="S2798" s="89" t="s">
        <v>55</v>
      </c>
      <c r="AG2798" s="83"/>
      <c r="AV2798" s="83"/>
      <c r="BK2798" s="83"/>
      <c r="BZ2798" s="83"/>
      <c r="CO2798" s="83"/>
      <c r="DD2798" s="83"/>
      <c r="DS2798" s="83"/>
      <c r="EH2798" s="83"/>
      <c r="EW2798" s="83"/>
      <c r="FL2798" s="83"/>
    </row>
    <row r="2799" spans="1:168" x14ac:dyDescent="0.35">
      <c r="A2799" s="83">
        <v>43360.749606481484</v>
      </c>
      <c r="B2799" s="84" t="s">
        <v>26</v>
      </c>
      <c r="C2799" s="85" t="s">
        <v>59</v>
      </c>
      <c r="R2799" s="83">
        <v>43360.749606481484</v>
      </c>
      <c r="S2799" s="89" t="s">
        <v>26</v>
      </c>
      <c r="AG2799" s="83"/>
      <c r="AV2799" s="83"/>
      <c r="BK2799" s="83"/>
      <c r="BZ2799" s="83"/>
      <c r="CO2799" s="83"/>
      <c r="DD2799" s="83"/>
      <c r="DS2799" s="83"/>
      <c r="EH2799" s="83"/>
      <c r="EW2799" s="83"/>
      <c r="FL2799" s="83"/>
    </row>
    <row r="2800" spans="1:168" x14ac:dyDescent="0.35">
      <c r="A2800" s="83">
        <v>43360.749618055554</v>
      </c>
      <c r="B2800" s="84" t="s">
        <v>354</v>
      </c>
      <c r="C2800" s="85" t="s">
        <v>355</v>
      </c>
      <c r="I2800" s="86">
        <v>13250.728515625</v>
      </c>
      <c r="J2800" s="87">
        <v>13291.0390625</v>
      </c>
      <c r="K2800" s="87">
        <v>10781.7216796875</v>
      </c>
      <c r="L2800" s="87">
        <v>10814.5205078125</v>
      </c>
      <c r="M2800" s="87">
        <v>1.0158891677856401</v>
      </c>
      <c r="N2800" s="87">
        <v>0.44092977046966603</v>
      </c>
      <c r="O2800" s="87">
        <v>8.3456296920776403</v>
      </c>
      <c r="P2800" s="88">
        <v>1.57862973213196</v>
      </c>
      <c r="R2800" s="83">
        <v>43360.749618055554</v>
      </c>
      <c r="S2800" s="89" t="s">
        <v>354</v>
      </c>
      <c r="T2800" s="90">
        <v>0.443729788064957</v>
      </c>
      <c r="U2800" s="84">
        <v>11139.080078125</v>
      </c>
      <c r="V2800" s="84">
        <v>403.90264892578102</v>
      </c>
      <c r="W2800" s="84">
        <v>11143.6484375</v>
      </c>
      <c r="X2800" s="84">
        <v>10735.2470703125</v>
      </c>
      <c r="Y2800" s="84">
        <v>13.222714424133301</v>
      </c>
      <c r="Z2800" s="84">
        <v>320.44564819335898</v>
      </c>
      <c r="AA2800" s="84">
        <v>700.44561767578102</v>
      </c>
      <c r="AB2800" s="84">
        <v>426.44564819335898</v>
      </c>
      <c r="AG2800" s="83"/>
      <c r="AV2800" s="83"/>
      <c r="BK2800" s="83"/>
      <c r="BZ2800" s="83"/>
      <c r="CO2800" s="83"/>
      <c r="DD2800" s="83"/>
      <c r="DS2800" s="83"/>
      <c r="EH2800" s="83"/>
      <c r="EW2800" s="83"/>
      <c r="FL2800" s="83"/>
    </row>
    <row r="2801" spans="1:168" x14ac:dyDescent="0.35">
      <c r="A2801" s="83">
        <v>43360.74962962963</v>
      </c>
      <c r="B2801" s="84" t="s">
        <v>62</v>
      </c>
      <c r="C2801" s="85" t="s">
        <v>63</v>
      </c>
      <c r="R2801" s="83">
        <v>43360.74962962963</v>
      </c>
      <c r="S2801" s="89" t="s">
        <v>62</v>
      </c>
      <c r="AG2801" s="83"/>
      <c r="AV2801" s="83"/>
      <c r="BK2801" s="83"/>
      <c r="BZ2801" s="83"/>
      <c r="CO2801" s="83"/>
      <c r="DD2801" s="83"/>
      <c r="DS2801" s="83"/>
      <c r="EH2801" s="83"/>
      <c r="EW2801" s="83"/>
      <c r="FL2801" s="83"/>
    </row>
    <row r="2802" spans="1:168" x14ac:dyDescent="0.35">
      <c r="A2802" s="83">
        <v>43360.74962962963</v>
      </c>
      <c r="B2802" s="84" t="s">
        <v>62</v>
      </c>
      <c r="C2802" s="85" t="s">
        <v>717</v>
      </c>
      <c r="R2802" s="83">
        <v>43360.74962962963</v>
      </c>
      <c r="S2802" s="89" t="s">
        <v>62</v>
      </c>
      <c r="AG2802" s="83"/>
      <c r="AV2802" s="83"/>
      <c r="BK2802" s="83"/>
      <c r="BZ2802" s="83"/>
      <c r="CO2802" s="83"/>
      <c r="DD2802" s="83"/>
      <c r="DS2802" s="83"/>
      <c r="EH2802" s="83"/>
      <c r="EW2802" s="83"/>
      <c r="FL2802" s="83"/>
    </row>
    <row r="2803" spans="1:168" x14ac:dyDescent="0.35">
      <c r="A2803" s="83">
        <v>43360.74962962963</v>
      </c>
      <c r="B2803" s="84" t="s">
        <v>62</v>
      </c>
      <c r="C2803" s="85" t="s">
        <v>341</v>
      </c>
      <c r="R2803" s="83">
        <v>43360.74962962963</v>
      </c>
      <c r="S2803" s="89" t="s">
        <v>62</v>
      </c>
      <c r="AG2803" s="83"/>
      <c r="AV2803" s="83"/>
      <c r="BK2803" s="83"/>
      <c r="BZ2803" s="83"/>
      <c r="CO2803" s="83"/>
      <c r="DD2803" s="83"/>
      <c r="DS2803" s="83"/>
      <c r="EH2803" s="83"/>
      <c r="EW2803" s="83"/>
      <c r="FL2803" s="83"/>
    </row>
    <row r="2804" spans="1:168" x14ac:dyDescent="0.35">
      <c r="A2804" s="83">
        <v>43360.74962962963</v>
      </c>
      <c r="B2804" s="84" t="s">
        <v>62</v>
      </c>
      <c r="C2804" s="85" t="s">
        <v>718</v>
      </c>
      <c r="R2804" s="83">
        <v>43360.74962962963</v>
      </c>
      <c r="S2804" s="89" t="s">
        <v>62</v>
      </c>
      <c r="AG2804" s="83"/>
      <c r="AV2804" s="83"/>
      <c r="BK2804" s="83"/>
      <c r="BZ2804" s="83"/>
      <c r="CO2804" s="83"/>
      <c r="DD2804" s="83"/>
      <c r="DS2804" s="83"/>
      <c r="EH2804" s="83"/>
      <c r="EW2804" s="83"/>
      <c r="FL2804" s="83"/>
    </row>
    <row r="2805" spans="1:168" x14ac:dyDescent="0.35">
      <c r="A2805" s="83">
        <v>43360.749641203707</v>
      </c>
      <c r="B2805" s="84" t="s">
        <v>62</v>
      </c>
      <c r="C2805" s="85" t="s">
        <v>519</v>
      </c>
      <c r="R2805" s="83">
        <v>43360.749641203707</v>
      </c>
      <c r="S2805" s="89" t="s">
        <v>62</v>
      </c>
      <c r="AG2805" s="83"/>
      <c r="AV2805" s="83"/>
      <c r="BK2805" s="83"/>
      <c r="BZ2805" s="83"/>
      <c r="CO2805" s="83"/>
      <c r="DD2805" s="83"/>
      <c r="DS2805" s="83"/>
      <c r="EH2805" s="83"/>
      <c r="EW2805" s="83"/>
      <c r="FL2805" s="83"/>
    </row>
    <row r="2806" spans="1:168" x14ac:dyDescent="0.35">
      <c r="A2806" s="83">
        <v>43360.749641203707</v>
      </c>
      <c r="B2806" s="84" t="s">
        <v>62</v>
      </c>
      <c r="C2806" s="85" t="s">
        <v>719</v>
      </c>
      <c r="R2806" s="83">
        <v>43360.749641203707</v>
      </c>
      <c r="S2806" s="89" t="s">
        <v>62</v>
      </c>
      <c r="AG2806" s="83"/>
      <c r="AV2806" s="83"/>
      <c r="BK2806" s="83"/>
      <c r="BZ2806" s="83"/>
      <c r="CO2806" s="83"/>
      <c r="DD2806" s="83"/>
      <c r="DS2806" s="83"/>
      <c r="EH2806" s="83"/>
      <c r="EW2806" s="83"/>
      <c r="FL2806" s="83"/>
    </row>
    <row r="2807" spans="1:168" x14ac:dyDescent="0.35">
      <c r="A2807" s="83">
        <v>43360.749641203707</v>
      </c>
      <c r="B2807" s="84" t="s">
        <v>26</v>
      </c>
      <c r="C2807" s="85" t="s">
        <v>71</v>
      </c>
      <c r="R2807" s="83">
        <v>43360.749641203707</v>
      </c>
      <c r="S2807" s="89" t="s">
        <v>26</v>
      </c>
      <c r="AG2807" s="83"/>
      <c r="AV2807" s="83"/>
      <c r="BK2807" s="83"/>
      <c r="BZ2807" s="83"/>
      <c r="CO2807" s="83"/>
      <c r="DD2807" s="83"/>
      <c r="DS2807" s="83"/>
      <c r="EH2807" s="83"/>
      <c r="EW2807" s="83"/>
      <c r="FL2807" s="83"/>
    </row>
    <row r="2808" spans="1:168" x14ac:dyDescent="0.35">
      <c r="A2808" s="83">
        <v>43360.749641203707</v>
      </c>
      <c r="B2808" s="84" t="s">
        <v>62</v>
      </c>
      <c r="C2808" s="85" t="s">
        <v>713</v>
      </c>
      <c r="R2808" s="83">
        <v>43360.749641203707</v>
      </c>
      <c r="S2808" s="89" t="s">
        <v>62</v>
      </c>
      <c r="AG2808" s="83"/>
      <c r="AV2808" s="83"/>
      <c r="BK2808" s="83"/>
      <c r="BZ2808" s="83"/>
      <c r="CO2808" s="83"/>
      <c r="DD2808" s="83"/>
      <c r="DS2808" s="83"/>
      <c r="EH2808" s="83"/>
      <c r="EW2808" s="83"/>
      <c r="FL2808" s="83"/>
    </row>
    <row r="2809" spans="1:168" x14ac:dyDescent="0.35">
      <c r="A2809" s="83">
        <v>43360.749641203707</v>
      </c>
      <c r="B2809" s="84" t="s">
        <v>62</v>
      </c>
      <c r="C2809" s="85" t="s">
        <v>521</v>
      </c>
      <c r="R2809" s="83">
        <v>43360.749641203707</v>
      </c>
      <c r="S2809" s="89" t="s">
        <v>62</v>
      </c>
      <c r="AG2809" s="83"/>
      <c r="AV2809" s="83"/>
      <c r="BK2809" s="83"/>
      <c r="BZ2809" s="83"/>
      <c r="CO2809" s="83"/>
      <c r="DD2809" s="83"/>
      <c r="DS2809" s="83"/>
      <c r="EH2809" s="83"/>
      <c r="EW2809" s="83"/>
      <c r="FL2809" s="83"/>
    </row>
    <row r="2810" spans="1:168" x14ac:dyDescent="0.35">
      <c r="A2810" s="83">
        <v>43360.749652777777</v>
      </c>
      <c r="B2810" s="84" t="s">
        <v>26</v>
      </c>
      <c r="C2810" s="85" t="s">
        <v>361</v>
      </c>
      <c r="R2810" s="83">
        <v>43360.749652777777</v>
      </c>
      <c r="S2810" s="89" t="s">
        <v>26</v>
      </c>
      <c r="AG2810" s="83"/>
      <c r="AV2810" s="83"/>
      <c r="BK2810" s="83"/>
      <c r="BZ2810" s="83"/>
      <c r="CO2810" s="83"/>
      <c r="DD2810" s="83"/>
      <c r="DS2810" s="83"/>
      <c r="EH2810" s="83"/>
      <c r="EW2810" s="83"/>
      <c r="FL2810" s="83"/>
    </row>
    <row r="2811" spans="1:168" x14ac:dyDescent="0.35">
      <c r="A2811" s="83">
        <v>43360.749652777777</v>
      </c>
      <c r="B2811" s="84" t="s">
        <v>62</v>
      </c>
      <c r="C2811" s="85" t="s">
        <v>362</v>
      </c>
      <c r="R2811" s="83">
        <v>43360.749652777777</v>
      </c>
      <c r="S2811" s="89" t="s">
        <v>62</v>
      </c>
      <c r="AG2811" s="83"/>
      <c r="AV2811" s="83"/>
      <c r="BK2811" s="83"/>
      <c r="BZ2811" s="83"/>
      <c r="CO2811" s="83"/>
      <c r="DD2811" s="83"/>
      <c r="DS2811" s="83"/>
      <c r="EH2811" s="83"/>
      <c r="EW2811" s="83"/>
      <c r="FL2811" s="83"/>
    </row>
    <row r="2812" spans="1:168" x14ac:dyDescent="0.35">
      <c r="A2812" s="83">
        <v>43360.749664351853</v>
      </c>
      <c r="B2812" s="84" t="s">
        <v>26</v>
      </c>
      <c r="C2812" s="85" t="s">
        <v>363</v>
      </c>
      <c r="R2812" s="83">
        <v>43360.749664351853</v>
      </c>
      <c r="S2812" s="89" t="s">
        <v>26</v>
      </c>
      <c r="AG2812" s="83"/>
      <c r="AV2812" s="83"/>
      <c r="BK2812" s="83"/>
      <c r="BZ2812" s="83"/>
      <c r="CO2812" s="83"/>
      <c r="DD2812" s="83"/>
      <c r="DS2812" s="83"/>
      <c r="EH2812" s="83"/>
      <c r="EW2812" s="83"/>
      <c r="FL2812" s="83"/>
    </row>
    <row r="2813" spans="1:168" x14ac:dyDescent="0.35">
      <c r="A2813" s="83">
        <v>43360.749664351853</v>
      </c>
      <c r="B2813" s="84" t="s">
        <v>26</v>
      </c>
      <c r="C2813" s="85" t="s">
        <v>332</v>
      </c>
      <c r="R2813" s="83">
        <v>43360.749664351853</v>
      </c>
      <c r="S2813" s="89" t="s">
        <v>26</v>
      </c>
      <c r="AG2813" s="83"/>
      <c r="AV2813" s="83"/>
      <c r="BK2813" s="83"/>
      <c r="BZ2813" s="83"/>
      <c r="CO2813" s="83"/>
      <c r="DD2813" s="83"/>
      <c r="DS2813" s="83"/>
      <c r="EH2813" s="83"/>
      <c r="EW2813" s="83"/>
      <c r="FL2813" s="83"/>
    </row>
    <row r="2814" spans="1:168" x14ac:dyDescent="0.35">
      <c r="A2814" s="83">
        <v>43360.749664351853</v>
      </c>
      <c r="B2814" s="84" t="s">
        <v>49</v>
      </c>
      <c r="C2814" s="85" t="s">
        <v>364</v>
      </c>
      <c r="R2814" s="83">
        <v>43360.749664351853</v>
      </c>
      <c r="S2814" s="89" t="s">
        <v>49</v>
      </c>
      <c r="AG2814" s="83"/>
      <c r="AV2814" s="83"/>
      <c r="BK2814" s="83"/>
      <c r="BZ2814" s="83"/>
      <c r="CO2814" s="83"/>
      <c r="DD2814" s="83"/>
      <c r="DS2814" s="83"/>
      <c r="EH2814" s="83"/>
      <c r="EW2814" s="83"/>
      <c r="FL2814" s="83"/>
    </row>
    <row r="2815" spans="1:168" x14ac:dyDescent="0.35">
      <c r="A2815" s="83">
        <v>43360.749664351853</v>
      </c>
      <c r="B2815" s="84" t="s">
        <v>26</v>
      </c>
      <c r="C2815" s="85" t="s">
        <v>47</v>
      </c>
      <c r="I2815" s="86">
        <v>13250.7138671875</v>
      </c>
      <c r="J2815" s="87">
        <v>13290.7841796875</v>
      </c>
      <c r="K2815" s="87">
        <v>10781.712890625</v>
      </c>
      <c r="L2815" s="87">
        <v>10814.326171875</v>
      </c>
      <c r="M2815" s="87">
        <v>1.0159338712692301</v>
      </c>
      <c r="N2815" s="87">
        <v>0.46441066265106201</v>
      </c>
      <c r="O2815" s="87">
        <v>8.3691120147705096</v>
      </c>
      <c r="P2815" s="88">
        <v>1.6021105051040601</v>
      </c>
      <c r="R2815" s="83">
        <v>43360.749664351853</v>
      </c>
      <c r="S2815" s="89" t="s">
        <v>26</v>
      </c>
      <c r="T2815" s="90">
        <v>0.46721065044403098</v>
      </c>
      <c r="U2815" s="84">
        <v>11135.8681640625</v>
      </c>
      <c r="V2815" s="84">
        <v>403.96713256835898</v>
      </c>
      <c r="W2815" s="84">
        <v>11137.494140625</v>
      </c>
      <c r="X2815" s="84">
        <v>10733.5576171875</v>
      </c>
      <c r="Y2815" s="84">
        <v>13.0532989501953</v>
      </c>
      <c r="Z2815" s="84">
        <v>320.46908569335898</v>
      </c>
      <c r="AA2815" s="84">
        <v>700.46905517578102</v>
      </c>
      <c r="AB2815" s="84">
        <v>426.46908569335898</v>
      </c>
      <c r="AG2815" s="83"/>
      <c r="AV2815" s="83"/>
      <c r="BK2815" s="83"/>
      <c r="BZ2815" s="83"/>
      <c r="CO2815" s="83"/>
      <c r="DD2815" s="83"/>
      <c r="DS2815" s="83"/>
      <c r="EH2815" s="83"/>
      <c r="EW2815" s="83"/>
      <c r="FL2815" s="83"/>
    </row>
    <row r="2816" spans="1:168" x14ac:dyDescent="0.35">
      <c r="A2816" s="83">
        <v>43360.749664351853</v>
      </c>
      <c r="B2816" s="84" t="s">
        <v>26</v>
      </c>
      <c r="C2816" s="85" t="s">
        <v>111</v>
      </c>
      <c r="R2816" s="83">
        <v>43360.749664351853</v>
      </c>
      <c r="S2816" s="89" t="s">
        <v>26</v>
      </c>
      <c r="AG2816" s="83"/>
      <c r="AV2816" s="83"/>
      <c r="BK2816" s="83"/>
      <c r="BZ2816" s="83"/>
      <c r="CO2816" s="83"/>
      <c r="DD2816" s="83"/>
      <c r="DS2816" s="83"/>
      <c r="EH2816" s="83"/>
      <c r="EW2816" s="83"/>
      <c r="FL2816" s="83"/>
    </row>
    <row r="2817" spans="1:168" x14ac:dyDescent="0.35">
      <c r="A2817" s="83">
        <v>43360.7496875</v>
      </c>
      <c r="B2817" s="84" t="s">
        <v>26</v>
      </c>
      <c r="C2817" s="85" t="s">
        <v>335</v>
      </c>
      <c r="R2817" s="83">
        <v>43360.7496875</v>
      </c>
      <c r="S2817" s="89" t="s">
        <v>26</v>
      </c>
      <c r="AG2817" s="83"/>
      <c r="AV2817" s="83"/>
      <c r="BK2817" s="83"/>
      <c r="BZ2817" s="83"/>
      <c r="CO2817" s="83"/>
      <c r="DD2817" s="83"/>
      <c r="DS2817" s="83"/>
      <c r="EH2817" s="83"/>
      <c r="EW2817" s="83"/>
      <c r="FL2817" s="83"/>
    </row>
    <row r="2818" spans="1:168" x14ac:dyDescent="0.35">
      <c r="A2818" s="83">
        <v>43360.7496875</v>
      </c>
      <c r="B2818" s="84" t="s">
        <v>26</v>
      </c>
      <c r="C2818" s="85" t="s">
        <v>365</v>
      </c>
      <c r="R2818" s="83">
        <v>43360.7496875</v>
      </c>
      <c r="S2818" s="89" t="s">
        <v>26</v>
      </c>
      <c r="AG2818" s="83"/>
      <c r="AV2818" s="83"/>
      <c r="BK2818" s="83"/>
      <c r="BZ2818" s="83"/>
      <c r="CO2818" s="83"/>
      <c r="DD2818" s="83"/>
      <c r="DS2818" s="83"/>
      <c r="EH2818" s="83"/>
      <c r="EW2818" s="83"/>
      <c r="FL2818" s="83"/>
    </row>
    <row r="2819" spans="1:168" x14ac:dyDescent="0.35">
      <c r="A2819" s="83">
        <v>43360.7496875</v>
      </c>
      <c r="B2819" s="84" t="s">
        <v>26</v>
      </c>
      <c r="C2819" s="85" t="s">
        <v>366</v>
      </c>
      <c r="R2819" s="83">
        <v>43360.7496875</v>
      </c>
      <c r="S2819" s="89" t="s">
        <v>26</v>
      </c>
      <c r="AG2819" s="83"/>
      <c r="AV2819" s="83"/>
      <c r="BK2819" s="83"/>
      <c r="BZ2819" s="83"/>
      <c r="CO2819" s="83"/>
      <c r="DD2819" s="83"/>
      <c r="DS2819" s="83"/>
      <c r="EH2819" s="83"/>
      <c r="EW2819" s="83"/>
      <c r="FL2819" s="83"/>
    </row>
    <row r="2820" spans="1:168" x14ac:dyDescent="0.35">
      <c r="A2820" s="83">
        <v>43360.7496875</v>
      </c>
      <c r="B2820" s="84" t="s">
        <v>26</v>
      </c>
      <c r="C2820" s="85" t="s">
        <v>428</v>
      </c>
      <c r="R2820" s="83">
        <v>43360.7496875</v>
      </c>
      <c r="S2820" s="89" t="s">
        <v>26</v>
      </c>
      <c r="AG2820" s="83"/>
      <c r="AV2820" s="83"/>
      <c r="BK2820" s="83"/>
      <c r="BZ2820" s="83"/>
      <c r="CO2820" s="83"/>
      <c r="DD2820" s="83"/>
      <c r="DS2820" s="83"/>
      <c r="EH2820" s="83"/>
      <c r="EW2820" s="83"/>
      <c r="FL2820" s="83"/>
    </row>
    <row r="2821" spans="1:168" x14ac:dyDescent="0.35">
      <c r="A2821" s="83">
        <v>43360.7496875</v>
      </c>
      <c r="B2821" s="84" t="s">
        <v>26</v>
      </c>
      <c r="C2821" s="85" t="s">
        <v>445</v>
      </c>
      <c r="R2821" s="83">
        <v>43360.7496875</v>
      </c>
      <c r="S2821" s="89" t="s">
        <v>26</v>
      </c>
      <c r="AG2821" s="83"/>
      <c r="AV2821" s="83"/>
      <c r="BK2821" s="83"/>
      <c r="BZ2821" s="83"/>
      <c r="CO2821" s="83"/>
      <c r="DD2821" s="83"/>
      <c r="DS2821" s="83"/>
      <c r="EH2821" s="83"/>
      <c r="EW2821" s="83"/>
      <c r="FL2821" s="83"/>
    </row>
    <row r="2822" spans="1:168" x14ac:dyDescent="0.35">
      <c r="A2822" s="83">
        <v>43360.7496875</v>
      </c>
      <c r="B2822" s="84" t="s">
        <v>26</v>
      </c>
      <c r="C2822" s="85" t="s">
        <v>616</v>
      </c>
      <c r="R2822" s="83">
        <v>43360.7496875</v>
      </c>
      <c r="S2822" s="89" t="s">
        <v>26</v>
      </c>
      <c r="AG2822" s="83"/>
      <c r="AV2822" s="83"/>
      <c r="BK2822" s="83"/>
      <c r="BZ2822" s="83"/>
      <c r="CO2822" s="83"/>
      <c r="DD2822" s="83"/>
      <c r="DS2822" s="83"/>
      <c r="EH2822" s="83"/>
      <c r="EW2822" s="83"/>
      <c r="FL2822" s="83"/>
    </row>
    <row r="2823" spans="1:168" x14ac:dyDescent="0.35">
      <c r="A2823" s="83">
        <v>43360.7496875</v>
      </c>
      <c r="B2823" s="84" t="s">
        <v>26</v>
      </c>
      <c r="C2823" s="85" t="s">
        <v>417</v>
      </c>
      <c r="R2823" s="83">
        <v>43360.7496875</v>
      </c>
      <c r="S2823" s="89" t="s">
        <v>26</v>
      </c>
      <c r="AG2823" s="83"/>
      <c r="AV2823" s="83"/>
      <c r="BK2823" s="83"/>
      <c r="BZ2823" s="83"/>
      <c r="CO2823" s="83"/>
      <c r="DD2823" s="83"/>
      <c r="DS2823" s="83"/>
      <c r="EH2823" s="83"/>
      <c r="EW2823" s="83"/>
      <c r="FL2823" s="83"/>
    </row>
    <row r="2824" spans="1:168" x14ac:dyDescent="0.35">
      <c r="A2824" s="83">
        <v>43360.7496875</v>
      </c>
      <c r="B2824" s="84" t="s">
        <v>26</v>
      </c>
      <c r="C2824" s="85" t="s">
        <v>441</v>
      </c>
      <c r="R2824" s="83">
        <v>43360.7496875</v>
      </c>
      <c r="S2824" s="89" t="s">
        <v>26</v>
      </c>
      <c r="AG2824" s="83"/>
      <c r="AV2824" s="83"/>
      <c r="BK2824" s="83"/>
      <c r="BZ2824" s="83"/>
      <c r="CO2824" s="83"/>
      <c r="DD2824" s="83"/>
      <c r="DS2824" s="83"/>
      <c r="EH2824" s="83"/>
      <c r="EW2824" s="83"/>
      <c r="FL2824" s="83"/>
    </row>
    <row r="2825" spans="1:168" x14ac:dyDescent="0.35">
      <c r="A2825" s="83">
        <v>43360.7496875</v>
      </c>
      <c r="B2825" s="84" t="s">
        <v>26</v>
      </c>
      <c r="C2825" s="85" t="s">
        <v>409</v>
      </c>
      <c r="R2825" s="83">
        <v>43360.7496875</v>
      </c>
      <c r="S2825" s="89" t="s">
        <v>26</v>
      </c>
      <c r="AG2825" s="83"/>
      <c r="AV2825" s="83"/>
      <c r="BK2825" s="83"/>
      <c r="BZ2825" s="83"/>
      <c r="CO2825" s="83"/>
      <c r="DD2825" s="83"/>
      <c r="DS2825" s="83"/>
      <c r="EH2825" s="83"/>
      <c r="EW2825" s="83"/>
      <c r="FL2825" s="83"/>
    </row>
    <row r="2826" spans="1:168" x14ac:dyDescent="0.35">
      <c r="A2826" s="83">
        <v>43360.749699074076</v>
      </c>
      <c r="B2826" s="84" t="s">
        <v>26</v>
      </c>
      <c r="C2826" s="85" t="s">
        <v>443</v>
      </c>
      <c r="R2826" s="83">
        <v>43360.749699074076</v>
      </c>
      <c r="S2826" s="89" t="s">
        <v>26</v>
      </c>
      <c r="AG2826" s="83"/>
      <c r="AV2826" s="83"/>
      <c r="BK2826" s="83"/>
      <c r="BZ2826" s="83"/>
      <c r="CO2826" s="83"/>
      <c r="DD2826" s="83"/>
      <c r="DS2826" s="83"/>
      <c r="EH2826" s="83"/>
      <c r="EW2826" s="83"/>
      <c r="FL2826" s="83"/>
    </row>
    <row r="2827" spans="1:168" x14ac:dyDescent="0.35">
      <c r="A2827" s="83">
        <v>43360.749699074076</v>
      </c>
      <c r="B2827" s="84" t="s">
        <v>26</v>
      </c>
      <c r="C2827" s="85" t="s">
        <v>429</v>
      </c>
      <c r="R2827" s="83">
        <v>43360.749699074076</v>
      </c>
      <c r="S2827" s="89" t="s">
        <v>26</v>
      </c>
      <c r="AG2827" s="83"/>
      <c r="AV2827" s="83"/>
      <c r="BK2827" s="83"/>
      <c r="BZ2827" s="83"/>
      <c r="CO2827" s="83"/>
      <c r="DD2827" s="83"/>
      <c r="DS2827" s="83"/>
      <c r="EH2827" s="83"/>
      <c r="EW2827" s="83"/>
      <c r="FL2827" s="83"/>
    </row>
    <row r="2828" spans="1:168" x14ac:dyDescent="0.35">
      <c r="A2828" s="83">
        <v>43360.749699074076</v>
      </c>
      <c r="B2828" s="84" t="s">
        <v>26</v>
      </c>
      <c r="C2828" s="85" t="s">
        <v>430</v>
      </c>
      <c r="R2828" s="83">
        <v>43360.749699074076</v>
      </c>
      <c r="S2828" s="89" t="s">
        <v>26</v>
      </c>
      <c r="AG2828" s="83"/>
      <c r="AV2828" s="83"/>
      <c r="BK2828" s="83"/>
      <c r="BZ2828" s="83"/>
      <c r="CO2828" s="83"/>
      <c r="DD2828" s="83"/>
      <c r="DS2828" s="83"/>
      <c r="EH2828" s="83"/>
      <c r="EW2828" s="83"/>
      <c r="FL2828" s="83"/>
    </row>
    <row r="2829" spans="1:168" x14ac:dyDescent="0.35">
      <c r="A2829" s="83">
        <v>43360.749699074076</v>
      </c>
      <c r="B2829" s="84" t="s">
        <v>26</v>
      </c>
      <c r="C2829" s="85" t="s">
        <v>714</v>
      </c>
      <c r="R2829" s="83">
        <v>43360.749699074076</v>
      </c>
      <c r="S2829" s="89" t="s">
        <v>26</v>
      </c>
      <c r="AG2829" s="83"/>
      <c r="AV2829" s="83"/>
      <c r="BK2829" s="83"/>
      <c r="BZ2829" s="83"/>
      <c r="CO2829" s="83"/>
      <c r="DD2829" s="83"/>
      <c r="DS2829" s="83"/>
      <c r="EH2829" s="83"/>
      <c r="EW2829" s="83"/>
      <c r="FL2829" s="83"/>
    </row>
    <row r="2830" spans="1:168" x14ac:dyDescent="0.35">
      <c r="A2830" s="83">
        <v>43360.749699074076</v>
      </c>
      <c r="B2830" s="84" t="s">
        <v>26</v>
      </c>
      <c r="C2830" s="85" t="s">
        <v>446</v>
      </c>
      <c r="R2830" s="83">
        <v>43360.749699074076</v>
      </c>
      <c r="S2830" s="89" t="s">
        <v>26</v>
      </c>
      <c r="AG2830" s="83"/>
      <c r="AV2830" s="83"/>
      <c r="BK2830" s="83"/>
      <c r="BZ2830" s="83"/>
      <c r="CO2830" s="83"/>
      <c r="DD2830" s="83"/>
      <c r="DS2830" s="83"/>
      <c r="EH2830" s="83"/>
      <c r="EW2830" s="83"/>
      <c r="FL2830" s="83"/>
    </row>
    <row r="2831" spans="1:168" x14ac:dyDescent="0.35">
      <c r="A2831" s="83">
        <v>43360.749699074076</v>
      </c>
      <c r="B2831" s="84" t="s">
        <v>26</v>
      </c>
      <c r="C2831" s="85" t="s">
        <v>419</v>
      </c>
      <c r="R2831" s="83">
        <v>43360.749699074076</v>
      </c>
      <c r="S2831" s="89" t="s">
        <v>26</v>
      </c>
      <c r="AG2831" s="83"/>
      <c r="AV2831" s="83"/>
      <c r="BK2831" s="83"/>
      <c r="BZ2831" s="83"/>
      <c r="CO2831" s="83"/>
      <c r="DD2831" s="83"/>
      <c r="DS2831" s="83"/>
      <c r="EH2831" s="83"/>
      <c r="EW2831" s="83"/>
      <c r="FL2831" s="83"/>
    </row>
    <row r="2832" spans="1:168" x14ac:dyDescent="0.35">
      <c r="A2832" s="83">
        <v>43360.749699074076</v>
      </c>
      <c r="B2832" s="84" t="s">
        <v>26</v>
      </c>
      <c r="C2832" s="85" t="s">
        <v>447</v>
      </c>
      <c r="R2832" s="83">
        <v>43360.749699074076</v>
      </c>
      <c r="S2832" s="89" t="s">
        <v>26</v>
      </c>
      <c r="AG2832" s="83"/>
      <c r="AV2832" s="83"/>
      <c r="BK2832" s="83"/>
      <c r="BZ2832" s="83"/>
      <c r="CO2832" s="83"/>
      <c r="DD2832" s="83"/>
      <c r="DS2832" s="83"/>
      <c r="EH2832" s="83"/>
      <c r="EW2832" s="83"/>
      <c r="FL2832" s="83"/>
    </row>
    <row r="2833" spans="1:168" x14ac:dyDescent="0.35">
      <c r="A2833" s="83">
        <v>43360.749699074076</v>
      </c>
      <c r="B2833" s="84" t="s">
        <v>26</v>
      </c>
      <c r="C2833" s="85" t="s">
        <v>421</v>
      </c>
      <c r="R2833" s="83">
        <v>43360.749699074076</v>
      </c>
      <c r="S2833" s="89" t="s">
        <v>26</v>
      </c>
      <c r="AG2833" s="83"/>
      <c r="AV2833" s="83"/>
      <c r="BK2833" s="83"/>
      <c r="BZ2833" s="83"/>
      <c r="CO2833" s="83"/>
      <c r="DD2833" s="83"/>
      <c r="DS2833" s="83"/>
      <c r="EH2833" s="83"/>
      <c r="EW2833" s="83"/>
      <c r="FL2833" s="83"/>
    </row>
    <row r="2834" spans="1:168" x14ac:dyDescent="0.35">
      <c r="A2834" s="83">
        <v>43360.749699074076</v>
      </c>
      <c r="B2834" s="84" t="s">
        <v>26</v>
      </c>
      <c r="C2834" s="85" t="s">
        <v>444</v>
      </c>
      <c r="R2834" s="83">
        <v>43360.749699074076</v>
      </c>
      <c r="S2834" s="89" t="s">
        <v>26</v>
      </c>
      <c r="AG2834" s="83"/>
      <c r="AV2834" s="83"/>
      <c r="BK2834" s="83"/>
      <c r="BZ2834" s="83"/>
      <c r="CO2834" s="83"/>
      <c r="DD2834" s="83"/>
      <c r="DS2834" s="83"/>
      <c r="EH2834" s="83"/>
      <c r="EW2834" s="83"/>
      <c r="FL2834" s="83"/>
    </row>
    <row r="2835" spans="1:168" x14ac:dyDescent="0.35">
      <c r="A2835" s="83">
        <v>43360.749710648146</v>
      </c>
      <c r="B2835" s="84" t="s">
        <v>26</v>
      </c>
      <c r="C2835" s="85" t="s">
        <v>448</v>
      </c>
      <c r="R2835" s="83">
        <v>43360.749710648146</v>
      </c>
      <c r="S2835" s="89" t="s">
        <v>26</v>
      </c>
      <c r="AG2835" s="83"/>
      <c r="AV2835" s="83"/>
      <c r="BK2835" s="83"/>
      <c r="BZ2835" s="83"/>
      <c r="CO2835" s="83"/>
      <c r="DD2835" s="83"/>
      <c r="DS2835" s="83"/>
      <c r="EH2835" s="83"/>
      <c r="EW2835" s="83"/>
      <c r="FL2835" s="83"/>
    </row>
    <row r="2836" spans="1:168" x14ac:dyDescent="0.35">
      <c r="A2836" s="83">
        <v>43360.749768518515</v>
      </c>
      <c r="B2836" s="84" t="s">
        <v>26</v>
      </c>
      <c r="C2836" s="85" t="s">
        <v>172</v>
      </c>
      <c r="R2836" s="83">
        <v>43360.749768518515</v>
      </c>
      <c r="S2836" s="89" t="s">
        <v>26</v>
      </c>
      <c r="AG2836" s="83"/>
      <c r="AV2836" s="83"/>
      <c r="BK2836" s="83"/>
      <c r="BZ2836" s="83"/>
      <c r="CO2836" s="83"/>
      <c r="DD2836" s="83"/>
      <c r="DS2836" s="83"/>
      <c r="EH2836" s="83"/>
      <c r="EW2836" s="83"/>
      <c r="FL2836" s="83"/>
    </row>
    <row r="2837" spans="1:168" x14ac:dyDescent="0.35">
      <c r="A2837" s="83">
        <v>43360.749803240738</v>
      </c>
      <c r="B2837" s="84" t="s">
        <v>55</v>
      </c>
      <c r="C2837" s="85" t="s">
        <v>82</v>
      </c>
      <c r="R2837" s="83">
        <v>43360.749803240738</v>
      </c>
      <c r="S2837" s="89" t="s">
        <v>55</v>
      </c>
      <c r="AG2837" s="83"/>
      <c r="AV2837" s="83"/>
      <c r="BK2837" s="83"/>
      <c r="BZ2837" s="83"/>
      <c r="CO2837" s="83"/>
      <c r="DD2837" s="83"/>
      <c r="DS2837" s="83"/>
      <c r="EH2837" s="83"/>
      <c r="EW2837" s="83"/>
      <c r="FL2837" s="83"/>
    </row>
    <row r="2838" spans="1:168" x14ac:dyDescent="0.35">
      <c r="A2838" s="83">
        <v>43360.749803240738</v>
      </c>
      <c r="B2838" s="84" t="s">
        <v>26</v>
      </c>
      <c r="C2838" s="85" t="s">
        <v>367</v>
      </c>
      <c r="R2838" s="83">
        <v>43360.749803240738</v>
      </c>
      <c r="S2838" s="89" t="s">
        <v>26</v>
      </c>
      <c r="AG2838" s="83"/>
      <c r="AV2838" s="83"/>
      <c r="BK2838" s="83"/>
      <c r="BZ2838" s="83"/>
      <c r="CO2838" s="83"/>
      <c r="DD2838" s="83"/>
      <c r="DS2838" s="83"/>
      <c r="EH2838" s="83"/>
      <c r="EW2838" s="83"/>
      <c r="FL2838" s="83"/>
    </row>
    <row r="2839" spans="1:168" x14ac:dyDescent="0.35">
      <c r="A2839" s="83">
        <v>43360.749814814815</v>
      </c>
      <c r="B2839" s="84" t="s">
        <v>55</v>
      </c>
      <c r="C2839" s="85" t="s">
        <v>58</v>
      </c>
      <c r="R2839" s="83">
        <v>43360.749814814815</v>
      </c>
      <c r="S2839" s="89" t="s">
        <v>55</v>
      </c>
      <c r="AG2839" s="83"/>
      <c r="AV2839" s="83"/>
      <c r="BK2839" s="83"/>
      <c r="BZ2839" s="83"/>
      <c r="CO2839" s="83"/>
      <c r="DD2839" s="83"/>
      <c r="DS2839" s="83"/>
      <c r="EH2839" s="83"/>
      <c r="EW2839" s="83"/>
      <c r="FL2839" s="83"/>
    </row>
    <row r="2840" spans="1:168" x14ac:dyDescent="0.35">
      <c r="A2840" s="83">
        <v>43360.749826388892</v>
      </c>
      <c r="B2840" s="84" t="s">
        <v>26</v>
      </c>
      <c r="C2840" s="85" t="s">
        <v>59</v>
      </c>
      <c r="R2840" s="83">
        <v>43360.749826388892</v>
      </c>
      <c r="S2840" s="89" t="s">
        <v>26</v>
      </c>
      <c r="AG2840" s="83"/>
      <c r="AV2840" s="83"/>
      <c r="BK2840" s="83"/>
      <c r="BZ2840" s="83"/>
      <c r="CO2840" s="83"/>
      <c r="DD2840" s="83"/>
      <c r="DS2840" s="83"/>
      <c r="EH2840" s="83"/>
      <c r="EW2840" s="83"/>
      <c r="FL2840" s="83"/>
    </row>
    <row r="2841" spans="1:168" x14ac:dyDescent="0.35">
      <c r="A2841" s="83">
        <v>43360.749849537038</v>
      </c>
      <c r="B2841" s="84" t="s">
        <v>368</v>
      </c>
      <c r="C2841" s="85" t="s">
        <v>369</v>
      </c>
      <c r="I2841" s="86">
        <v>13250.763671875</v>
      </c>
      <c r="J2841" s="87">
        <v>13291.4453125</v>
      </c>
      <c r="K2841" s="87">
        <v>12001.759765625</v>
      </c>
      <c r="L2841" s="87">
        <v>12038.607421875</v>
      </c>
      <c r="M2841" s="87">
        <v>1.0159879922866799</v>
      </c>
      <c r="N2841" s="87">
        <v>0.48388916254043601</v>
      </c>
      <c r="O2841" s="87">
        <v>8.3885879516601598</v>
      </c>
      <c r="P2841" s="88">
        <v>1.6215891838073699</v>
      </c>
      <c r="R2841" s="83">
        <v>43360.749849537038</v>
      </c>
      <c r="S2841" s="89" t="s">
        <v>368</v>
      </c>
      <c r="T2841" s="90">
        <v>0.48668915033340499</v>
      </c>
      <c r="U2841" s="84">
        <v>10995.6611328125</v>
      </c>
      <c r="V2841" s="84">
        <v>403.61474609375</v>
      </c>
      <c r="W2841" s="84">
        <v>10999.888671875</v>
      </c>
      <c r="X2841" s="84">
        <v>10591.568359375</v>
      </c>
      <c r="Y2841" s="84">
        <v>13.1905059814453</v>
      </c>
      <c r="Z2841" s="84">
        <v>320.48861694335898</v>
      </c>
      <c r="AA2841" s="84">
        <v>700.488525390625</v>
      </c>
      <c r="AB2841" s="84">
        <v>426.48861694335898</v>
      </c>
      <c r="AG2841" s="83"/>
      <c r="AV2841" s="83"/>
      <c r="BK2841" s="83"/>
      <c r="BZ2841" s="83"/>
      <c r="CO2841" s="83"/>
      <c r="DD2841" s="83"/>
      <c r="DS2841" s="83"/>
      <c r="EH2841" s="83"/>
      <c r="EW2841" s="83"/>
      <c r="FL2841" s="83"/>
    </row>
    <row r="2842" spans="1:168" x14ac:dyDescent="0.35">
      <c r="A2842" s="83">
        <v>43360.749861111108</v>
      </c>
      <c r="B2842" s="84" t="s">
        <v>62</v>
      </c>
      <c r="C2842" s="85" t="s">
        <v>63</v>
      </c>
      <c r="R2842" s="83">
        <v>43360.749861111108</v>
      </c>
      <c r="S2842" s="89" t="s">
        <v>62</v>
      </c>
      <c r="AG2842" s="83"/>
      <c r="AV2842" s="83"/>
      <c r="BK2842" s="83"/>
      <c r="BZ2842" s="83"/>
      <c r="CO2842" s="83"/>
      <c r="DD2842" s="83"/>
      <c r="DS2842" s="83"/>
      <c r="EH2842" s="83"/>
      <c r="EW2842" s="83"/>
      <c r="FL2842" s="83"/>
    </row>
    <row r="2843" spans="1:168" x14ac:dyDescent="0.35">
      <c r="A2843" s="83">
        <v>43360.749861111108</v>
      </c>
      <c r="B2843" s="84" t="s">
        <v>62</v>
      </c>
      <c r="C2843" s="85" t="s">
        <v>517</v>
      </c>
      <c r="R2843" s="83">
        <v>43360.749861111108</v>
      </c>
      <c r="S2843" s="89" t="s">
        <v>62</v>
      </c>
      <c r="AG2843" s="83"/>
      <c r="AV2843" s="83"/>
      <c r="BK2843" s="83"/>
      <c r="BZ2843" s="83"/>
      <c r="CO2843" s="83"/>
      <c r="DD2843" s="83"/>
      <c r="DS2843" s="83"/>
      <c r="EH2843" s="83"/>
      <c r="EW2843" s="83"/>
      <c r="FL2843" s="83"/>
    </row>
    <row r="2844" spans="1:168" x14ac:dyDescent="0.35">
      <c r="A2844" s="83">
        <v>43360.749861111108</v>
      </c>
      <c r="B2844" s="84" t="s">
        <v>62</v>
      </c>
      <c r="C2844" s="85" t="s">
        <v>341</v>
      </c>
      <c r="R2844" s="83">
        <v>43360.749861111108</v>
      </c>
      <c r="S2844" s="89" t="s">
        <v>62</v>
      </c>
      <c r="AG2844" s="83"/>
      <c r="AV2844" s="83"/>
      <c r="BK2844" s="83"/>
      <c r="BZ2844" s="83"/>
      <c r="CO2844" s="83"/>
      <c r="DD2844" s="83"/>
      <c r="DS2844" s="83"/>
      <c r="EH2844" s="83"/>
      <c r="EW2844" s="83"/>
      <c r="FL2844" s="83"/>
    </row>
    <row r="2845" spans="1:168" x14ac:dyDescent="0.35">
      <c r="A2845" s="83">
        <v>43360.749861111108</v>
      </c>
      <c r="B2845" s="84" t="s">
        <v>62</v>
      </c>
      <c r="C2845" s="85" t="s">
        <v>716</v>
      </c>
      <c r="R2845" s="83">
        <v>43360.749861111108</v>
      </c>
      <c r="S2845" s="89" t="s">
        <v>62</v>
      </c>
      <c r="AG2845" s="83"/>
      <c r="AV2845" s="83"/>
      <c r="BK2845" s="83"/>
      <c r="BZ2845" s="83"/>
      <c r="CO2845" s="83"/>
      <c r="DD2845" s="83"/>
      <c r="DS2845" s="83"/>
      <c r="EH2845" s="83"/>
      <c r="EW2845" s="83"/>
      <c r="FL2845" s="83"/>
    </row>
    <row r="2846" spans="1:168" x14ac:dyDescent="0.35">
      <c r="A2846" s="83">
        <v>43360.749861111108</v>
      </c>
      <c r="B2846" s="84" t="s">
        <v>62</v>
      </c>
      <c r="C2846" s="85" t="s">
        <v>179</v>
      </c>
      <c r="R2846" s="83">
        <v>43360.749861111108</v>
      </c>
      <c r="S2846" s="89" t="s">
        <v>62</v>
      </c>
      <c r="AG2846" s="83"/>
      <c r="AV2846" s="83"/>
      <c r="BK2846" s="83"/>
      <c r="BZ2846" s="83"/>
      <c r="CO2846" s="83"/>
      <c r="DD2846" s="83"/>
      <c r="DS2846" s="83"/>
      <c r="EH2846" s="83"/>
      <c r="EW2846" s="83"/>
      <c r="FL2846" s="83"/>
    </row>
    <row r="2847" spans="1:168" x14ac:dyDescent="0.35">
      <c r="A2847" s="83">
        <v>43360.749861111108</v>
      </c>
      <c r="B2847" s="84" t="s">
        <v>62</v>
      </c>
      <c r="C2847" s="85" t="s">
        <v>720</v>
      </c>
      <c r="R2847" s="83">
        <v>43360.749861111108</v>
      </c>
      <c r="S2847" s="89" t="s">
        <v>62</v>
      </c>
      <c r="AG2847" s="83"/>
      <c r="AV2847" s="83"/>
      <c r="BK2847" s="83"/>
      <c r="BZ2847" s="83"/>
      <c r="CO2847" s="83"/>
      <c r="DD2847" s="83"/>
      <c r="DS2847" s="83"/>
      <c r="EH2847" s="83"/>
      <c r="EW2847" s="83"/>
      <c r="FL2847" s="83"/>
    </row>
    <row r="2848" spans="1:168" x14ac:dyDescent="0.35">
      <c r="A2848" s="83">
        <v>43360.749861111108</v>
      </c>
      <c r="B2848" s="84" t="s">
        <v>62</v>
      </c>
      <c r="C2848" s="85" t="s">
        <v>524</v>
      </c>
      <c r="R2848" s="83">
        <v>43360.749861111108</v>
      </c>
      <c r="S2848" s="89" t="s">
        <v>62</v>
      </c>
      <c r="AG2848" s="83"/>
      <c r="AV2848" s="83"/>
      <c r="BK2848" s="83"/>
      <c r="BZ2848" s="83"/>
      <c r="CO2848" s="83"/>
      <c r="DD2848" s="83"/>
      <c r="DS2848" s="83"/>
      <c r="EH2848" s="83"/>
      <c r="EW2848" s="83"/>
      <c r="FL2848" s="83"/>
    </row>
    <row r="2849" spans="1:168" x14ac:dyDescent="0.35">
      <c r="A2849" s="83">
        <v>43360.749861111108</v>
      </c>
      <c r="B2849" s="84" t="s">
        <v>62</v>
      </c>
      <c r="C2849" s="85" t="s">
        <v>721</v>
      </c>
      <c r="R2849" s="83">
        <v>43360.749861111108</v>
      </c>
      <c r="S2849" s="89" t="s">
        <v>62</v>
      </c>
      <c r="AG2849" s="83"/>
      <c r="AV2849" s="83"/>
      <c r="BK2849" s="83"/>
      <c r="BZ2849" s="83"/>
      <c r="CO2849" s="83"/>
      <c r="DD2849" s="83"/>
      <c r="DS2849" s="83"/>
      <c r="EH2849" s="83"/>
      <c r="EW2849" s="83"/>
      <c r="FL2849" s="83"/>
    </row>
    <row r="2850" spans="1:168" x14ac:dyDescent="0.35">
      <c r="A2850" s="83">
        <v>43360.749872685185</v>
      </c>
      <c r="B2850" s="84" t="s">
        <v>26</v>
      </c>
      <c r="C2850" s="85" t="s">
        <v>71</v>
      </c>
      <c r="R2850" s="83">
        <v>43360.749872685185</v>
      </c>
      <c r="S2850" s="89" t="s">
        <v>26</v>
      </c>
      <c r="AG2850" s="83"/>
      <c r="AV2850" s="83"/>
      <c r="BK2850" s="83"/>
      <c r="BZ2850" s="83"/>
      <c r="CO2850" s="83"/>
      <c r="DD2850" s="83"/>
      <c r="DS2850" s="83"/>
      <c r="EH2850" s="83"/>
      <c r="EW2850" s="83"/>
      <c r="FL2850" s="83"/>
    </row>
    <row r="2851" spans="1:168" x14ac:dyDescent="0.35">
      <c r="A2851" s="83">
        <v>43360.749884259261</v>
      </c>
      <c r="B2851" s="84" t="s">
        <v>26</v>
      </c>
      <c r="C2851" s="85" t="s">
        <v>332</v>
      </c>
      <c r="R2851" s="83">
        <v>43360.749884259261</v>
      </c>
      <c r="S2851" s="89" t="s">
        <v>26</v>
      </c>
      <c r="AG2851" s="83"/>
      <c r="AV2851" s="83"/>
      <c r="BK2851" s="83"/>
      <c r="BZ2851" s="83"/>
      <c r="CO2851" s="83"/>
      <c r="DD2851" s="83"/>
      <c r="DS2851" s="83"/>
      <c r="EH2851" s="83"/>
      <c r="EW2851" s="83"/>
      <c r="FL2851" s="83"/>
    </row>
    <row r="2852" spans="1:168" x14ac:dyDescent="0.35">
      <c r="A2852" s="83">
        <v>43360.749884259261</v>
      </c>
      <c r="B2852" s="84" t="s">
        <v>26</v>
      </c>
      <c r="C2852" s="85" t="s">
        <v>298</v>
      </c>
      <c r="R2852" s="83">
        <v>43360.749884259261</v>
      </c>
      <c r="S2852" s="89" t="s">
        <v>26</v>
      </c>
      <c r="AG2852" s="83"/>
      <c r="AV2852" s="83"/>
      <c r="BK2852" s="83"/>
      <c r="BZ2852" s="83"/>
      <c r="CO2852" s="83"/>
      <c r="DD2852" s="83"/>
      <c r="DS2852" s="83"/>
      <c r="EH2852" s="83"/>
      <c r="EW2852" s="83"/>
      <c r="FL2852" s="83"/>
    </row>
    <row r="2853" spans="1:168" x14ac:dyDescent="0.35">
      <c r="A2853" s="83">
        <v>43360.749884259261</v>
      </c>
      <c r="B2853" s="84" t="s">
        <v>26</v>
      </c>
      <c r="C2853" s="85" t="s">
        <v>47</v>
      </c>
      <c r="I2853" s="86">
        <v>13250.677734375</v>
      </c>
      <c r="J2853" s="87">
        <v>13291.9765625</v>
      </c>
      <c r="K2853" s="87">
        <v>12001.677734375</v>
      </c>
      <c r="L2853" s="87">
        <v>12039.087890625</v>
      </c>
      <c r="M2853" s="87">
        <v>1.0159842967987101</v>
      </c>
      <c r="N2853" s="87">
        <v>0.43577647209167503</v>
      </c>
      <c r="O2853" s="87">
        <v>8.3404779434204102</v>
      </c>
      <c r="P2853" s="88">
        <v>1.5734766721725499</v>
      </c>
      <c r="R2853" s="83">
        <v>43360.749884259261</v>
      </c>
      <c r="S2853" s="89" t="s">
        <v>26</v>
      </c>
      <c r="T2853" s="90">
        <v>0.438576489686966</v>
      </c>
      <c r="U2853" s="84">
        <v>10993.07421875</v>
      </c>
      <c r="V2853" s="84">
        <v>403.00186157226602</v>
      </c>
      <c r="W2853" s="84">
        <v>10998.484375</v>
      </c>
      <c r="X2853" s="84">
        <v>10590.3896484375</v>
      </c>
      <c r="Y2853" s="84">
        <v>13.074405670166</v>
      </c>
      <c r="Z2853" s="84">
        <v>320.44049072265602</v>
      </c>
      <c r="AA2853" s="84">
        <v>700.4404296875</v>
      </c>
      <c r="AB2853" s="84">
        <v>426.44049072265602</v>
      </c>
      <c r="AG2853" s="83"/>
      <c r="AV2853" s="83"/>
      <c r="BK2853" s="83"/>
      <c r="BZ2853" s="83"/>
      <c r="CO2853" s="83"/>
      <c r="DD2853" s="83"/>
      <c r="DS2853" s="83"/>
      <c r="EH2853" s="83"/>
      <c r="EW2853" s="83"/>
      <c r="FL2853" s="83"/>
    </row>
    <row r="2854" spans="1:168" x14ac:dyDescent="0.35">
      <c r="A2854" s="83">
        <v>43360.749884259261</v>
      </c>
      <c r="B2854" s="84" t="s">
        <v>62</v>
      </c>
      <c r="C2854" s="85" t="s">
        <v>375</v>
      </c>
      <c r="R2854" s="83">
        <v>43360.749884259261</v>
      </c>
      <c r="S2854" s="89" t="s">
        <v>62</v>
      </c>
      <c r="AG2854" s="83"/>
      <c r="AV2854" s="83"/>
      <c r="BK2854" s="83"/>
      <c r="BZ2854" s="83"/>
      <c r="CO2854" s="83"/>
      <c r="DD2854" s="83"/>
      <c r="DS2854" s="83"/>
      <c r="EH2854" s="83"/>
      <c r="EW2854" s="83"/>
      <c r="FL2854" s="83"/>
    </row>
    <row r="2855" spans="1:168" x14ac:dyDescent="0.35">
      <c r="A2855" s="83">
        <v>43360.749884259261</v>
      </c>
      <c r="B2855" s="84" t="s">
        <v>26</v>
      </c>
      <c r="C2855" s="85" t="s">
        <v>376</v>
      </c>
      <c r="R2855" s="83">
        <v>43360.749884259261</v>
      </c>
      <c r="S2855" s="89" t="s">
        <v>26</v>
      </c>
      <c r="AG2855" s="83"/>
      <c r="AV2855" s="83"/>
      <c r="BK2855" s="83"/>
      <c r="BZ2855" s="83"/>
      <c r="CO2855" s="83"/>
      <c r="DD2855" s="83"/>
      <c r="DS2855" s="83"/>
      <c r="EH2855" s="83"/>
      <c r="EW2855" s="83"/>
      <c r="FL2855" s="83"/>
    </row>
    <row r="2856" spans="1:168" x14ac:dyDescent="0.35">
      <c r="A2856" s="83">
        <v>43360.749884259261</v>
      </c>
      <c r="B2856" s="84" t="s">
        <v>26</v>
      </c>
      <c r="C2856" s="85" t="s">
        <v>377</v>
      </c>
      <c r="R2856" s="83">
        <v>43360.749884259261</v>
      </c>
      <c r="S2856" s="89" t="s">
        <v>26</v>
      </c>
      <c r="AG2856" s="83"/>
      <c r="AV2856" s="83"/>
      <c r="BK2856" s="83"/>
      <c r="BZ2856" s="83"/>
      <c r="CO2856" s="83"/>
      <c r="DD2856" s="83"/>
      <c r="DS2856" s="83"/>
      <c r="EH2856" s="83"/>
      <c r="EW2856" s="83"/>
      <c r="FL2856" s="83"/>
    </row>
    <row r="2857" spans="1:168" x14ac:dyDescent="0.35">
      <c r="A2857" s="83">
        <v>43360.749895833331</v>
      </c>
      <c r="B2857" s="84" t="s">
        <v>49</v>
      </c>
      <c r="C2857" s="85" t="s">
        <v>378</v>
      </c>
      <c r="R2857" s="83">
        <v>43360.749895833331</v>
      </c>
      <c r="S2857" s="89" t="s">
        <v>49</v>
      </c>
      <c r="AG2857" s="83"/>
      <c r="AV2857" s="83"/>
      <c r="BK2857" s="83"/>
      <c r="BZ2857" s="83"/>
      <c r="CO2857" s="83"/>
      <c r="DD2857" s="83"/>
      <c r="DS2857" s="83"/>
      <c r="EH2857" s="83"/>
      <c r="EW2857" s="83"/>
      <c r="FL2857" s="83"/>
    </row>
    <row r="2858" spans="1:168" x14ac:dyDescent="0.35">
      <c r="A2858" s="83">
        <v>43360.749907407408</v>
      </c>
      <c r="B2858" s="84" t="s">
        <v>26</v>
      </c>
      <c r="C2858" s="85" t="s">
        <v>428</v>
      </c>
      <c r="R2858" s="83">
        <v>43360.749907407408</v>
      </c>
      <c r="S2858" s="89" t="s">
        <v>26</v>
      </c>
      <c r="AG2858" s="83"/>
      <c r="AV2858" s="83"/>
      <c r="BK2858" s="83"/>
      <c r="BZ2858" s="83"/>
      <c r="CO2858" s="83"/>
      <c r="DD2858" s="83"/>
      <c r="DS2858" s="83"/>
      <c r="EH2858" s="83"/>
      <c r="EW2858" s="83"/>
      <c r="FL2858" s="83"/>
    </row>
    <row r="2859" spans="1:168" x14ac:dyDescent="0.35">
      <c r="A2859" s="83">
        <v>43360.749907407408</v>
      </c>
      <c r="B2859" s="84" t="s">
        <v>26</v>
      </c>
      <c r="C2859" s="85" t="s">
        <v>629</v>
      </c>
      <c r="R2859" s="83">
        <v>43360.749907407408</v>
      </c>
      <c r="S2859" s="89" t="s">
        <v>26</v>
      </c>
      <c r="AG2859" s="83"/>
      <c r="AV2859" s="83"/>
      <c r="BK2859" s="83"/>
      <c r="BZ2859" s="83"/>
      <c r="CO2859" s="83"/>
      <c r="DD2859" s="83"/>
      <c r="DS2859" s="83"/>
      <c r="EH2859" s="83"/>
      <c r="EW2859" s="83"/>
      <c r="FL2859" s="83"/>
    </row>
    <row r="2860" spans="1:168" x14ac:dyDescent="0.35">
      <c r="A2860" s="83">
        <v>43360.749907407408</v>
      </c>
      <c r="B2860" s="84" t="s">
        <v>26</v>
      </c>
      <c r="C2860" s="85" t="s">
        <v>627</v>
      </c>
      <c r="R2860" s="83">
        <v>43360.749907407408</v>
      </c>
      <c r="S2860" s="89" t="s">
        <v>26</v>
      </c>
      <c r="AG2860" s="83"/>
      <c r="AV2860" s="83"/>
      <c r="BK2860" s="83"/>
      <c r="BZ2860" s="83"/>
      <c r="CO2860" s="83"/>
      <c r="DD2860" s="83"/>
      <c r="DS2860" s="83"/>
      <c r="EH2860" s="83"/>
      <c r="EW2860" s="83"/>
      <c r="FL2860" s="83"/>
    </row>
    <row r="2861" spans="1:168" x14ac:dyDescent="0.35">
      <c r="A2861" s="83">
        <v>43360.749907407408</v>
      </c>
      <c r="B2861" s="84" t="s">
        <v>26</v>
      </c>
      <c r="C2861" s="85" t="s">
        <v>626</v>
      </c>
      <c r="R2861" s="83">
        <v>43360.749907407408</v>
      </c>
      <c r="S2861" s="89" t="s">
        <v>26</v>
      </c>
      <c r="AG2861" s="83"/>
      <c r="AV2861" s="83"/>
      <c r="BK2861" s="83"/>
      <c r="BZ2861" s="83"/>
      <c r="CO2861" s="83"/>
      <c r="DD2861" s="83"/>
      <c r="DS2861" s="83"/>
      <c r="EH2861" s="83"/>
      <c r="EW2861" s="83"/>
      <c r="FL2861" s="83"/>
    </row>
    <row r="2862" spans="1:168" x14ac:dyDescent="0.35">
      <c r="A2862" s="83">
        <v>43360.749918981484</v>
      </c>
      <c r="B2862" s="84" t="s">
        <v>26</v>
      </c>
      <c r="C2862" s="85" t="s">
        <v>445</v>
      </c>
      <c r="R2862" s="83">
        <v>43360.749918981484</v>
      </c>
      <c r="S2862" s="89" t="s">
        <v>26</v>
      </c>
      <c r="AG2862" s="83"/>
      <c r="AV2862" s="83"/>
      <c r="BK2862" s="83"/>
      <c r="BZ2862" s="83"/>
      <c r="CO2862" s="83"/>
      <c r="DD2862" s="83"/>
      <c r="DS2862" s="83"/>
      <c r="EH2862" s="83"/>
      <c r="EW2862" s="83"/>
      <c r="FL2862" s="83"/>
    </row>
    <row r="2863" spans="1:168" x14ac:dyDescent="0.35">
      <c r="A2863" s="83">
        <v>43360.749918981484</v>
      </c>
      <c r="B2863" s="84" t="s">
        <v>26</v>
      </c>
      <c r="C2863" s="85" t="s">
        <v>441</v>
      </c>
      <c r="R2863" s="83">
        <v>43360.749918981484</v>
      </c>
      <c r="S2863" s="89" t="s">
        <v>26</v>
      </c>
      <c r="AG2863" s="83"/>
      <c r="AV2863" s="83"/>
      <c r="BK2863" s="83"/>
      <c r="BZ2863" s="83"/>
      <c r="CO2863" s="83"/>
      <c r="DD2863" s="83"/>
      <c r="DS2863" s="83"/>
      <c r="EH2863" s="83"/>
      <c r="EW2863" s="83"/>
      <c r="FL2863" s="83"/>
    </row>
    <row r="2864" spans="1:168" x14ac:dyDescent="0.35">
      <c r="A2864" s="83">
        <v>43360.749918981484</v>
      </c>
      <c r="B2864" s="84" t="s">
        <v>26</v>
      </c>
      <c r="C2864" s="85" t="s">
        <v>417</v>
      </c>
      <c r="R2864" s="83">
        <v>43360.749918981484</v>
      </c>
      <c r="S2864" s="89" t="s">
        <v>26</v>
      </c>
      <c r="AG2864" s="83"/>
      <c r="AV2864" s="83"/>
      <c r="BK2864" s="83"/>
      <c r="BZ2864" s="83"/>
      <c r="CO2864" s="83"/>
      <c r="DD2864" s="83"/>
      <c r="DS2864" s="83"/>
      <c r="EH2864" s="83"/>
      <c r="EW2864" s="83"/>
      <c r="FL2864" s="83"/>
    </row>
    <row r="2865" spans="1:168" x14ac:dyDescent="0.35">
      <c r="A2865" s="83">
        <v>43360.749918981484</v>
      </c>
      <c r="B2865" s="84" t="s">
        <v>26</v>
      </c>
      <c r="C2865" s="85" t="s">
        <v>628</v>
      </c>
      <c r="R2865" s="83">
        <v>43360.749918981484</v>
      </c>
      <c r="S2865" s="89" t="s">
        <v>26</v>
      </c>
      <c r="AG2865" s="83"/>
      <c r="AV2865" s="83"/>
      <c r="BK2865" s="83"/>
      <c r="BZ2865" s="83"/>
      <c r="CO2865" s="83"/>
      <c r="DD2865" s="83"/>
      <c r="DS2865" s="83"/>
      <c r="EH2865" s="83"/>
      <c r="EW2865" s="83"/>
      <c r="FL2865" s="83"/>
    </row>
    <row r="2866" spans="1:168" x14ac:dyDescent="0.35">
      <c r="A2866" s="83">
        <v>43360.749918981484</v>
      </c>
      <c r="B2866" s="84" t="s">
        <v>26</v>
      </c>
      <c r="C2866" s="85" t="s">
        <v>409</v>
      </c>
      <c r="R2866" s="83">
        <v>43360.749918981484</v>
      </c>
      <c r="S2866" s="89" t="s">
        <v>26</v>
      </c>
      <c r="AG2866" s="83"/>
      <c r="AV2866" s="83"/>
      <c r="BK2866" s="83"/>
      <c r="BZ2866" s="83"/>
      <c r="CO2866" s="83"/>
      <c r="DD2866" s="83"/>
      <c r="DS2866" s="83"/>
      <c r="EH2866" s="83"/>
      <c r="EW2866" s="83"/>
      <c r="FL2866" s="83"/>
    </row>
    <row r="2867" spans="1:168" x14ac:dyDescent="0.35">
      <c r="A2867" s="83">
        <v>43360.749918981484</v>
      </c>
      <c r="B2867" s="84" t="s">
        <v>26</v>
      </c>
      <c r="C2867" s="85" t="s">
        <v>443</v>
      </c>
      <c r="R2867" s="83">
        <v>43360.749918981484</v>
      </c>
      <c r="S2867" s="89" t="s">
        <v>26</v>
      </c>
      <c r="AG2867" s="83"/>
      <c r="AV2867" s="83"/>
      <c r="BK2867" s="83"/>
      <c r="BZ2867" s="83"/>
      <c r="CO2867" s="83"/>
      <c r="DD2867" s="83"/>
      <c r="DS2867" s="83"/>
      <c r="EH2867" s="83"/>
      <c r="EW2867" s="83"/>
      <c r="FL2867" s="83"/>
    </row>
    <row r="2868" spans="1:168" x14ac:dyDescent="0.35">
      <c r="A2868" s="83">
        <v>43360.749918981484</v>
      </c>
      <c r="B2868" s="84" t="s">
        <v>26</v>
      </c>
      <c r="C2868" s="85" t="s">
        <v>430</v>
      </c>
      <c r="R2868" s="83">
        <v>43360.749918981484</v>
      </c>
      <c r="S2868" s="89" t="s">
        <v>26</v>
      </c>
      <c r="AG2868" s="83"/>
      <c r="AV2868" s="83"/>
      <c r="BK2868" s="83"/>
      <c r="BZ2868" s="83"/>
      <c r="CO2868" s="83"/>
      <c r="DD2868" s="83"/>
      <c r="DS2868" s="83"/>
      <c r="EH2868" s="83"/>
      <c r="EW2868" s="83"/>
      <c r="FL2868" s="83"/>
    </row>
    <row r="2869" spans="1:168" x14ac:dyDescent="0.35">
      <c r="A2869" s="83">
        <v>43360.749918981484</v>
      </c>
      <c r="B2869" s="84" t="s">
        <v>26</v>
      </c>
      <c r="C2869" s="85" t="s">
        <v>429</v>
      </c>
      <c r="R2869" s="83">
        <v>43360.749918981484</v>
      </c>
      <c r="S2869" s="89" t="s">
        <v>26</v>
      </c>
      <c r="AG2869" s="83"/>
      <c r="AV2869" s="83"/>
      <c r="BK2869" s="83"/>
      <c r="BZ2869" s="83"/>
      <c r="CO2869" s="83"/>
      <c r="DD2869" s="83"/>
      <c r="DS2869" s="83"/>
      <c r="EH2869" s="83"/>
      <c r="EW2869" s="83"/>
      <c r="FL2869" s="83"/>
    </row>
    <row r="2870" spans="1:168" x14ac:dyDescent="0.35">
      <c r="A2870" s="83">
        <v>43360.749930555554</v>
      </c>
      <c r="B2870" s="84" t="s">
        <v>26</v>
      </c>
      <c r="C2870" s="85" t="s">
        <v>302</v>
      </c>
      <c r="R2870" s="83">
        <v>43360.749930555554</v>
      </c>
      <c r="S2870" s="89" t="s">
        <v>26</v>
      </c>
      <c r="AG2870" s="83"/>
      <c r="AV2870" s="83"/>
      <c r="BK2870" s="83"/>
      <c r="BZ2870" s="83"/>
      <c r="CO2870" s="83"/>
      <c r="DD2870" s="83"/>
      <c r="DS2870" s="83"/>
      <c r="EH2870" s="83"/>
      <c r="EW2870" s="83"/>
      <c r="FL2870" s="83"/>
    </row>
    <row r="2871" spans="1:168" x14ac:dyDescent="0.35">
      <c r="A2871" s="83">
        <v>43360.749930555554</v>
      </c>
      <c r="B2871" s="84" t="s">
        <v>26</v>
      </c>
      <c r="C2871" s="85" t="s">
        <v>722</v>
      </c>
      <c r="R2871" s="83">
        <v>43360.749930555554</v>
      </c>
      <c r="S2871" s="89" t="s">
        <v>26</v>
      </c>
      <c r="AG2871" s="83"/>
      <c r="AV2871" s="83"/>
      <c r="BK2871" s="83"/>
      <c r="BZ2871" s="83"/>
      <c r="CO2871" s="83"/>
      <c r="DD2871" s="83"/>
      <c r="DS2871" s="83"/>
      <c r="EH2871" s="83"/>
      <c r="EW2871" s="83"/>
      <c r="FL2871" s="83"/>
    </row>
    <row r="2872" spans="1:168" x14ac:dyDescent="0.35">
      <c r="A2872" s="83">
        <v>43360.749930555554</v>
      </c>
      <c r="B2872" s="84" t="s">
        <v>26</v>
      </c>
      <c r="C2872" s="85" t="s">
        <v>444</v>
      </c>
      <c r="R2872" s="83">
        <v>43360.749930555554</v>
      </c>
      <c r="S2872" s="89" t="s">
        <v>26</v>
      </c>
      <c r="AG2872" s="83"/>
      <c r="AV2872" s="83"/>
      <c r="BK2872" s="83"/>
      <c r="BZ2872" s="83"/>
      <c r="CO2872" s="83"/>
      <c r="DD2872" s="83"/>
      <c r="DS2872" s="83"/>
      <c r="EH2872" s="83"/>
      <c r="EW2872" s="83"/>
      <c r="FL2872" s="83"/>
    </row>
    <row r="2873" spans="1:168" x14ac:dyDescent="0.35">
      <c r="A2873" s="83">
        <v>43360.749930555554</v>
      </c>
      <c r="B2873" s="84" t="s">
        <v>26</v>
      </c>
      <c r="C2873" s="85" t="s">
        <v>419</v>
      </c>
      <c r="R2873" s="83">
        <v>43360.749930555554</v>
      </c>
      <c r="S2873" s="89" t="s">
        <v>26</v>
      </c>
      <c r="AG2873" s="83"/>
      <c r="AV2873" s="83"/>
      <c r="BK2873" s="83"/>
      <c r="BZ2873" s="83"/>
      <c r="CO2873" s="83"/>
      <c r="DD2873" s="83"/>
      <c r="DS2873" s="83"/>
      <c r="EH2873" s="83"/>
      <c r="EW2873" s="83"/>
      <c r="FL2873" s="83"/>
    </row>
    <row r="2874" spans="1:168" x14ac:dyDescent="0.35">
      <c r="A2874" s="83">
        <v>43360.749930555554</v>
      </c>
      <c r="B2874" s="84" t="s">
        <v>26</v>
      </c>
      <c r="C2874" s="85" t="s">
        <v>447</v>
      </c>
      <c r="R2874" s="83">
        <v>43360.749930555554</v>
      </c>
      <c r="S2874" s="89" t="s">
        <v>26</v>
      </c>
      <c r="AG2874" s="83"/>
      <c r="AV2874" s="83"/>
      <c r="BK2874" s="83"/>
      <c r="BZ2874" s="83"/>
      <c r="CO2874" s="83"/>
      <c r="DD2874" s="83"/>
      <c r="DS2874" s="83"/>
      <c r="EH2874" s="83"/>
      <c r="EW2874" s="83"/>
      <c r="FL2874" s="83"/>
    </row>
    <row r="2875" spans="1:168" x14ac:dyDescent="0.35">
      <c r="A2875" s="83">
        <v>43360.749930555554</v>
      </c>
      <c r="B2875" s="84" t="s">
        <v>26</v>
      </c>
      <c r="C2875" s="85" t="s">
        <v>446</v>
      </c>
      <c r="R2875" s="83">
        <v>43360.749930555554</v>
      </c>
      <c r="S2875" s="89" t="s">
        <v>26</v>
      </c>
      <c r="AG2875" s="83"/>
      <c r="AV2875" s="83"/>
      <c r="BK2875" s="83"/>
      <c r="BZ2875" s="83"/>
      <c r="CO2875" s="83"/>
      <c r="DD2875" s="83"/>
      <c r="DS2875" s="83"/>
      <c r="EH2875" s="83"/>
      <c r="EW2875" s="83"/>
      <c r="FL2875" s="83"/>
    </row>
    <row r="2876" spans="1:168" x14ac:dyDescent="0.35">
      <c r="A2876" s="83">
        <v>43360.749930555554</v>
      </c>
      <c r="B2876" s="84" t="s">
        <v>26</v>
      </c>
      <c r="C2876" s="85" t="s">
        <v>421</v>
      </c>
      <c r="R2876" s="83">
        <v>43360.749930555554</v>
      </c>
      <c r="S2876" s="89" t="s">
        <v>26</v>
      </c>
      <c r="AG2876" s="83"/>
      <c r="AV2876" s="83"/>
      <c r="BK2876" s="83"/>
      <c r="BZ2876" s="83"/>
      <c r="CO2876" s="83"/>
      <c r="DD2876" s="83"/>
      <c r="DS2876" s="83"/>
      <c r="EH2876" s="83"/>
      <c r="EW2876" s="83"/>
      <c r="FL2876" s="83"/>
    </row>
    <row r="2877" spans="1:168" x14ac:dyDescent="0.35">
      <c r="A2877" s="83">
        <v>43360.749930555554</v>
      </c>
      <c r="B2877" s="84" t="s">
        <v>26</v>
      </c>
      <c r="C2877" s="85" t="s">
        <v>448</v>
      </c>
      <c r="R2877" s="83">
        <v>43360.749930555554</v>
      </c>
      <c r="S2877" s="89" t="s">
        <v>26</v>
      </c>
      <c r="AG2877" s="83"/>
      <c r="AV2877" s="83"/>
      <c r="BK2877" s="83"/>
      <c r="BZ2877" s="83"/>
      <c r="CO2877" s="83"/>
      <c r="DD2877" s="83"/>
      <c r="DS2877" s="83"/>
      <c r="EH2877" s="83"/>
      <c r="EW2877" s="83"/>
      <c r="FL2877" s="83"/>
    </row>
    <row r="2878" spans="1:168" x14ac:dyDescent="0.35">
      <c r="A2878" s="83">
        <v>43360.750034722223</v>
      </c>
      <c r="B2878" s="84" t="s">
        <v>26</v>
      </c>
      <c r="C2878" s="85" t="s">
        <v>381</v>
      </c>
      <c r="R2878" s="83">
        <v>43360.750034722223</v>
      </c>
      <c r="S2878" s="89" t="s">
        <v>26</v>
      </c>
      <c r="AG2878" s="83"/>
      <c r="AV2878" s="83"/>
      <c r="BK2878" s="83"/>
      <c r="BZ2878" s="83"/>
      <c r="CO2878" s="83"/>
      <c r="DD2878" s="83"/>
      <c r="DS2878" s="83"/>
      <c r="EH2878" s="83"/>
      <c r="EW2878" s="83"/>
      <c r="FL2878" s="83"/>
    </row>
    <row r="2879" spans="1:168" x14ac:dyDescent="0.35">
      <c r="A2879" s="83">
        <v>43360.750034722223</v>
      </c>
      <c r="B2879" s="84" t="s">
        <v>55</v>
      </c>
      <c r="C2879" s="85" t="s">
        <v>82</v>
      </c>
      <c r="R2879" s="83">
        <v>43360.750034722223</v>
      </c>
      <c r="S2879" s="89" t="s">
        <v>55</v>
      </c>
      <c r="AG2879" s="83"/>
      <c r="AV2879" s="83"/>
      <c r="BK2879" s="83"/>
      <c r="BZ2879" s="83"/>
      <c r="CO2879" s="83"/>
      <c r="DD2879" s="83"/>
      <c r="DS2879" s="83"/>
      <c r="EH2879" s="83"/>
      <c r="EW2879" s="83"/>
      <c r="FL2879" s="83"/>
    </row>
    <row r="2880" spans="1:168" x14ac:dyDescent="0.35">
      <c r="A2880" s="83">
        <v>43360.7500462963</v>
      </c>
      <c r="B2880" s="84" t="s">
        <v>55</v>
      </c>
      <c r="C2880" s="85" t="s">
        <v>58</v>
      </c>
      <c r="R2880" s="83">
        <v>43360.7500462963</v>
      </c>
      <c r="S2880" s="89" t="s">
        <v>55</v>
      </c>
      <c r="AG2880" s="83"/>
      <c r="AV2880" s="83"/>
      <c r="BK2880" s="83"/>
      <c r="BZ2880" s="83"/>
      <c r="CO2880" s="83"/>
      <c r="DD2880" s="83"/>
      <c r="DS2880" s="83"/>
      <c r="EH2880" s="83"/>
      <c r="EW2880" s="83"/>
      <c r="FL2880" s="83"/>
    </row>
    <row r="2881" spans="1:168" x14ac:dyDescent="0.35">
      <c r="A2881" s="83">
        <v>43360.750057870369</v>
      </c>
      <c r="B2881" s="84" t="s">
        <v>26</v>
      </c>
      <c r="C2881" s="85" t="s">
        <v>59</v>
      </c>
      <c r="R2881" s="83">
        <v>43360.750057870369</v>
      </c>
      <c r="S2881" s="89" t="s">
        <v>26</v>
      </c>
      <c r="AG2881" s="83"/>
      <c r="AV2881" s="83"/>
      <c r="BK2881" s="83"/>
      <c r="BZ2881" s="83"/>
      <c r="CO2881" s="83"/>
      <c r="DD2881" s="83"/>
      <c r="DS2881" s="83"/>
      <c r="EH2881" s="83"/>
      <c r="EW2881" s="83"/>
      <c r="FL2881" s="83"/>
    </row>
    <row r="2882" spans="1:168" x14ac:dyDescent="0.35">
      <c r="A2882" s="83">
        <v>43360.750069444446</v>
      </c>
      <c r="B2882" s="84" t="s">
        <v>382</v>
      </c>
      <c r="C2882" s="85" t="s">
        <v>383</v>
      </c>
      <c r="I2882" s="86">
        <v>13334.8466796875</v>
      </c>
      <c r="J2882" s="87">
        <v>13376.22265625</v>
      </c>
      <c r="K2882" s="87">
        <v>12844.84375</v>
      </c>
      <c r="L2882" s="87">
        <v>12884.69921875</v>
      </c>
      <c r="M2882" s="87">
        <v>1.0160105228424099</v>
      </c>
      <c r="N2882" s="87">
        <v>0.52563911676406905</v>
      </c>
      <c r="O2882" s="87">
        <v>8.4303407669067401</v>
      </c>
      <c r="P2882" s="88">
        <v>1.6633391380310101</v>
      </c>
      <c r="R2882" s="83">
        <v>43360.750069444446</v>
      </c>
      <c r="S2882" s="89" t="s">
        <v>382</v>
      </c>
      <c r="T2882" s="90">
        <v>0.52843910455703702</v>
      </c>
      <c r="U2882" s="84">
        <v>10943.2724609375</v>
      </c>
      <c r="V2882" s="84">
        <v>403.30697631835898</v>
      </c>
      <c r="W2882" s="84">
        <v>10947.6259765625</v>
      </c>
      <c r="X2882" s="84">
        <v>10540.123046875</v>
      </c>
      <c r="Y2882" s="84">
        <v>13.2577657699585</v>
      </c>
      <c r="Z2882" s="84">
        <v>320.53036499023398</v>
      </c>
      <c r="AA2882" s="84">
        <v>528.78515625</v>
      </c>
      <c r="AB2882" s="84">
        <v>426.53036499023398</v>
      </c>
      <c r="AG2882" s="83"/>
      <c r="AV2882" s="83"/>
      <c r="BK2882" s="83"/>
      <c r="BZ2882" s="83"/>
      <c r="CO2882" s="83"/>
      <c r="DD2882" s="83"/>
      <c r="DS2882" s="83"/>
      <c r="EH2882" s="83"/>
      <c r="EW2882" s="83"/>
      <c r="FL2882" s="83"/>
    </row>
    <row r="2883" spans="1:168" x14ac:dyDescent="0.35">
      <c r="A2883" s="83">
        <v>43360.750092592592</v>
      </c>
      <c r="B2883" s="84" t="s">
        <v>62</v>
      </c>
      <c r="C2883" s="85" t="s">
        <v>63</v>
      </c>
      <c r="R2883" s="83">
        <v>43360.750092592592</v>
      </c>
      <c r="S2883" s="89" t="s">
        <v>62</v>
      </c>
      <c r="AG2883" s="83"/>
      <c r="AV2883" s="83"/>
      <c r="BK2883" s="83"/>
      <c r="BZ2883" s="83"/>
      <c r="CO2883" s="83"/>
      <c r="DD2883" s="83"/>
      <c r="DS2883" s="83"/>
      <c r="EH2883" s="83"/>
      <c r="EW2883" s="83"/>
      <c r="FL2883" s="83"/>
    </row>
    <row r="2884" spans="1:168" x14ac:dyDescent="0.35">
      <c r="A2884" s="83">
        <v>43360.750092592592</v>
      </c>
      <c r="B2884" s="84" t="s">
        <v>62</v>
      </c>
      <c r="C2884" s="85" t="s">
        <v>723</v>
      </c>
      <c r="R2884" s="83">
        <v>43360.750092592592</v>
      </c>
      <c r="S2884" s="89" t="s">
        <v>62</v>
      </c>
      <c r="AG2884" s="83"/>
      <c r="AV2884" s="83"/>
      <c r="BK2884" s="83"/>
      <c r="BZ2884" s="83"/>
      <c r="CO2884" s="83"/>
      <c r="DD2884" s="83"/>
      <c r="DS2884" s="83"/>
      <c r="EH2884" s="83"/>
      <c r="EW2884" s="83"/>
      <c r="FL2884" s="83"/>
    </row>
    <row r="2885" spans="1:168" x14ac:dyDescent="0.35">
      <c r="A2885" s="83">
        <v>43360.750092592592</v>
      </c>
      <c r="B2885" s="84" t="s">
        <v>62</v>
      </c>
      <c r="C2885" s="85" t="s">
        <v>724</v>
      </c>
      <c r="R2885" s="83">
        <v>43360.750092592592</v>
      </c>
      <c r="S2885" s="89" t="s">
        <v>62</v>
      </c>
      <c r="AG2885" s="83"/>
      <c r="AV2885" s="83"/>
      <c r="BK2885" s="83"/>
      <c r="BZ2885" s="83"/>
      <c r="CO2885" s="83"/>
      <c r="DD2885" s="83"/>
      <c r="DS2885" s="83"/>
      <c r="EH2885" s="83"/>
      <c r="EW2885" s="83"/>
      <c r="FL2885" s="83"/>
    </row>
    <row r="2886" spans="1:168" x14ac:dyDescent="0.35">
      <c r="A2886" s="83">
        <v>43360.750092592592</v>
      </c>
      <c r="B2886" s="84" t="s">
        <v>62</v>
      </c>
      <c r="C2886" s="85" t="s">
        <v>725</v>
      </c>
      <c r="R2886" s="83">
        <v>43360.750092592592</v>
      </c>
      <c r="S2886" s="89" t="s">
        <v>62</v>
      </c>
      <c r="AG2886" s="83"/>
      <c r="AV2886" s="83"/>
      <c r="BK2886" s="83"/>
      <c r="BZ2886" s="83"/>
      <c r="CO2886" s="83"/>
      <c r="DD2886" s="83"/>
      <c r="DS2886" s="83"/>
      <c r="EH2886" s="83"/>
      <c r="EW2886" s="83"/>
      <c r="FL2886" s="83"/>
    </row>
    <row r="2887" spans="1:168" x14ac:dyDescent="0.35">
      <c r="A2887" s="83">
        <v>43360.750104166669</v>
      </c>
      <c r="B2887" s="84" t="s">
        <v>62</v>
      </c>
      <c r="C2887" s="85" t="s">
        <v>634</v>
      </c>
      <c r="R2887" s="83">
        <v>43360.750104166669</v>
      </c>
      <c r="S2887" s="89" t="s">
        <v>62</v>
      </c>
      <c r="AG2887" s="83"/>
      <c r="AV2887" s="83"/>
      <c r="BK2887" s="83"/>
      <c r="BZ2887" s="83"/>
      <c r="CO2887" s="83"/>
      <c r="DD2887" s="83"/>
      <c r="DS2887" s="83"/>
      <c r="EH2887" s="83"/>
      <c r="EW2887" s="83"/>
      <c r="FL2887" s="83"/>
    </row>
    <row r="2888" spans="1:168" x14ac:dyDescent="0.35">
      <c r="A2888" s="83">
        <v>43360.750104166669</v>
      </c>
      <c r="B2888" s="84" t="s">
        <v>62</v>
      </c>
      <c r="C2888" s="85" t="s">
        <v>726</v>
      </c>
      <c r="R2888" s="83">
        <v>43360.750104166669</v>
      </c>
      <c r="S2888" s="89" t="s">
        <v>62</v>
      </c>
      <c r="AG2888" s="83"/>
      <c r="AV2888" s="83"/>
      <c r="BK2888" s="83"/>
      <c r="BZ2888" s="83"/>
      <c r="CO2888" s="83"/>
      <c r="DD2888" s="83"/>
      <c r="DS2888" s="83"/>
      <c r="EH2888" s="83"/>
      <c r="EW2888" s="83"/>
      <c r="FL2888" s="83"/>
    </row>
    <row r="2889" spans="1:168" x14ac:dyDescent="0.35">
      <c r="A2889" s="83">
        <v>43360.750104166669</v>
      </c>
      <c r="B2889" s="84" t="s">
        <v>62</v>
      </c>
      <c r="C2889" s="85" t="s">
        <v>727</v>
      </c>
      <c r="R2889" s="83">
        <v>43360.750104166669</v>
      </c>
      <c r="S2889" s="89" t="s">
        <v>62</v>
      </c>
      <c r="AG2889" s="83"/>
      <c r="AV2889" s="83"/>
      <c r="BK2889" s="83"/>
      <c r="BZ2889" s="83"/>
      <c r="CO2889" s="83"/>
      <c r="DD2889" s="83"/>
      <c r="DS2889" s="83"/>
      <c r="EH2889" s="83"/>
      <c r="EW2889" s="83"/>
      <c r="FL2889" s="83"/>
    </row>
    <row r="2890" spans="1:168" x14ac:dyDescent="0.35">
      <c r="A2890" s="83">
        <v>43360.750104166669</v>
      </c>
      <c r="B2890" s="84" t="s">
        <v>62</v>
      </c>
      <c r="C2890" s="85" t="s">
        <v>728</v>
      </c>
      <c r="R2890" s="83">
        <v>43360.750104166669</v>
      </c>
      <c r="S2890" s="89" t="s">
        <v>62</v>
      </c>
      <c r="AG2890" s="83"/>
      <c r="AV2890" s="83"/>
      <c r="BK2890" s="83"/>
      <c r="BZ2890" s="83"/>
      <c r="CO2890" s="83"/>
      <c r="DD2890" s="83"/>
      <c r="DS2890" s="83"/>
      <c r="EH2890" s="83"/>
      <c r="EW2890" s="83"/>
      <c r="FL2890" s="83"/>
    </row>
    <row r="2891" spans="1:168" x14ac:dyDescent="0.35">
      <c r="A2891" s="83">
        <v>43360.750104166669</v>
      </c>
      <c r="B2891" s="84" t="s">
        <v>26</v>
      </c>
      <c r="C2891" s="85" t="s">
        <v>71</v>
      </c>
      <c r="R2891" s="83">
        <v>43360.750104166669</v>
      </c>
      <c r="S2891" s="89" t="s">
        <v>26</v>
      </c>
      <c r="AG2891" s="83"/>
      <c r="AV2891" s="83"/>
      <c r="BK2891" s="83"/>
      <c r="BZ2891" s="83"/>
      <c r="CO2891" s="83"/>
      <c r="DD2891" s="83"/>
      <c r="DS2891" s="83"/>
      <c r="EH2891" s="83"/>
      <c r="EW2891" s="83"/>
      <c r="FL2891" s="83"/>
    </row>
    <row r="2892" spans="1:168" x14ac:dyDescent="0.35">
      <c r="A2892" s="83">
        <v>43360.750115740739</v>
      </c>
      <c r="B2892" s="84" t="s">
        <v>62</v>
      </c>
      <c r="C2892" s="85" t="s">
        <v>390</v>
      </c>
      <c r="R2892" s="83">
        <v>43360.750115740739</v>
      </c>
      <c r="S2892" s="89" t="s">
        <v>62</v>
      </c>
      <c r="AG2892" s="83"/>
      <c r="AV2892" s="83"/>
      <c r="BK2892" s="83"/>
      <c r="BZ2892" s="83"/>
      <c r="CO2892" s="83"/>
      <c r="DD2892" s="83"/>
      <c r="DS2892" s="83"/>
      <c r="EH2892" s="83"/>
      <c r="EW2892" s="83"/>
      <c r="FL2892" s="83"/>
    </row>
    <row r="2893" spans="1:168" x14ac:dyDescent="0.35">
      <c r="A2893" s="83">
        <v>43360.750115740739</v>
      </c>
      <c r="B2893" s="84" t="s">
        <v>62</v>
      </c>
      <c r="C2893" s="85" t="s">
        <v>389</v>
      </c>
      <c r="R2893" s="83">
        <v>43360.750115740739</v>
      </c>
      <c r="S2893" s="89" t="s">
        <v>62</v>
      </c>
      <c r="AG2893" s="83"/>
      <c r="AV2893" s="83"/>
      <c r="BK2893" s="83"/>
      <c r="BZ2893" s="83"/>
      <c r="CO2893" s="83"/>
      <c r="DD2893" s="83"/>
      <c r="DS2893" s="83"/>
      <c r="EH2893" s="83"/>
      <c r="EW2893" s="83"/>
      <c r="FL2893" s="83"/>
    </row>
    <row r="2894" spans="1:168" x14ac:dyDescent="0.35">
      <c r="A2894" s="83">
        <v>43360.750115740739</v>
      </c>
      <c r="B2894" s="84" t="s">
        <v>62</v>
      </c>
      <c r="C2894" s="85" t="s">
        <v>388</v>
      </c>
      <c r="R2894" s="83">
        <v>43360.750115740739</v>
      </c>
      <c r="S2894" s="89" t="s">
        <v>62</v>
      </c>
      <c r="AG2894" s="83"/>
      <c r="AV2894" s="83"/>
      <c r="BK2894" s="83"/>
      <c r="BZ2894" s="83"/>
      <c r="CO2894" s="83"/>
      <c r="DD2894" s="83"/>
      <c r="DS2894" s="83"/>
      <c r="EH2894" s="83"/>
      <c r="EW2894" s="83"/>
      <c r="FL2894" s="83"/>
    </row>
    <row r="2895" spans="1:168" x14ac:dyDescent="0.35">
      <c r="A2895" s="83">
        <v>43360.750127314815</v>
      </c>
      <c r="B2895" s="84" t="s">
        <v>26</v>
      </c>
      <c r="C2895" s="85" t="s">
        <v>636</v>
      </c>
      <c r="R2895" s="83">
        <v>43360.750127314815</v>
      </c>
      <c r="S2895" s="89" t="s">
        <v>26</v>
      </c>
      <c r="AG2895" s="83"/>
      <c r="AV2895" s="83"/>
      <c r="BK2895" s="83"/>
      <c r="BZ2895" s="83"/>
      <c r="CO2895" s="83"/>
      <c r="DD2895" s="83"/>
      <c r="DS2895" s="83"/>
      <c r="EH2895" s="83"/>
      <c r="EW2895" s="83"/>
      <c r="FL2895" s="83"/>
    </row>
    <row r="2896" spans="1:168" x14ac:dyDescent="0.35">
      <c r="A2896" s="83">
        <v>43360.750127314815</v>
      </c>
      <c r="B2896" s="84" t="s">
        <v>26</v>
      </c>
      <c r="C2896" s="85" t="s">
        <v>391</v>
      </c>
      <c r="R2896" s="83">
        <v>43360.750127314815</v>
      </c>
      <c r="S2896" s="89" t="s">
        <v>26</v>
      </c>
      <c r="AG2896" s="83"/>
      <c r="AV2896" s="83"/>
      <c r="BK2896" s="83"/>
      <c r="BZ2896" s="83"/>
      <c r="CO2896" s="83"/>
      <c r="DD2896" s="83"/>
      <c r="DS2896" s="83"/>
      <c r="EH2896" s="83"/>
      <c r="EW2896" s="83"/>
      <c r="FL2896" s="83"/>
    </row>
    <row r="2897" spans="1:168" x14ac:dyDescent="0.35">
      <c r="A2897" s="83">
        <v>43360.750127314815</v>
      </c>
      <c r="B2897" s="84" t="s">
        <v>26</v>
      </c>
      <c r="C2897" s="85" t="s">
        <v>392</v>
      </c>
      <c r="R2897" s="83">
        <v>43360.750127314815</v>
      </c>
      <c r="S2897" s="89" t="s">
        <v>26</v>
      </c>
      <c r="AG2897" s="83"/>
      <c r="AV2897" s="83"/>
      <c r="BK2897" s="83"/>
      <c r="BZ2897" s="83"/>
      <c r="CO2897" s="83"/>
      <c r="DD2897" s="83"/>
      <c r="DS2897" s="83"/>
      <c r="EH2897" s="83"/>
      <c r="EW2897" s="83"/>
      <c r="FL2897" s="83"/>
    </row>
    <row r="2898" spans="1:168" x14ac:dyDescent="0.35">
      <c r="A2898" s="83">
        <v>43360.750127314815</v>
      </c>
      <c r="B2898" s="84" t="s">
        <v>26</v>
      </c>
      <c r="C2898" s="85" t="s">
        <v>332</v>
      </c>
      <c r="R2898" s="83">
        <v>43360.750127314815</v>
      </c>
      <c r="S2898" s="89" t="s">
        <v>26</v>
      </c>
      <c r="AG2898" s="83"/>
      <c r="AV2898" s="83"/>
      <c r="BK2898" s="83"/>
      <c r="BZ2898" s="83"/>
      <c r="CO2898" s="83"/>
      <c r="DD2898" s="83"/>
      <c r="DS2898" s="83"/>
      <c r="EH2898" s="83"/>
      <c r="EW2898" s="83"/>
      <c r="FL2898" s="83"/>
    </row>
    <row r="2899" spans="1:168" x14ac:dyDescent="0.35">
      <c r="A2899" s="83">
        <v>43360.750127314815</v>
      </c>
      <c r="B2899" s="84" t="s">
        <v>26</v>
      </c>
      <c r="C2899" s="85" t="s">
        <v>396</v>
      </c>
      <c r="R2899" s="83">
        <v>43360.750127314815</v>
      </c>
      <c r="S2899" s="89" t="s">
        <v>26</v>
      </c>
      <c r="AG2899" s="83"/>
      <c r="AV2899" s="83"/>
      <c r="BK2899" s="83"/>
      <c r="BZ2899" s="83"/>
      <c r="CO2899" s="83"/>
      <c r="DD2899" s="83"/>
      <c r="DS2899" s="83"/>
      <c r="EH2899" s="83"/>
      <c r="EW2899" s="83"/>
      <c r="FL2899" s="83"/>
    </row>
    <row r="2900" spans="1:168" x14ac:dyDescent="0.35">
      <c r="A2900" s="83">
        <v>43360.750127314815</v>
      </c>
      <c r="B2900" s="84" t="s">
        <v>26</v>
      </c>
      <c r="C2900" s="85" t="s">
        <v>638</v>
      </c>
      <c r="R2900" s="83">
        <v>43360.750127314815</v>
      </c>
      <c r="S2900" s="89" t="s">
        <v>26</v>
      </c>
      <c r="AG2900" s="83"/>
      <c r="AV2900" s="83"/>
      <c r="BK2900" s="83"/>
      <c r="BZ2900" s="83"/>
      <c r="CO2900" s="83"/>
      <c r="DD2900" s="83"/>
      <c r="DS2900" s="83"/>
      <c r="EH2900" s="83"/>
      <c r="EW2900" s="83"/>
      <c r="FL2900" s="83"/>
    </row>
    <row r="2901" spans="1:168" x14ac:dyDescent="0.35">
      <c r="A2901" s="83">
        <v>43360.750127314815</v>
      </c>
      <c r="B2901" s="84" t="s">
        <v>26</v>
      </c>
      <c r="C2901" s="85" t="s">
        <v>637</v>
      </c>
      <c r="R2901" s="83">
        <v>43360.750127314815</v>
      </c>
      <c r="S2901" s="89" t="s">
        <v>26</v>
      </c>
      <c r="AG2901" s="83"/>
      <c r="AV2901" s="83"/>
      <c r="BK2901" s="83"/>
      <c r="BZ2901" s="83"/>
      <c r="CO2901" s="83"/>
      <c r="DD2901" s="83"/>
      <c r="DS2901" s="83"/>
      <c r="EH2901" s="83"/>
      <c r="EW2901" s="83"/>
      <c r="FL2901" s="83"/>
    </row>
    <row r="2902" spans="1:168" x14ac:dyDescent="0.35">
      <c r="A2902" s="83">
        <v>43360.762754629628</v>
      </c>
      <c r="B2902" s="84" t="s">
        <v>26</v>
      </c>
      <c r="C2902" s="85" t="s">
        <v>729</v>
      </c>
      <c r="R2902" s="83">
        <v>43360.762754629628</v>
      </c>
      <c r="S2902" s="89" t="s">
        <v>26</v>
      </c>
      <c r="AG2902" s="83"/>
      <c r="AV2902" s="83"/>
      <c r="BK2902" s="83"/>
      <c r="BZ2902" s="83"/>
      <c r="CO2902" s="83"/>
      <c r="DD2902" s="83"/>
      <c r="DS2902" s="83"/>
      <c r="EH2902" s="83"/>
      <c r="EW2902" s="83"/>
      <c r="FL2902" s="83"/>
    </row>
    <row r="2903" spans="1:168" x14ac:dyDescent="0.35">
      <c r="A2903" s="83">
        <v>43360.762974537036</v>
      </c>
      <c r="B2903" s="84" t="s">
        <v>26</v>
      </c>
      <c r="C2903" s="85" t="s">
        <v>730</v>
      </c>
      <c r="R2903" s="83">
        <v>43360.762974537036</v>
      </c>
      <c r="S2903" s="89" t="s">
        <v>26</v>
      </c>
      <c r="AG2903" s="83"/>
      <c r="AV2903" s="83"/>
      <c r="BK2903" s="83"/>
      <c r="BZ2903" s="83"/>
      <c r="CO2903" s="83"/>
      <c r="DD2903" s="83"/>
      <c r="DS2903" s="83"/>
      <c r="EH2903" s="83"/>
      <c r="EW2903" s="83"/>
      <c r="FL2903" s="83"/>
    </row>
    <row r="2904" spans="1:168" x14ac:dyDescent="0.35">
      <c r="A2904" s="83">
        <v>43360.770162037035</v>
      </c>
      <c r="B2904" s="84" t="s">
        <v>26</v>
      </c>
      <c r="C2904" s="85" t="s">
        <v>27</v>
      </c>
      <c r="R2904" s="83">
        <v>43360.770162037035</v>
      </c>
      <c r="S2904" s="89" t="s">
        <v>26</v>
      </c>
      <c r="AG2904" s="83"/>
      <c r="AV2904" s="83"/>
      <c r="BK2904" s="83"/>
      <c r="BZ2904" s="83"/>
      <c r="CO2904" s="83"/>
      <c r="DD2904" s="83"/>
      <c r="DS2904" s="83"/>
      <c r="EH2904" s="83"/>
      <c r="EW2904" s="83"/>
      <c r="FL2904" s="83"/>
    </row>
    <row r="2905" spans="1:168" x14ac:dyDescent="0.35">
      <c r="A2905" s="83">
        <v>43360.770219907405</v>
      </c>
      <c r="B2905" s="84" t="s">
        <v>26</v>
      </c>
      <c r="C2905" s="85" t="s">
        <v>28</v>
      </c>
      <c r="R2905" s="83">
        <v>43360.770219907405</v>
      </c>
      <c r="S2905" s="89" t="s">
        <v>26</v>
      </c>
      <c r="AG2905" s="83"/>
      <c r="AV2905" s="83"/>
      <c r="BK2905" s="83"/>
      <c r="BZ2905" s="83"/>
      <c r="CO2905" s="83"/>
      <c r="DD2905" s="83"/>
      <c r="DS2905" s="83"/>
      <c r="EH2905" s="83"/>
      <c r="EW2905" s="83"/>
      <c r="FL2905" s="83"/>
    </row>
    <row r="2906" spans="1:168" x14ac:dyDescent="0.35">
      <c r="A2906" s="83">
        <v>43360.770324074074</v>
      </c>
      <c r="B2906" s="84" t="s">
        <v>26</v>
      </c>
      <c r="C2906" s="85" t="s">
        <v>29</v>
      </c>
      <c r="R2906" s="83">
        <v>43360.770324074074</v>
      </c>
      <c r="S2906" s="89" t="s">
        <v>26</v>
      </c>
      <c r="AG2906" s="83"/>
      <c r="AV2906" s="83"/>
      <c r="BK2906" s="83"/>
      <c r="BZ2906" s="83"/>
      <c r="CO2906" s="83"/>
      <c r="DD2906" s="83"/>
      <c r="DS2906" s="83"/>
      <c r="EH2906" s="83"/>
      <c r="EW2906" s="83"/>
      <c r="FL2906" s="83"/>
    </row>
    <row r="2907" spans="1:168" x14ac:dyDescent="0.35">
      <c r="A2907" s="83">
        <v>43360.770798611113</v>
      </c>
      <c r="B2907" s="84" t="s">
        <v>26</v>
      </c>
      <c r="C2907" s="85" t="s">
        <v>731</v>
      </c>
      <c r="R2907" s="83">
        <v>43360.770798611113</v>
      </c>
      <c r="S2907" s="89" t="s">
        <v>26</v>
      </c>
      <c r="AG2907" s="83"/>
      <c r="AV2907" s="83"/>
      <c r="BK2907" s="83"/>
      <c r="BZ2907" s="83"/>
      <c r="CO2907" s="83"/>
      <c r="DD2907" s="83"/>
      <c r="DS2907" s="83"/>
      <c r="EH2907" s="83"/>
      <c r="EW2907" s="83"/>
      <c r="FL2907" s="83"/>
    </row>
    <row r="2908" spans="1:168" x14ac:dyDescent="0.35">
      <c r="A2908" s="83">
        <v>43360.771018518521</v>
      </c>
      <c r="B2908" s="84" t="s">
        <v>26</v>
      </c>
      <c r="C2908" s="85" t="s">
        <v>729</v>
      </c>
      <c r="R2908" s="83">
        <v>43360.771018518521</v>
      </c>
      <c r="S2908" s="89" t="s">
        <v>26</v>
      </c>
      <c r="AG2908" s="83"/>
      <c r="AV2908" s="83"/>
      <c r="BK2908" s="83"/>
      <c r="BZ2908" s="83"/>
      <c r="CO2908" s="83"/>
      <c r="DD2908" s="83"/>
      <c r="DS2908" s="83"/>
      <c r="EH2908" s="83"/>
      <c r="EW2908" s="83"/>
      <c r="FL2908" s="83"/>
    </row>
    <row r="2909" spans="1:168" x14ac:dyDescent="0.35">
      <c r="A2909" s="83">
        <v>43360.771307870367</v>
      </c>
      <c r="B2909" s="84" t="s">
        <v>26</v>
      </c>
      <c r="C2909" s="85" t="s">
        <v>730</v>
      </c>
      <c r="R2909" s="83">
        <v>43360.771307870367</v>
      </c>
      <c r="S2909" s="89" t="s">
        <v>26</v>
      </c>
      <c r="AG2909" s="83"/>
      <c r="AV2909" s="83"/>
      <c r="BK2909" s="83"/>
      <c r="BZ2909" s="83"/>
      <c r="CO2909" s="83"/>
      <c r="DD2909" s="83"/>
      <c r="DS2909" s="83"/>
      <c r="EH2909" s="83"/>
      <c r="EW2909" s="83"/>
      <c r="FL2909" s="83"/>
    </row>
    <row r="2910" spans="1:168" x14ac:dyDescent="0.35">
      <c r="A2910" s="83">
        <v>43360.771516203706</v>
      </c>
      <c r="B2910" s="84" t="s">
        <v>26</v>
      </c>
      <c r="C2910" s="85" t="s">
        <v>732</v>
      </c>
      <c r="R2910" s="83">
        <v>43360.771516203706</v>
      </c>
      <c r="S2910" s="89" t="s">
        <v>26</v>
      </c>
      <c r="AG2910" s="83"/>
      <c r="AV2910" s="83"/>
      <c r="BK2910" s="83"/>
      <c r="BZ2910" s="83"/>
      <c r="CO2910" s="83"/>
      <c r="DD2910" s="83"/>
      <c r="DS2910" s="83"/>
      <c r="EH2910" s="83"/>
      <c r="EW2910" s="83"/>
      <c r="FL2910" s="83"/>
    </row>
    <row r="2911" spans="1:168" x14ac:dyDescent="0.35">
      <c r="A2911" s="83">
        <v>43360.772175925929</v>
      </c>
      <c r="B2911" s="84" t="s">
        <v>26</v>
      </c>
      <c r="C2911" s="85" t="s">
        <v>733</v>
      </c>
      <c r="R2911" s="83">
        <v>43360.772175925929</v>
      </c>
      <c r="S2911" s="89" t="s">
        <v>26</v>
      </c>
      <c r="AG2911" s="83"/>
      <c r="AV2911" s="83"/>
      <c r="BK2911" s="83"/>
      <c r="BZ2911" s="83"/>
      <c r="CO2911" s="83"/>
      <c r="DD2911" s="83"/>
      <c r="DS2911" s="83"/>
      <c r="EH2911" s="83"/>
      <c r="EW2911" s="83"/>
      <c r="FL2911" s="83"/>
    </row>
    <row r="2912" spans="1:168" x14ac:dyDescent="0.35">
      <c r="A2912" s="83">
        <v>43360.773425925923</v>
      </c>
      <c r="B2912" s="84" t="s">
        <v>26</v>
      </c>
      <c r="C2912" s="85" t="s">
        <v>734</v>
      </c>
      <c r="R2912" s="83">
        <v>43360.773425925923</v>
      </c>
      <c r="S2912" s="89" t="s">
        <v>26</v>
      </c>
      <c r="AG2912" s="83"/>
      <c r="AV2912" s="83"/>
      <c r="BK2912" s="83"/>
      <c r="BZ2912" s="83"/>
      <c r="CO2912" s="83"/>
      <c r="DD2912" s="83"/>
      <c r="DS2912" s="83"/>
      <c r="EH2912" s="83"/>
      <c r="EW2912" s="83"/>
      <c r="FL2912" s="83"/>
    </row>
    <row r="2913" spans="1:168" x14ac:dyDescent="0.35">
      <c r="A2913" s="83">
        <v>43360.792719907404</v>
      </c>
      <c r="B2913" s="84" t="s">
        <v>26</v>
      </c>
      <c r="C2913" s="85" t="s">
        <v>35</v>
      </c>
      <c r="R2913" s="83">
        <v>43360.792719907404</v>
      </c>
      <c r="S2913" s="89" t="s">
        <v>26</v>
      </c>
      <c r="AG2913" s="83"/>
      <c r="AV2913" s="83"/>
      <c r="BK2913" s="83"/>
      <c r="BZ2913" s="83"/>
      <c r="CO2913" s="83"/>
      <c r="DD2913" s="83"/>
      <c r="DS2913" s="83"/>
      <c r="EH2913" s="83"/>
      <c r="EW2913" s="83"/>
      <c r="FL2913" s="83"/>
    </row>
    <row r="2914" spans="1:168" x14ac:dyDescent="0.35">
      <c r="A2914" s="83">
        <v>43360.792719907404</v>
      </c>
      <c r="B2914" s="84" t="s">
        <v>26</v>
      </c>
      <c r="C2914" s="85" t="s">
        <v>38</v>
      </c>
      <c r="R2914" s="83">
        <v>43360.792719907404</v>
      </c>
      <c r="S2914" s="89" t="s">
        <v>26</v>
      </c>
      <c r="AG2914" s="83"/>
      <c r="AV2914" s="83"/>
      <c r="BK2914" s="83"/>
      <c r="BZ2914" s="83"/>
      <c r="CO2914" s="83"/>
      <c r="DD2914" s="83"/>
      <c r="DS2914" s="83"/>
      <c r="EH2914" s="83"/>
      <c r="EW2914" s="83"/>
      <c r="FL2914" s="83"/>
    </row>
    <row r="2915" spans="1:168" x14ac:dyDescent="0.35">
      <c r="A2915" s="83">
        <v>43360.792719907404</v>
      </c>
      <c r="B2915" s="84" t="s">
        <v>26</v>
      </c>
      <c r="C2915" s="85" t="s">
        <v>37</v>
      </c>
      <c r="R2915" s="83">
        <v>43360.792719907404</v>
      </c>
      <c r="S2915" s="89" t="s">
        <v>26</v>
      </c>
      <c r="AG2915" s="83"/>
      <c r="AV2915" s="83"/>
      <c r="BK2915" s="83"/>
      <c r="BZ2915" s="83"/>
      <c r="CO2915" s="83"/>
      <c r="DD2915" s="83"/>
      <c r="DS2915" s="83"/>
      <c r="EH2915" s="83"/>
      <c r="EW2915" s="83"/>
      <c r="FL2915" s="83"/>
    </row>
    <row r="2916" spans="1:168" x14ac:dyDescent="0.35">
      <c r="A2916" s="83">
        <v>43360.792719907404</v>
      </c>
      <c r="B2916" s="84" t="s">
        <v>26</v>
      </c>
      <c r="C2916" s="85" t="s">
        <v>416</v>
      </c>
      <c r="R2916" s="83">
        <v>43360.792719907404</v>
      </c>
      <c r="S2916" s="89" t="s">
        <v>26</v>
      </c>
      <c r="AG2916" s="83"/>
      <c r="AV2916" s="83"/>
      <c r="BK2916" s="83"/>
      <c r="BZ2916" s="83"/>
      <c r="CO2916" s="83"/>
      <c r="DD2916" s="83"/>
      <c r="DS2916" s="83"/>
      <c r="EH2916" s="83"/>
      <c r="EW2916" s="83"/>
      <c r="FL2916" s="83"/>
    </row>
    <row r="2917" spans="1:168" x14ac:dyDescent="0.35">
      <c r="A2917" s="83">
        <v>43360.792719907404</v>
      </c>
      <c r="B2917" s="84" t="s">
        <v>26</v>
      </c>
      <c r="C2917" s="85" t="s">
        <v>36</v>
      </c>
      <c r="R2917" s="83">
        <v>43360.792719907404</v>
      </c>
      <c r="S2917" s="89" t="s">
        <v>26</v>
      </c>
      <c r="AG2917" s="83"/>
      <c r="AV2917" s="83"/>
      <c r="BK2917" s="83"/>
      <c r="BZ2917" s="83"/>
      <c r="CO2917" s="83"/>
      <c r="DD2917" s="83"/>
      <c r="DS2917" s="83"/>
      <c r="EH2917" s="83"/>
      <c r="EW2917" s="83"/>
      <c r="FL2917" s="83"/>
    </row>
    <row r="2918" spans="1:168" x14ac:dyDescent="0.35">
      <c r="A2918" s="83">
        <v>43360.792719907404</v>
      </c>
      <c r="B2918" s="84" t="s">
        <v>26</v>
      </c>
      <c r="C2918" s="85" t="s">
        <v>408</v>
      </c>
      <c r="R2918" s="83">
        <v>43360.792719907404</v>
      </c>
      <c r="S2918" s="89" t="s">
        <v>26</v>
      </c>
      <c r="AG2918" s="83"/>
      <c r="AV2918" s="83"/>
      <c r="BK2918" s="83"/>
      <c r="BZ2918" s="83"/>
      <c r="CO2918" s="83"/>
      <c r="DD2918" s="83"/>
      <c r="DS2918" s="83"/>
      <c r="EH2918" s="83"/>
      <c r="EW2918" s="83"/>
      <c r="FL2918" s="83"/>
    </row>
    <row r="2919" spans="1:168" x14ac:dyDescent="0.35">
      <c r="A2919" s="83">
        <v>43360.792719907404</v>
      </c>
      <c r="B2919" s="84" t="s">
        <v>26</v>
      </c>
      <c r="C2919" s="85" t="s">
        <v>409</v>
      </c>
      <c r="R2919" s="83">
        <v>43360.792719907404</v>
      </c>
      <c r="S2919" s="89" t="s">
        <v>26</v>
      </c>
      <c r="AG2919" s="83"/>
      <c r="AV2919" s="83"/>
      <c r="BK2919" s="83"/>
      <c r="BZ2919" s="83"/>
      <c r="CO2919" s="83"/>
      <c r="DD2919" s="83"/>
      <c r="DS2919" s="83"/>
      <c r="EH2919" s="83"/>
      <c r="EW2919" s="83"/>
      <c r="FL2919" s="83"/>
    </row>
    <row r="2920" spans="1:168" x14ac:dyDescent="0.35">
      <c r="A2920" s="83">
        <v>43360.792719907404</v>
      </c>
      <c r="B2920" s="84" t="s">
        <v>26</v>
      </c>
      <c r="C2920" s="85" t="s">
        <v>410</v>
      </c>
      <c r="R2920" s="83">
        <v>43360.792719907404</v>
      </c>
      <c r="S2920" s="89" t="s">
        <v>26</v>
      </c>
      <c r="AG2920" s="83"/>
      <c r="AV2920" s="83"/>
      <c r="BK2920" s="83"/>
      <c r="BZ2920" s="83"/>
      <c r="CO2920" s="83"/>
      <c r="DD2920" s="83"/>
      <c r="DS2920" s="83"/>
      <c r="EH2920" s="83"/>
      <c r="EW2920" s="83"/>
      <c r="FL2920" s="83"/>
    </row>
    <row r="2921" spans="1:168" x14ac:dyDescent="0.35">
      <c r="A2921" s="83">
        <v>43360.792719907404</v>
      </c>
      <c r="B2921" s="84" t="s">
        <v>26</v>
      </c>
      <c r="C2921" s="85" t="s">
        <v>417</v>
      </c>
      <c r="R2921" s="83">
        <v>43360.792719907404</v>
      </c>
      <c r="S2921" s="89" t="s">
        <v>26</v>
      </c>
      <c r="AG2921" s="83"/>
      <c r="AV2921" s="83"/>
      <c r="BK2921" s="83"/>
      <c r="BZ2921" s="83"/>
      <c r="CO2921" s="83"/>
      <c r="DD2921" s="83"/>
      <c r="DS2921" s="83"/>
      <c r="EH2921" s="83"/>
      <c r="EW2921" s="83"/>
      <c r="FL2921" s="83"/>
    </row>
    <row r="2922" spans="1:168" x14ac:dyDescent="0.35">
      <c r="A2922" s="83">
        <v>43360.792731481481</v>
      </c>
      <c r="B2922" s="84" t="s">
        <v>26</v>
      </c>
      <c r="C2922" s="85" t="s">
        <v>421</v>
      </c>
      <c r="R2922" s="83">
        <v>43360.792731481481</v>
      </c>
      <c r="S2922" s="89" t="s">
        <v>26</v>
      </c>
      <c r="AG2922" s="83"/>
      <c r="AV2922" s="83"/>
      <c r="BK2922" s="83"/>
      <c r="BZ2922" s="83"/>
      <c r="CO2922" s="83"/>
      <c r="DD2922" s="83"/>
      <c r="DS2922" s="83"/>
      <c r="EH2922" s="83"/>
      <c r="EW2922" s="83"/>
      <c r="FL2922" s="83"/>
    </row>
    <row r="2923" spans="1:168" x14ac:dyDescent="0.35">
      <c r="A2923" s="83">
        <v>43360.792731481481</v>
      </c>
      <c r="B2923" s="84" t="s">
        <v>26</v>
      </c>
      <c r="C2923" s="85" t="s">
        <v>418</v>
      </c>
      <c r="R2923" s="83">
        <v>43360.792731481481</v>
      </c>
      <c r="S2923" s="89" t="s">
        <v>26</v>
      </c>
      <c r="AG2923" s="83"/>
      <c r="AV2923" s="83"/>
      <c r="BK2923" s="83"/>
      <c r="BZ2923" s="83"/>
      <c r="CO2923" s="83"/>
      <c r="DD2923" s="83"/>
      <c r="DS2923" s="83"/>
      <c r="EH2923" s="83"/>
      <c r="EW2923" s="83"/>
      <c r="FL2923" s="83"/>
    </row>
    <row r="2924" spans="1:168" x14ac:dyDescent="0.35">
      <c r="A2924" s="83">
        <v>43360.792731481481</v>
      </c>
      <c r="B2924" s="84" t="s">
        <v>26</v>
      </c>
      <c r="C2924" s="85" t="s">
        <v>419</v>
      </c>
      <c r="R2924" s="83">
        <v>43360.792731481481</v>
      </c>
      <c r="S2924" s="89" t="s">
        <v>26</v>
      </c>
      <c r="AG2924" s="83"/>
      <c r="AV2924" s="83"/>
      <c r="BK2924" s="83"/>
      <c r="BZ2924" s="83"/>
      <c r="CO2924" s="83"/>
      <c r="DD2924" s="83"/>
      <c r="DS2924" s="83"/>
      <c r="EH2924" s="83"/>
      <c r="EW2924" s="83"/>
      <c r="FL2924" s="83"/>
    </row>
    <row r="2925" spans="1:168" x14ac:dyDescent="0.35">
      <c r="A2925" s="83">
        <v>43360.792731481481</v>
      </c>
      <c r="B2925" s="84" t="s">
        <v>26</v>
      </c>
      <c r="C2925" s="85" t="s">
        <v>420</v>
      </c>
      <c r="R2925" s="83">
        <v>43360.792731481481</v>
      </c>
      <c r="S2925" s="89" t="s">
        <v>26</v>
      </c>
      <c r="AG2925" s="83"/>
      <c r="AV2925" s="83"/>
      <c r="BK2925" s="83"/>
      <c r="BZ2925" s="83"/>
      <c r="CO2925" s="83"/>
      <c r="DD2925" s="83"/>
      <c r="DS2925" s="83"/>
      <c r="EH2925" s="83"/>
      <c r="EW2925" s="83"/>
      <c r="FL2925" s="83"/>
    </row>
    <row r="2926" spans="1:168" x14ac:dyDescent="0.35">
      <c r="A2926" s="83">
        <v>43360.792731481481</v>
      </c>
      <c r="B2926" s="84" t="s">
        <v>26</v>
      </c>
      <c r="C2926" s="85" t="s">
        <v>411</v>
      </c>
      <c r="R2926" s="83">
        <v>43360.792731481481</v>
      </c>
      <c r="S2926" s="89" t="s">
        <v>26</v>
      </c>
      <c r="AG2926" s="83"/>
      <c r="AV2926" s="83"/>
      <c r="BK2926" s="83"/>
      <c r="BZ2926" s="83"/>
      <c r="CO2926" s="83"/>
      <c r="DD2926" s="83"/>
      <c r="DS2926" s="83"/>
      <c r="EH2926" s="83"/>
      <c r="EW2926" s="83"/>
      <c r="FL2926" s="83"/>
    </row>
    <row r="2927" spans="1:168" x14ac:dyDescent="0.35">
      <c r="A2927" s="83">
        <v>43360.792731481481</v>
      </c>
      <c r="B2927" s="84" t="s">
        <v>26</v>
      </c>
      <c r="C2927" s="85" t="s">
        <v>412</v>
      </c>
      <c r="R2927" s="83">
        <v>43360.792731481481</v>
      </c>
      <c r="S2927" s="89" t="s">
        <v>26</v>
      </c>
      <c r="AG2927" s="83"/>
      <c r="AV2927" s="83"/>
      <c r="BK2927" s="83"/>
      <c r="BZ2927" s="83"/>
      <c r="CO2927" s="83"/>
      <c r="DD2927" s="83"/>
      <c r="DS2927" s="83"/>
      <c r="EH2927" s="83"/>
      <c r="EW2927" s="83"/>
      <c r="FL2927" s="83"/>
    </row>
    <row r="2928" spans="1:168" x14ac:dyDescent="0.35">
      <c r="A2928" s="83">
        <v>43360.792731481481</v>
      </c>
      <c r="B2928" s="84" t="s">
        <v>26</v>
      </c>
      <c r="C2928" s="85" t="s">
        <v>413</v>
      </c>
      <c r="R2928" s="83">
        <v>43360.792731481481</v>
      </c>
      <c r="S2928" s="89" t="s">
        <v>26</v>
      </c>
      <c r="AG2928" s="83"/>
      <c r="AV2928" s="83"/>
      <c r="BK2928" s="83"/>
      <c r="BZ2928" s="83"/>
      <c r="CO2928" s="83"/>
      <c r="DD2928" s="83"/>
      <c r="DS2928" s="83"/>
      <c r="EH2928" s="83"/>
      <c r="EW2928" s="83"/>
      <c r="FL2928" s="83"/>
    </row>
    <row r="2929" spans="1:168" x14ac:dyDescent="0.35">
      <c r="A2929" s="83">
        <v>43360.792731481481</v>
      </c>
      <c r="B2929" s="84" t="s">
        <v>26</v>
      </c>
      <c r="C2929" s="85" t="s">
        <v>735</v>
      </c>
      <c r="R2929" s="83">
        <v>43360.792731481481</v>
      </c>
      <c r="S2929" s="89" t="s">
        <v>26</v>
      </c>
      <c r="AG2929" s="83"/>
      <c r="AV2929" s="83"/>
      <c r="BK2929" s="83"/>
      <c r="BZ2929" s="83"/>
      <c r="CO2929" s="83"/>
      <c r="DD2929" s="83"/>
      <c r="DS2929" s="83"/>
      <c r="EH2929" s="83"/>
      <c r="EW2929" s="83"/>
      <c r="FL2929" s="83"/>
    </row>
    <row r="2930" spans="1:168" x14ac:dyDescent="0.35">
      <c r="A2930" s="83">
        <v>43360.792731481481</v>
      </c>
      <c r="B2930" s="84" t="s">
        <v>26</v>
      </c>
      <c r="C2930" s="85" t="s">
        <v>415</v>
      </c>
      <c r="R2930" s="83">
        <v>43360.792731481481</v>
      </c>
      <c r="S2930" s="89" t="s">
        <v>26</v>
      </c>
      <c r="AG2930" s="83"/>
      <c r="AV2930" s="83"/>
      <c r="BK2930" s="83"/>
      <c r="BZ2930" s="83"/>
      <c r="CO2930" s="83"/>
      <c r="DD2930" s="83"/>
      <c r="DS2930" s="83"/>
      <c r="EH2930" s="83"/>
      <c r="EW2930" s="83"/>
      <c r="FL2930" s="83"/>
    </row>
    <row r="2931" spans="1:168" x14ac:dyDescent="0.35">
      <c r="A2931" s="83">
        <v>43360.792743055557</v>
      </c>
      <c r="B2931" s="84" t="s">
        <v>26</v>
      </c>
      <c r="C2931" s="85" t="s">
        <v>422</v>
      </c>
      <c r="R2931" s="83">
        <v>43360.792743055557</v>
      </c>
      <c r="S2931" s="89" t="s">
        <v>26</v>
      </c>
      <c r="AG2931" s="83"/>
      <c r="AV2931" s="83"/>
      <c r="BK2931" s="83"/>
      <c r="BZ2931" s="83"/>
      <c r="CO2931" s="83"/>
      <c r="DD2931" s="83"/>
      <c r="DS2931" s="83"/>
      <c r="EH2931" s="83"/>
      <c r="EW2931" s="83"/>
      <c r="FL2931" s="83"/>
    </row>
    <row r="2932" spans="1:168" x14ac:dyDescent="0.35">
      <c r="A2932" s="83">
        <v>43360.792743055557</v>
      </c>
      <c r="B2932" s="84" t="s">
        <v>26</v>
      </c>
      <c r="C2932" s="85" t="s">
        <v>423</v>
      </c>
      <c r="R2932" s="83">
        <v>43360.792743055557</v>
      </c>
      <c r="S2932" s="89" t="s">
        <v>26</v>
      </c>
      <c r="AG2932" s="83"/>
      <c r="AV2932" s="83"/>
      <c r="BK2932" s="83"/>
      <c r="BZ2932" s="83"/>
      <c r="CO2932" s="83"/>
      <c r="DD2932" s="83"/>
      <c r="DS2932" s="83"/>
      <c r="EH2932" s="83"/>
      <c r="EW2932" s="83"/>
      <c r="FL2932" s="83"/>
    </row>
    <row r="2933" spans="1:168" x14ac:dyDescent="0.35">
      <c r="A2933" s="83">
        <v>43360.792743055557</v>
      </c>
      <c r="B2933" s="84" t="s">
        <v>41</v>
      </c>
      <c r="C2933" s="85" t="s">
        <v>42</v>
      </c>
      <c r="R2933" s="83">
        <v>43360.792743055557</v>
      </c>
      <c r="S2933" s="89" t="s">
        <v>41</v>
      </c>
      <c r="AG2933" s="83"/>
      <c r="AV2933" s="83"/>
      <c r="BK2933" s="83"/>
      <c r="BZ2933" s="83"/>
      <c r="CO2933" s="83"/>
      <c r="DD2933" s="83"/>
      <c r="DS2933" s="83"/>
      <c r="EH2933" s="83"/>
      <c r="EW2933" s="83"/>
      <c r="FL2933" s="83"/>
    </row>
    <row r="2934" spans="1:168" x14ac:dyDescent="0.35">
      <c r="A2934" s="83">
        <v>43360.792743055557</v>
      </c>
      <c r="B2934" s="84" t="s">
        <v>39</v>
      </c>
      <c r="C2934" s="85" t="s">
        <v>40</v>
      </c>
      <c r="R2934" s="83">
        <v>43360.792743055557</v>
      </c>
      <c r="S2934" s="89" t="s">
        <v>39</v>
      </c>
      <c r="AG2934" s="83"/>
      <c r="AV2934" s="83"/>
      <c r="BK2934" s="83"/>
      <c r="BZ2934" s="83"/>
      <c r="CO2934" s="83"/>
      <c r="DD2934" s="83"/>
      <c r="DS2934" s="83"/>
      <c r="EH2934" s="83"/>
      <c r="EW2934" s="83"/>
      <c r="FL2934" s="83"/>
    </row>
    <row r="2935" spans="1:168" x14ac:dyDescent="0.35">
      <c r="A2935" s="83">
        <v>43360.79277777778</v>
      </c>
      <c r="B2935" s="84" t="s">
        <v>26</v>
      </c>
      <c r="C2935" s="85" t="s">
        <v>43</v>
      </c>
      <c r="R2935" s="83">
        <v>43360.79277777778</v>
      </c>
      <c r="S2935" s="89" t="s">
        <v>26</v>
      </c>
      <c r="AG2935" s="83"/>
      <c r="AV2935" s="83"/>
      <c r="BK2935" s="83"/>
      <c r="BZ2935" s="83"/>
      <c r="CO2935" s="83"/>
      <c r="DD2935" s="83"/>
      <c r="DS2935" s="83"/>
      <c r="EH2935" s="83"/>
      <c r="EW2935" s="83"/>
      <c r="FL2935" s="83"/>
    </row>
    <row r="2936" spans="1:168" x14ac:dyDescent="0.35">
      <c r="A2936" s="83">
        <v>43360.79277777778</v>
      </c>
      <c r="B2936" s="84" t="s">
        <v>26</v>
      </c>
      <c r="C2936" s="85" t="s">
        <v>45</v>
      </c>
      <c r="R2936" s="83">
        <v>43360.79277777778</v>
      </c>
      <c r="S2936" s="89" t="s">
        <v>26</v>
      </c>
      <c r="AG2936" s="83"/>
      <c r="AV2936" s="83"/>
      <c r="BK2936" s="83"/>
      <c r="BZ2936" s="83"/>
      <c r="CO2936" s="83"/>
      <c r="DD2936" s="83"/>
      <c r="DS2936" s="83"/>
      <c r="EH2936" s="83"/>
      <c r="EW2936" s="83"/>
      <c r="FL2936" s="83"/>
    </row>
    <row r="2937" spans="1:168" x14ac:dyDescent="0.35">
      <c r="A2937" s="83">
        <v>43360.79277777778</v>
      </c>
      <c r="B2937" s="84" t="s">
        <v>41</v>
      </c>
      <c r="C2937" s="85" t="s">
        <v>46</v>
      </c>
      <c r="R2937" s="83">
        <v>43360.79277777778</v>
      </c>
      <c r="S2937" s="89" t="s">
        <v>41</v>
      </c>
      <c r="AG2937" s="83"/>
      <c r="AV2937" s="83"/>
      <c r="BK2937" s="83"/>
      <c r="BZ2937" s="83"/>
      <c r="CO2937" s="83"/>
      <c r="DD2937" s="83"/>
      <c r="DS2937" s="83"/>
      <c r="EH2937" s="83"/>
      <c r="EW2937" s="83"/>
      <c r="FL2937" s="83"/>
    </row>
    <row r="2938" spans="1:168" x14ac:dyDescent="0.35">
      <c r="A2938" s="83">
        <v>43360.79277777778</v>
      </c>
      <c r="B2938" s="84" t="s">
        <v>26</v>
      </c>
      <c r="C2938" s="85" t="s">
        <v>44</v>
      </c>
      <c r="R2938" s="83">
        <v>43360.79277777778</v>
      </c>
      <c r="S2938" s="89" t="s">
        <v>26</v>
      </c>
      <c r="AG2938" s="83"/>
      <c r="AV2938" s="83"/>
      <c r="BK2938" s="83"/>
      <c r="BZ2938" s="83"/>
      <c r="CO2938" s="83"/>
      <c r="DD2938" s="83"/>
      <c r="DS2938" s="83"/>
      <c r="EH2938" s="83"/>
      <c r="EW2938" s="83"/>
      <c r="FL2938" s="83"/>
    </row>
    <row r="2939" spans="1:168" x14ac:dyDescent="0.35">
      <c r="A2939" s="83">
        <v>43360.79278935185</v>
      </c>
      <c r="B2939" s="84" t="s">
        <v>49</v>
      </c>
      <c r="C2939" s="85" t="s">
        <v>50</v>
      </c>
      <c r="R2939" s="83">
        <v>43360.79278935185</v>
      </c>
      <c r="S2939" s="89" t="s">
        <v>49</v>
      </c>
      <c r="AG2939" s="83"/>
      <c r="AV2939" s="83"/>
      <c r="BK2939" s="83"/>
      <c r="BZ2939" s="83"/>
      <c r="CO2939" s="83"/>
      <c r="DD2939" s="83"/>
      <c r="DS2939" s="83"/>
      <c r="EH2939" s="83"/>
      <c r="EW2939" s="83"/>
      <c r="FL2939" s="83"/>
    </row>
    <row r="2940" spans="1:168" x14ac:dyDescent="0.35">
      <c r="A2940" s="83">
        <v>43360.79278935185</v>
      </c>
      <c r="B2940" s="84" t="s">
        <v>26</v>
      </c>
      <c r="C2940" s="85" t="s">
        <v>48</v>
      </c>
      <c r="R2940" s="83">
        <v>43360.79278935185</v>
      </c>
      <c r="S2940" s="89" t="s">
        <v>26</v>
      </c>
      <c r="AG2940" s="83"/>
      <c r="AV2940" s="83"/>
      <c r="BK2940" s="83"/>
      <c r="BZ2940" s="83"/>
      <c r="CO2940" s="83"/>
      <c r="DD2940" s="83"/>
      <c r="DS2940" s="83"/>
      <c r="EH2940" s="83"/>
      <c r="EW2940" s="83"/>
      <c r="FL2940" s="83"/>
    </row>
    <row r="2941" spans="1:168" x14ac:dyDescent="0.35">
      <c r="A2941" s="83">
        <v>43360.79278935185</v>
      </c>
      <c r="B2941" s="84" t="s">
        <v>26</v>
      </c>
      <c r="C2941" s="85" t="s">
        <v>47</v>
      </c>
      <c r="I2941" s="86">
        <v>11000.810546875</v>
      </c>
      <c r="J2941" s="87">
        <v>11030.4033203125</v>
      </c>
      <c r="K2941" s="87">
        <v>6065</v>
      </c>
      <c r="L2941" s="87">
        <v>6081.3203125</v>
      </c>
      <c r="M2941" s="87">
        <v>1.01601946353912</v>
      </c>
      <c r="N2941" s="87">
        <v>4.2668967247009304</v>
      </c>
      <c r="O2941" s="87">
        <v>8.3221273422241193</v>
      </c>
      <c r="P2941" s="88">
        <v>1.38114750385284</v>
      </c>
      <c r="R2941" s="83">
        <v>43360.79278935185</v>
      </c>
      <c r="S2941" s="89" t="s">
        <v>26</v>
      </c>
      <c r="T2941" s="90">
        <v>0.72360175848007202</v>
      </c>
      <c r="U2941" s="84">
        <v>2631.06616210938</v>
      </c>
      <c r="V2941" s="84">
        <v>406.30090332031199</v>
      </c>
      <c r="W2941" s="84">
        <v>2625.5654296875</v>
      </c>
      <c r="X2941" s="84">
        <v>2222.93896484375</v>
      </c>
      <c r="Y2941" s="84">
        <v>13.3540697097778</v>
      </c>
      <c r="Z2941" s="84">
        <v>853.798095703125</v>
      </c>
      <c r="AA2941" s="84">
        <v>522.02972412109398</v>
      </c>
      <c r="AB2941" s="84">
        <v>426.50378417968801</v>
      </c>
      <c r="AG2941" s="83"/>
      <c r="AV2941" s="83"/>
      <c r="BK2941" s="83"/>
      <c r="BZ2941" s="83"/>
      <c r="CO2941" s="83"/>
      <c r="DD2941" s="83"/>
      <c r="DS2941" s="83"/>
      <c r="EH2941" s="83"/>
      <c r="EW2941" s="83"/>
      <c r="FL2941" s="83"/>
    </row>
    <row r="2942" spans="1:168" x14ac:dyDescent="0.35">
      <c r="A2942" s="83">
        <v>43360.792812500003</v>
      </c>
      <c r="B2942" s="84" t="s">
        <v>26</v>
      </c>
      <c r="C2942" s="85" t="s">
        <v>51</v>
      </c>
      <c r="R2942" s="83">
        <v>43360.792812500003</v>
      </c>
      <c r="S2942" s="89" t="s">
        <v>26</v>
      </c>
      <c r="AG2942" s="83"/>
      <c r="AV2942" s="83"/>
      <c r="BK2942" s="83"/>
      <c r="BZ2942" s="83"/>
      <c r="CO2942" s="83"/>
      <c r="DD2942" s="83"/>
      <c r="DS2942" s="83"/>
      <c r="EH2942" s="83"/>
      <c r="EW2942" s="83"/>
      <c r="FL2942" s="83"/>
    </row>
    <row r="2943" spans="1:168" x14ac:dyDescent="0.35">
      <c r="A2943" s="83">
        <v>43360.792812500003</v>
      </c>
      <c r="B2943" s="84" t="s">
        <v>26</v>
      </c>
      <c r="C2943" s="85" t="s">
        <v>52</v>
      </c>
      <c r="R2943" s="83">
        <v>43360.792812500003</v>
      </c>
      <c r="S2943" s="89" t="s">
        <v>26</v>
      </c>
      <c r="AG2943" s="83"/>
      <c r="AV2943" s="83"/>
      <c r="BK2943" s="83"/>
      <c r="BZ2943" s="83"/>
      <c r="CO2943" s="83"/>
      <c r="DD2943" s="83"/>
      <c r="DS2943" s="83"/>
      <c r="EH2943" s="83"/>
      <c r="EW2943" s="83"/>
      <c r="FL2943" s="83"/>
    </row>
    <row r="2944" spans="1:168" x14ac:dyDescent="0.35">
      <c r="A2944" s="83">
        <v>43360.792824074073</v>
      </c>
      <c r="B2944" s="84" t="s">
        <v>26</v>
      </c>
      <c r="C2944" s="85" t="s">
        <v>429</v>
      </c>
      <c r="R2944" s="83">
        <v>43360.792824074073</v>
      </c>
      <c r="S2944" s="89" t="s">
        <v>26</v>
      </c>
      <c r="AG2944" s="83"/>
      <c r="AV2944" s="83"/>
      <c r="BK2944" s="83"/>
      <c r="BZ2944" s="83"/>
      <c r="CO2944" s="83"/>
      <c r="DD2944" s="83"/>
      <c r="DS2944" s="83"/>
      <c r="EH2944" s="83"/>
      <c r="EW2944" s="83"/>
      <c r="FL2944" s="83"/>
    </row>
    <row r="2945" spans="1:168" x14ac:dyDescent="0.35">
      <c r="A2945" s="83">
        <v>43360.792824074073</v>
      </c>
      <c r="B2945" s="84" t="s">
        <v>26</v>
      </c>
      <c r="C2945" s="85" t="s">
        <v>736</v>
      </c>
      <c r="R2945" s="83">
        <v>43360.792824074073</v>
      </c>
      <c r="S2945" s="89" t="s">
        <v>26</v>
      </c>
      <c r="AG2945" s="83"/>
      <c r="AV2945" s="83"/>
      <c r="BK2945" s="83"/>
      <c r="BZ2945" s="83"/>
      <c r="CO2945" s="83"/>
      <c r="DD2945" s="83"/>
      <c r="DS2945" s="83"/>
      <c r="EH2945" s="83"/>
      <c r="EW2945" s="83"/>
      <c r="FL2945" s="83"/>
    </row>
    <row r="2946" spans="1:168" x14ac:dyDescent="0.35">
      <c r="A2946" s="83">
        <v>43360.792824074073</v>
      </c>
      <c r="B2946" s="84" t="s">
        <v>26</v>
      </c>
      <c r="C2946" s="85" t="s">
        <v>641</v>
      </c>
      <c r="R2946" s="83">
        <v>43360.792824074073</v>
      </c>
      <c r="S2946" s="89" t="s">
        <v>26</v>
      </c>
      <c r="AG2946" s="83"/>
      <c r="AV2946" s="83"/>
      <c r="BK2946" s="83"/>
      <c r="BZ2946" s="83"/>
      <c r="CO2946" s="83"/>
      <c r="DD2946" s="83"/>
      <c r="DS2946" s="83"/>
      <c r="EH2946" s="83"/>
      <c r="EW2946" s="83"/>
      <c r="FL2946" s="83"/>
    </row>
    <row r="2947" spans="1:168" x14ac:dyDescent="0.35">
      <c r="A2947" s="83">
        <v>43360.792824074073</v>
      </c>
      <c r="B2947" s="84" t="s">
        <v>26</v>
      </c>
      <c r="C2947" s="85" t="s">
        <v>425</v>
      </c>
      <c r="R2947" s="83">
        <v>43360.792824074073</v>
      </c>
      <c r="S2947" s="89" t="s">
        <v>26</v>
      </c>
      <c r="AG2947" s="83"/>
      <c r="AV2947" s="83"/>
      <c r="BK2947" s="83"/>
      <c r="BZ2947" s="83"/>
      <c r="CO2947" s="83"/>
      <c r="DD2947" s="83"/>
      <c r="DS2947" s="83"/>
      <c r="EH2947" s="83"/>
      <c r="EW2947" s="83"/>
      <c r="FL2947" s="83"/>
    </row>
    <row r="2948" spans="1:168" x14ac:dyDescent="0.35">
      <c r="A2948" s="83">
        <v>43360.792824074073</v>
      </c>
      <c r="B2948" s="84" t="s">
        <v>26</v>
      </c>
      <c r="C2948" s="85" t="s">
        <v>640</v>
      </c>
      <c r="R2948" s="83">
        <v>43360.792824074073</v>
      </c>
      <c r="S2948" s="89" t="s">
        <v>26</v>
      </c>
      <c r="AG2948" s="83"/>
      <c r="AV2948" s="83"/>
      <c r="BK2948" s="83"/>
      <c r="BZ2948" s="83"/>
      <c r="CO2948" s="83"/>
      <c r="DD2948" s="83"/>
      <c r="DS2948" s="83"/>
      <c r="EH2948" s="83"/>
      <c r="EW2948" s="83"/>
      <c r="FL2948" s="83"/>
    </row>
    <row r="2949" spans="1:168" x14ac:dyDescent="0.35">
      <c r="A2949" s="83">
        <v>43360.792824074073</v>
      </c>
      <c r="B2949" s="84" t="s">
        <v>26</v>
      </c>
      <c r="C2949" s="85" t="s">
        <v>409</v>
      </c>
      <c r="R2949" s="83">
        <v>43360.792824074073</v>
      </c>
      <c r="S2949" s="89" t="s">
        <v>26</v>
      </c>
      <c r="AG2949" s="83"/>
      <c r="AV2949" s="83"/>
      <c r="BK2949" s="83"/>
      <c r="BZ2949" s="83"/>
      <c r="CO2949" s="83"/>
      <c r="DD2949" s="83"/>
      <c r="DS2949" s="83"/>
      <c r="EH2949" s="83"/>
      <c r="EW2949" s="83"/>
      <c r="FL2949" s="83"/>
    </row>
    <row r="2950" spans="1:168" x14ac:dyDescent="0.35">
      <c r="A2950" s="83">
        <v>43360.792824074073</v>
      </c>
      <c r="B2950" s="84" t="s">
        <v>26</v>
      </c>
      <c r="C2950" s="85" t="s">
        <v>542</v>
      </c>
      <c r="R2950" s="83">
        <v>43360.792824074073</v>
      </c>
      <c r="S2950" s="89" t="s">
        <v>26</v>
      </c>
      <c r="AG2950" s="83"/>
      <c r="AV2950" s="83"/>
      <c r="BK2950" s="83"/>
      <c r="BZ2950" s="83"/>
      <c r="CO2950" s="83"/>
      <c r="DD2950" s="83"/>
      <c r="DS2950" s="83"/>
      <c r="EH2950" s="83"/>
      <c r="EW2950" s="83"/>
      <c r="FL2950" s="83"/>
    </row>
    <row r="2951" spans="1:168" x14ac:dyDescent="0.35">
      <c r="A2951" s="83">
        <v>43360.792824074073</v>
      </c>
      <c r="B2951" s="84" t="s">
        <v>26</v>
      </c>
      <c r="C2951" s="85" t="s">
        <v>53</v>
      </c>
      <c r="R2951" s="83">
        <v>43360.792824074073</v>
      </c>
      <c r="S2951" s="89" t="s">
        <v>26</v>
      </c>
      <c r="AG2951" s="83"/>
      <c r="AV2951" s="83"/>
      <c r="BK2951" s="83"/>
      <c r="BZ2951" s="83"/>
      <c r="CO2951" s="83"/>
      <c r="DD2951" s="83"/>
      <c r="DS2951" s="83"/>
      <c r="EH2951" s="83"/>
      <c r="EW2951" s="83"/>
      <c r="FL2951" s="83"/>
    </row>
    <row r="2952" spans="1:168" x14ac:dyDescent="0.35">
      <c r="A2952" s="83">
        <v>43360.792824074073</v>
      </c>
      <c r="B2952" s="84" t="s">
        <v>26</v>
      </c>
      <c r="C2952" s="85" t="s">
        <v>428</v>
      </c>
      <c r="R2952" s="83">
        <v>43360.792824074073</v>
      </c>
      <c r="S2952" s="89" t="s">
        <v>26</v>
      </c>
      <c r="AG2952" s="83"/>
      <c r="AV2952" s="83"/>
      <c r="BK2952" s="83"/>
      <c r="BZ2952" s="83"/>
      <c r="CO2952" s="83"/>
      <c r="DD2952" s="83"/>
      <c r="DS2952" s="83"/>
      <c r="EH2952" s="83"/>
      <c r="EW2952" s="83"/>
      <c r="FL2952" s="83"/>
    </row>
    <row r="2953" spans="1:168" x14ac:dyDescent="0.35">
      <c r="A2953" s="83">
        <v>43360.79283564815</v>
      </c>
      <c r="B2953" s="84" t="s">
        <v>26</v>
      </c>
      <c r="C2953" s="85" t="s">
        <v>433</v>
      </c>
      <c r="R2953" s="83">
        <v>43360.79283564815</v>
      </c>
      <c r="S2953" s="89" t="s">
        <v>26</v>
      </c>
      <c r="AG2953" s="83"/>
      <c r="AV2953" s="83"/>
      <c r="BK2953" s="83"/>
      <c r="BZ2953" s="83"/>
      <c r="CO2953" s="83"/>
      <c r="DD2953" s="83"/>
      <c r="DS2953" s="83"/>
      <c r="EH2953" s="83"/>
      <c r="EW2953" s="83"/>
      <c r="FL2953" s="83"/>
    </row>
    <row r="2954" spans="1:168" x14ac:dyDescent="0.35">
      <c r="A2954" s="83">
        <v>43360.79283564815</v>
      </c>
      <c r="B2954" s="84" t="s">
        <v>26</v>
      </c>
      <c r="C2954" s="85" t="s">
        <v>643</v>
      </c>
      <c r="R2954" s="83">
        <v>43360.79283564815</v>
      </c>
      <c r="S2954" s="89" t="s">
        <v>26</v>
      </c>
      <c r="AG2954" s="83"/>
      <c r="AV2954" s="83"/>
      <c r="BK2954" s="83"/>
      <c r="BZ2954" s="83"/>
      <c r="CO2954" s="83"/>
      <c r="DD2954" s="83"/>
      <c r="DS2954" s="83"/>
      <c r="EH2954" s="83"/>
      <c r="EW2954" s="83"/>
      <c r="FL2954" s="83"/>
    </row>
    <row r="2955" spans="1:168" x14ac:dyDescent="0.35">
      <c r="A2955" s="83">
        <v>43360.79283564815</v>
      </c>
      <c r="B2955" s="84" t="s">
        <v>26</v>
      </c>
      <c r="C2955" s="85" t="s">
        <v>642</v>
      </c>
      <c r="R2955" s="83">
        <v>43360.79283564815</v>
      </c>
      <c r="S2955" s="89" t="s">
        <v>26</v>
      </c>
      <c r="AG2955" s="83"/>
      <c r="AV2955" s="83"/>
      <c r="BK2955" s="83"/>
      <c r="BZ2955" s="83"/>
      <c r="CO2955" s="83"/>
      <c r="DD2955" s="83"/>
      <c r="DS2955" s="83"/>
      <c r="EH2955" s="83"/>
      <c r="EW2955" s="83"/>
      <c r="FL2955" s="83"/>
    </row>
    <row r="2956" spans="1:168" x14ac:dyDescent="0.35">
      <c r="A2956" s="83">
        <v>43360.79283564815</v>
      </c>
      <c r="B2956" s="84" t="s">
        <v>26</v>
      </c>
      <c r="C2956" s="85" t="s">
        <v>430</v>
      </c>
      <c r="R2956" s="83">
        <v>43360.79283564815</v>
      </c>
      <c r="S2956" s="89" t="s">
        <v>26</v>
      </c>
      <c r="AG2956" s="83"/>
      <c r="AV2956" s="83"/>
      <c r="BK2956" s="83"/>
      <c r="BZ2956" s="83"/>
      <c r="CO2956" s="83"/>
      <c r="DD2956" s="83"/>
      <c r="DS2956" s="83"/>
      <c r="EH2956" s="83"/>
      <c r="EW2956" s="83"/>
      <c r="FL2956" s="83"/>
    </row>
    <row r="2957" spans="1:168" x14ac:dyDescent="0.35">
      <c r="A2957" s="83">
        <v>43360.79283564815</v>
      </c>
      <c r="B2957" s="84" t="s">
        <v>26</v>
      </c>
      <c r="C2957" s="85" t="s">
        <v>435</v>
      </c>
      <c r="R2957" s="83">
        <v>43360.79283564815</v>
      </c>
      <c r="S2957" s="89" t="s">
        <v>26</v>
      </c>
      <c r="AG2957" s="83"/>
      <c r="AV2957" s="83"/>
      <c r="BK2957" s="83"/>
      <c r="BZ2957" s="83"/>
      <c r="CO2957" s="83"/>
      <c r="DD2957" s="83"/>
      <c r="DS2957" s="83"/>
      <c r="EH2957" s="83"/>
      <c r="EW2957" s="83"/>
      <c r="FL2957" s="83"/>
    </row>
    <row r="2958" spans="1:168" x14ac:dyDescent="0.35">
      <c r="A2958" s="83">
        <v>43360.79283564815</v>
      </c>
      <c r="B2958" s="84" t="s">
        <v>26</v>
      </c>
      <c r="C2958" s="85" t="s">
        <v>421</v>
      </c>
      <c r="R2958" s="83">
        <v>43360.79283564815</v>
      </c>
      <c r="S2958" s="89" t="s">
        <v>26</v>
      </c>
      <c r="AG2958" s="83"/>
      <c r="AV2958" s="83"/>
      <c r="BK2958" s="83"/>
      <c r="BZ2958" s="83"/>
      <c r="CO2958" s="83"/>
      <c r="DD2958" s="83"/>
      <c r="DS2958" s="83"/>
      <c r="EH2958" s="83"/>
      <c r="EW2958" s="83"/>
      <c r="FL2958" s="83"/>
    </row>
    <row r="2959" spans="1:168" x14ac:dyDescent="0.35">
      <c r="A2959" s="83">
        <v>43360.79283564815</v>
      </c>
      <c r="B2959" s="84" t="s">
        <v>26</v>
      </c>
      <c r="C2959" s="85" t="s">
        <v>432</v>
      </c>
      <c r="R2959" s="83">
        <v>43360.79283564815</v>
      </c>
      <c r="S2959" s="89" t="s">
        <v>26</v>
      </c>
      <c r="AG2959" s="83"/>
      <c r="AV2959" s="83"/>
      <c r="BK2959" s="83"/>
      <c r="BZ2959" s="83"/>
      <c r="CO2959" s="83"/>
      <c r="DD2959" s="83"/>
      <c r="DS2959" s="83"/>
      <c r="EH2959" s="83"/>
      <c r="EW2959" s="83"/>
      <c r="FL2959" s="83"/>
    </row>
    <row r="2960" spans="1:168" x14ac:dyDescent="0.35">
      <c r="A2960" s="83">
        <v>43360.792847222219</v>
      </c>
      <c r="B2960" s="84" t="s">
        <v>26</v>
      </c>
      <c r="C2960" s="85" t="s">
        <v>737</v>
      </c>
      <c r="R2960" s="83">
        <v>43360.792847222219</v>
      </c>
      <c r="S2960" s="89" t="s">
        <v>26</v>
      </c>
      <c r="AG2960" s="83"/>
      <c r="AV2960" s="83"/>
      <c r="BK2960" s="83"/>
      <c r="BZ2960" s="83"/>
      <c r="CO2960" s="83"/>
      <c r="DD2960" s="83"/>
      <c r="DS2960" s="83"/>
      <c r="EH2960" s="83"/>
      <c r="EW2960" s="83"/>
      <c r="FL2960" s="83"/>
    </row>
    <row r="2961" spans="1:168" x14ac:dyDescent="0.35">
      <c r="A2961" s="83">
        <v>43360.794872685183</v>
      </c>
      <c r="B2961" s="84" t="s">
        <v>26</v>
      </c>
      <c r="C2961" s="85" t="s">
        <v>738</v>
      </c>
      <c r="R2961" s="83">
        <v>43360.794872685183</v>
      </c>
      <c r="S2961" s="89" t="s">
        <v>26</v>
      </c>
      <c r="AG2961" s="83"/>
      <c r="AV2961" s="83"/>
      <c r="BK2961" s="83"/>
      <c r="BZ2961" s="83"/>
      <c r="CO2961" s="83"/>
      <c r="DD2961" s="83"/>
      <c r="DS2961" s="83"/>
      <c r="EH2961" s="83"/>
      <c r="EW2961" s="83"/>
      <c r="FL2961" s="83"/>
    </row>
    <row r="2962" spans="1:168" x14ac:dyDescent="0.35">
      <c r="A2962" s="83">
        <v>43360.794872685183</v>
      </c>
      <c r="B2962" s="84" t="s">
        <v>26</v>
      </c>
      <c r="C2962" s="85" t="s">
        <v>739</v>
      </c>
      <c r="R2962" s="83">
        <v>43360.794872685183</v>
      </c>
      <c r="S2962" s="89" t="s">
        <v>26</v>
      </c>
      <c r="AG2962" s="83"/>
      <c r="AV2962" s="83"/>
      <c r="BK2962" s="83"/>
      <c r="BZ2962" s="83"/>
      <c r="CO2962" s="83"/>
      <c r="DD2962" s="83"/>
      <c r="DS2962" s="83"/>
      <c r="EH2962" s="83"/>
      <c r="EW2962" s="83"/>
      <c r="FL2962" s="83"/>
    </row>
    <row r="2963" spans="1:168" x14ac:dyDescent="0.35">
      <c r="A2963" s="83">
        <v>43360.794872685183</v>
      </c>
      <c r="B2963" s="84" t="s">
        <v>26</v>
      </c>
      <c r="C2963" s="85" t="s">
        <v>35</v>
      </c>
      <c r="R2963" s="83">
        <v>43360.794872685183</v>
      </c>
      <c r="S2963" s="89" t="s">
        <v>26</v>
      </c>
      <c r="AG2963" s="83"/>
      <c r="AV2963" s="83"/>
      <c r="BK2963" s="83"/>
      <c r="BZ2963" s="83"/>
      <c r="CO2963" s="83"/>
      <c r="DD2963" s="83"/>
      <c r="DS2963" s="83"/>
      <c r="EH2963" s="83"/>
      <c r="EW2963" s="83"/>
      <c r="FL2963" s="83"/>
    </row>
    <row r="2964" spans="1:168" x14ac:dyDescent="0.35">
      <c r="A2964" s="83">
        <v>43360.79488425926</v>
      </c>
      <c r="B2964" s="84" t="s">
        <v>26</v>
      </c>
      <c r="C2964" s="85" t="s">
        <v>740</v>
      </c>
      <c r="R2964" s="83">
        <v>43360.79488425926</v>
      </c>
      <c r="S2964" s="89" t="s">
        <v>26</v>
      </c>
      <c r="AG2964" s="83"/>
      <c r="AV2964" s="83"/>
      <c r="BK2964" s="83"/>
      <c r="BZ2964" s="83"/>
      <c r="CO2964" s="83"/>
      <c r="DD2964" s="83"/>
      <c r="DS2964" s="83"/>
      <c r="EH2964" s="83"/>
      <c r="EW2964" s="83"/>
      <c r="FL2964" s="83"/>
    </row>
    <row r="2965" spans="1:168" x14ac:dyDescent="0.35">
      <c r="A2965" s="83">
        <v>43360.79488425926</v>
      </c>
      <c r="B2965" s="84" t="s">
        <v>26</v>
      </c>
      <c r="C2965" s="85" t="s">
        <v>648</v>
      </c>
      <c r="R2965" s="83">
        <v>43360.79488425926</v>
      </c>
      <c r="S2965" s="89" t="s">
        <v>26</v>
      </c>
      <c r="AG2965" s="83"/>
      <c r="AV2965" s="83"/>
      <c r="BK2965" s="83"/>
      <c r="BZ2965" s="83"/>
      <c r="CO2965" s="83"/>
      <c r="DD2965" s="83"/>
      <c r="DS2965" s="83"/>
      <c r="EH2965" s="83"/>
      <c r="EW2965" s="83"/>
      <c r="FL2965" s="83"/>
    </row>
    <row r="2966" spans="1:168" x14ac:dyDescent="0.35">
      <c r="A2966" s="83">
        <v>43360.79488425926</v>
      </c>
      <c r="B2966" s="84" t="s">
        <v>26</v>
      </c>
      <c r="C2966" s="85" t="s">
        <v>529</v>
      </c>
      <c r="R2966" s="83">
        <v>43360.79488425926</v>
      </c>
      <c r="S2966" s="89" t="s">
        <v>26</v>
      </c>
      <c r="AG2966" s="83"/>
      <c r="AV2966" s="83"/>
      <c r="BK2966" s="83"/>
      <c r="BZ2966" s="83"/>
      <c r="CO2966" s="83"/>
      <c r="DD2966" s="83"/>
      <c r="DS2966" s="83"/>
      <c r="EH2966" s="83"/>
      <c r="EW2966" s="83"/>
      <c r="FL2966" s="83"/>
    </row>
    <row r="2967" spans="1:168" x14ac:dyDescent="0.35">
      <c r="A2967" s="83">
        <v>43360.79488425926</v>
      </c>
      <c r="B2967" s="84" t="s">
        <v>26</v>
      </c>
      <c r="C2967" s="85" t="s">
        <v>741</v>
      </c>
      <c r="R2967" s="83">
        <v>43360.79488425926</v>
      </c>
      <c r="S2967" s="89" t="s">
        <v>26</v>
      </c>
      <c r="AG2967" s="83"/>
      <c r="AV2967" s="83"/>
      <c r="BK2967" s="83"/>
      <c r="BZ2967" s="83"/>
      <c r="CO2967" s="83"/>
      <c r="DD2967" s="83"/>
      <c r="DS2967" s="83"/>
      <c r="EH2967" s="83"/>
      <c r="EW2967" s="83"/>
      <c r="FL2967" s="83"/>
    </row>
    <row r="2968" spans="1:168" x14ac:dyDescent="0.35">
      <c r="A2968" s="83">
        <v>43360.79488425926</v>
      </c>
      <c r="B2968" s="84" t="s">
        <v>26</v>
      </c>
      <c r="C2968" s="85" t="s">
        <v>742</v>
      </c>
      <c r="R2968" s="83">
        <v>43360.79488425926</v>
      </c>
      <c r="S2968" s="89" t="s">
        <v>26</v>
      </c>
      <c r="AG2968" s="83"/>
      <c r="AV2968" s="83"/>
      <c r="BK2968" s="83"/>
      <c r="BZ2968" s="83"/>
      <c r="CO2968" s="83"/>
      <c r="DD2968" s="83"/>
      <c r="DS2968" s="83"/>
      <c r="EH2968" s="83"/>
      <c r="EW2968" s="83"/>
      <c r="FL2968" s="83"/>
    </row>
    <row r="2969" spans="1:168" x14ac:dyDescent="0.35">
      <c r="A2969" s="83">
        <v>43360.79488425926</v>
      </c>
      <c r="B2969" s="84" t="s">
        <v>26</v>
      </c>
      <c r="C2969" s="85" t="s">
        <v>429</v>
      </c>
      <c r="R2969" s="83">
        <v>43360.79488425926</v>
      </c>
      <c r="S2969" s="89" t="s">
        <v>26</v>
      </c>
      <c r="AG2969" s="83"/>
      <c r="AV2969" s="83"/>
      <c r="BK2969" s="83"/>
      <c r="BZ2969" s="83"/>
      <c r="CO2969" s="83"/>
      <c r="DD2969" s="83"/>
      <c r="DS2969" s="83"/>
      <c r="EH2969" s="83"/>
      <c r="EW2969" s="83"/>
      <c r="FL2969" s="83"/>
    </row>
    <row r="2970" spans="1:168" x14ac:dyDescent="0.35">
      <c r="A2970" s="83">
        <v>43360.79488425926</v>
      </c>
      <c r="B2970" s="84" t="s">
        <v>26</v>
      </c>
      <c r="C2970" s="85" t="s">
        <v>428</v>
      </c>
      <c r="R2970" s="83">
        <v>43360.79488425926</v>
      </c>
      <c r="S2970" s="89" t="s">
        <v>26</v>
      </c>
      <c r="AG2970" s="83"/>
      <c r="AV2970" s="83"/>
      <c r="BK2970" s="83"/>
      <c r="BZ2970" s="83"/>
      <c r="CO2970" s="83"/>
      <c r="DD2970" s="83"/>
      <c r="DS2970" s="83"/>
      <c r="EH2970" s="83"/>
      <c r="EW2970" s="83"/>
      <c r="FL2970" s="83"/>
    </row>
    <row r="2971" spans="1:168" x14ac:dyDescent="0.35">
      <c r="A2971" s="83">
        <v>43360.79488425926</v>
      </c>
      <c r="B2971" s="84" t="s">
        <v>26</v>
      </c>
      <c r="C2971" s="85" t="s">
        <v>538</v>
      </c>
      <c r="R2971" s="83">
        <v>43360.79488425926</v>
      </c>
      <c r="S2971" s="89" t="s">
        <v>26</v>
      </c>
      <c r="AG2971" s="83"/>
      <c r="AV2971" s="83"/>
      <c r="BK2971" s="83"/>
      <c r="BZ2971" s="83"/>
      <c r="CO2971" s="83"/>
      <c r="DD2971" s="83"/>
      <c r="DS2971" s="83"/>
      <c r="EH2971" s="83"/>
      <c r="EW2971" s="83"/>
      <c r="FL2971" s="83"/>
    </row>
    <row r="2972" spans="1:168" x14ac:dyDescent="0.35">
      <c r="A2972" s="83">
        <v>43360.79488425926</v>
      </c>
      <c r="B2972" s="84" t="s">
        <v>26</v>
      </c>
      <c r="C2972" s="85" t="s">
        <v>409</v>
      </c>
      <c r="R2972" s="83">
        <v>43360.79488425926</v>
      </c>
      <c r="S2972" s="89" t="s">
        <v>26</v>
      </c>
      <c r="AG2972" s="83"/>
      <c r="AV2972" s="83"/>
      <c r="BK2972" s="83"/>
      <c r="BZ2972" s="83"/>
      <c r="CO2972" s="83"/>
      <c r="DD2972" s="83"/>
      <c r="DS2972" s="83"/>
      <c r="EH2972" s="83"/>
      <c r="EW2972" s="83"/>
      <c r="FL2972" s="83"/>
    </row>
    <row r="2973" spans="1:168" x14ac:dyDescent="0.35">
      <c r="A2973" s="83">
        <v>43360.794895833336</v>
      </c>
      <c r="B2973" s="84" t="s">
        <v>26</v>
      </c>
      <c r="C2973" s="85" t="s">
        <v>533</v>
      </c>
      <c r="R2973" s="83">
        <v>43360.794895833336</v>
      </c>
      <c r="S2973" s="89" t="s">
        <v>26</v>
      </c>
      <c r="AG2973" s="83"/>
      <c r="AV2973" s="83"/>
      <c r="BK2973" s="83"/>
      <c r="BZ2973" s="83"/>
      <c r="CO2973" s="83"/>
      <c r="DD2973" s="83"/>
      <c r="DS2973" s="83"/>
      <c r="EH2973" s="83"/>
      <c r="EW2973" s="83"/>
      <c r="FL2973" s="83"/>
    </row>
    <row r="2974" spans="1:168" x14ac:dyDescent="0.35">
      <c r="A2974" s="83">
        <v>43360.794895833336</v>
      </c>
      <c r="B2974" s="84" t="s">
        <v>26</v>
      </c>
      <c r="C2974" s="85" t="s">
        <v>650</v>
      </c>
      <c r="R2974" s="83">
        <v>43360.794895833336</v>
      </c>
      <c r="S2974" s="89" t="s">
        <v>26</v>
      </c>
      <c r="AG2974" s="83"/>
      <c r="AV2974" s="83"/>
      <c r="BK2974" s="83"/>
      <c r="BZ2974" s="83"/>
      <c r="CO2974" s="83"/>
      <c r="DD2974" s="83"/>
      <c r="DS2974" s="83"/>
      <c r="EH2974" s="83"/>
      <c r="EW2974" s="83"/>
      <c r="FL2974" s="83"/>
    </row>
    <row r="2975" spans="1:168" x14ac:dyDescent="0.35">
      <c r="A2975" s="83">
        <v>43360.794895833336</v>
      </c>
      <c r="B2975" s="84" t="s">
        <v>26</v>
      </c>
      <c r="C2975" s="85" t="s">
        <v>430</v>
      </c>
      <c r="R2975" s="83">
        <v>43360.794895833336</v>
      </c>
      <c r="S2975" s="89" t="s">
        <v>26</v>
      </c>
      <c r="AG2975" s="83"/>
      <c r="AV2975" s="83"/>
      <c r="BK2975" s="83"/>
      <c r="BZ2975" s="83"/>
      <c r="CO2975" s="83"/>
      <c r="DD2975" s="83"/>
      <c r="DS2975" s="83"/>
      <c r="EH2975" s="83"/>
      <c r="EW2975" s="83"/>
      <c r="FL2975" s="83"/>
    </row>
    <row r="2976" spans="1:168" x14ac:dyDescent="0.35">
      <c r="A2976" s="83">
        <v>43360.794895833336</v>
      </c>
      <c r="B2976" s="84" t="s">
        <v>26</v>
      </c>
      <c r="C2976" s="85" t="s">
        <v>743</v>
      </c>
      <c r="R2976" s="83">
        <v>43360.794895833336</v>
      </c>
      <c r="S2976" s="89" t="s">
        <v>26</v>
      </c>
      <c r="AG2976" s="83"/>
      <c r="AV2976" s="83"/>
      <c r="BK2976" s="83"/>
      <c r="BZ2976" s="83"/>
      <c r="CO2976" s="83"/>
      <c r="DD2976" s="83"/>
      <c r="DS2976" s="83"/>
      <c r="EH2976" s="83"/>
      <c r="EW2976" s="83"/>
      <c r="FL2976" s="83"/>
    </row>
    <row r="2977" spans="1:168" x14ac:dyDescent="0.35">
      <c r="A2977" s="83">
        <v>43360.794895833336</v>
      </c>
      <c r="B2977" s="84" t="s">
        <v>26</v>
      </c>
      <c r="C2977" s="85" t="s">
        <v>534</v>
      </c>
      <c r="R2977" s="83">
        <v>43360.794895833336</v>
      </c>
      <c r="S2977" s="89" t="s">
        <v>26</v>
      </c>
      <c r="AG2977" s="83"/>
      <c r="AV2977" s="83"/>
      <c r="BK2977" s="83"/>
      <c r="BZ2977" s="83"/>
      <c r="CO2977" s="83"/>
      <c r="DD2977" s="83"/>
      <c r="DS2977" s="83"/>
      <c r="EH2977" s="83"/>
      <c r="EW2977" s="83"/>
      <c r="FL2977" s="83"/>
    </row>
    <row r="2978" spans="1:168" x14ac:dyDescent="0.35">
      <c r="A2978" s="83">
        <v>43360.794895833336</v>
      </c>
      <c r="B2978" s="84" t="s">
        <v>26</v>
      </c>
      <c r="C2978" s="85" t="s">
        <v>421</v>
      </c>
      <c r="R2978" s="83">
        <v>43360.794895833336</v>
      </c>
      <c r="S2978" s="89" t="s">
        <v>26</v>
      </c>
      <c r="AG2978" s="83"/>
      <c r="AV2978" s="83"/>
      <c r="BK2978" s="83"/>
      <c r="BZ2978" s="83"/>
      <c r="CO2978" s="83"/>
      <c r="DD2978" s="83"/>
      <c r="DS2978" s="83"/>
      <c r="EH2978" s="83"/>
      <c r="EW2978" s="83"/>
      <c r="FL2978" s="83"/>
    </row>
    <row r="2979" spans="1:168" x14ac:dyDescent="0.35">
      <c r="A2979" s="83">
        <v>43360.794895833336</v>
      </c>
      <c r="B2979" s="84" t="s">
        <v>26</v>
      </c>
      <c r="C2979" s="85" t="s">
        <v>535</v>
      </c>
      <c r="R2979" s="83">
        <v>43360.794895833336</v>
      </c>
      <c r="S2979" s="89" t="s">
        <v>26</v>
      </c>
      <c r="AG2979" s="83"/>
      <c r="AV2979" s="83"/>
      <c r="BK2979" s="83"/>
      <c r="BZ2979" s="83"/>
      <c r="CO2979" s="83"/>
      <c r="DD2979" s="83"/>
      <c r="DS2979" s="83"/>
      <c r="EH2979" s="83"/>
      <c r="EW2979" s="83"/>
      <c r="FL2979" s="83"/>
    </row>
    <row r="2980" spans="1:168" x14ac:dyDescent="0.35">
      <c r="A2980" s="83">
        <v>43360.794895833336</v>
      </c>
      <c r="B2980" s="84" t="s">
        <v>26</v>
      </c>
      <c r="C2980" s="85" t="s">
        <v>744</v>
      </c>
      <c r="R2980" s="83">
        <v>43360.794895833336</v>
      </c>
      <c r="S2980" s="89" t="s">
        <v>26</v>
      </c>
      <c r="AG2980" s="83"/>
      <c r="AV2980" s="83"/>
      <c r="BK2980" s="83"/>
      <c r="BZ2980" s="83"/>
      <c r="CO2980" s="83"/>
      <c r="DD2980" s="83"/>
      <c r="DS2980" s="83"/>
      <c r="EH2980" s="83"/>
      <c r="EW2980" s="83"/>
      <c r="FL2980" s="83"/>
    </row>
    <row r="2981" spans="1:168" x14ac:dyDescent="0.35">
      <c r="A2981" s="83">
        <v>43360.794895833336</v>
      </c>
      <c r="B2981" s="84" t="s">
        <v>39</v>
      </c>
      <c r="C2981" s="85" t="s">
        <v>40</v>
      </c>
      <c r="R2981" s="83">
        <v>43360.794895833336</v>
      </c>
      <c r="S2981" s="89" t="s">
        <v>39</v>
      </c>
      <c r="AG2981" s="83"/>
      <c r="AV2981" s="83"/>
      <c r="BK2981" s="83"/>
      <c r="BZ2981" s="83"/>
      <c r="CO2981" s="83"/>
      <c r="DD2981" s="83"/>
      <c r="DS2981" s="83"/>
      <c r="EH2981" s="83"/>
      <c r="EW2981" s="83"/>
      <c r="FL2981" s="83"/>
    </row>
    <row r="2982" spans="1:168" x14ac:dyDescent="0.35">
      <c r="A2982" s="83">
        <v>43360.794895833336</v>
      </c>
      <c r="B2982" s="84" t="s">
        <v>41</v>
      </c>
      <c r="C2982" s="85" t="s">
        <v>42</v>
      </c>
      <c r="R2982" s="83">
        <v>43360.794895833336</v>
      </c>
      <c r="S2982" s="89" t="s">
        <v>41</v>
      </c>
      <c r="AG2982" s="83"/>
      <c r="AV2982" s="83"/>
      <c r="BK2982" s="83"/>
      <c r="BZ2982" s="83"/>
      <c r="CO2982" s="83"/>
      <c r="DD2982" s="83"/>
      <c r="DS2982" s="83"/>
      <c r="EH2982" s="83"/>
      <c r="EW2982" s="83"/>
      <c r="FL2982" s="83"/>
    </row>
    <row r="2983" spans="1:168" x14ac:dyDescent="0.35">
      <c r="A2983" s="83">
        <v>43360.794942129629</v>
      </c>
      <c r="B2983" s="84" t="s">
        <v>41</v>
      </c>
      <c r="C2983" s="85" t="s">
        <v>46</v>
      </c>
      <c r="R2983" s="83">
        <v>43360.794942129629</v>
      </c>
      <c r="S2983" s="89" t="s">
        <v>41</v>
      </c>
      <c r="AG2983" s="83"/>
      <c r="AV2983" s="83"/>
      <c r="BK2983" s="83"/>
      <c r="BZ2983" s="83"/>
      <c r="CO2983" s="83"/>
      <c r="DD2983" s="83"/>
      <c r="DS2983" s="83"/>
      <c r="EH2983" s="83"/>
      <c r="EW2983" s="83"/>
      <c r="FL2983" s="83"/>
    </row>
    <row r="2984" spans="1:168" x14ac:dyDescent="0.35">
      <c r="A2984" s="83">
        <v>43360.794942129629</v>
      </c>
      <c r="B2984" s="84" t="s">
        <v>26</v>
      </c>
      <c r="C2984" s="85" t="s">
        <v>540</v>
      </c>
      <c r="R2984" s="83">
        <v>43360.794942129629</v>
      </c>
      <c r="S2984" s="89" t="s">
        <v>26</v>
      </c>
      <c r="AG2984" s="83"/>
      <c r="AV2984" s="83"/>
      <c r="BK2984" s="83"/>
      <c r="BZ2984" s="83"/>
      <c r="CO2984" s="83"/>
      <c r="DD2984" s="83"/>
      <c r="DS2984" s="83"/>
      <c r="EH2984" s="83"/>
      <c r="EW2984" s="83"/>
      <c r="FL2984" s="83"/>
    </row>
    <row r="2985" spans="1:168" x14ac:dyDescent="0.35">
      <c r="A2985" s="83">
        <v>43360.794942129629</v>
      </c>
      <c r="B2985" s="84" t="s">
        <v>26</v>
      </c>
      <c r="C2985" s="85" t="s">
        <v>745</v>
      </c>
      <c r="R2985" s="83">
        <v>43360.794942129629</v>
      </c>
      <c r="S2985" s="89" t="s">
        <v>26</v>
      </c>
      <c r="AG2985" s="83"/>
      <c r="AV2985" s="83"/>
      <c r="BK2985" s="83"/>
      <c r="BZ2985" s="83"/>
      <c r="CO2985" s="83"/>
      <c r="DD2985" s="83"/>
      <c r="DS2985" s="83"/>
      <c r="EH2985" s="83"/>
      <c r="EW2985" s="83"/>
      <c r="FL2985" s="83"/>
    </row>
    <row r="2986" spans="1:168" x14ac:dyDescent="0.35">
      <c r="A2986" s="83">
        <v>43360.794942129629</v>
      </c>
      <c r="B2986" s="84" t="s">
        <v>26</v>
      </c>
      <c r="C2986" s="85" t="s">
        <v>76</v>
      </c>
      <c r="R2986" s="83">
        <v>43360.794942129629</v>
      </c>
      <c r="S2986" s="89" t="s">
        <v>26</v>
      </c>
      <c r="AG2986" s="83"/>
      <c r="AV2986" s="83"/>
      <c r="BK2986" s="83"/>
      <c r="BZ2986" s="83"/>
      <c r="CO2986" s="83"/>
      <c r="DD2986" s="83"/>
      <c r="DS2986" s="83"/>
      <c r="EH2986" s="83"/>
      <c r="EW2986" s="83"/>
      <c r="FL2986" s="83"/>
    </row>
    <row r="2987" spans="1:168" x14ac:dyDescent="0.35">
      <c r="A2987" s="83">
        <v>43360.794942129629</v>
      </c>
      <c r="B2987" s="84" t="s">
        <v>26</v>
      </c>
      <c r="C2987" s="85" t="s">
        <v>541</v>
      </c>
      <c r="R2987" s="83">
        <v>43360.794942129629</v>
      </c>
      <c r="S2987" s="89" t="s">
        <v>26</v>
      </c>
      <c r="AG2987" s="83"/>
      <c r="AV2987" s="83"/>
      <c r="BK2987" s="83"/>
      <c r="BZ2987" s="83"/>
      <c r="CO2987" s="83"/>
      <c r="DD2987" s="83"/>
      <c r="DS2987" s="83"/>
      <c r="EH2987" s="83"/>
      <c r="EW2987" s="83"/>
      <c r="FL2987" s="83"/>
    </row>
    <row r="2988" spans="1:168" x14ac:dyDescent="0.35">
      <c r="A2988" s="83">
        <v>43360.794942129629</v>
      </c>
      <c r="B2988" s="84" t="s">
        <v>26</v>
      </c>
      <c r="C2988" s="85" t="s">
        <v>47</v>
      </c>
      <c r="I2988" s="86">
        <v>11078.4580078125</v>
      </c>
      <c r="J2988" s="87">
        <v>11112.2060546875</v>
      </c>
      <c r="K2988" s="87">
        <v>6065</v>
      </c>
      <c r="L2988" s="87">
        <v>6082.18408203125</v>
      </c>
      <c r="M2988" s="87">
        <v>1.0159841775894201</v>
      </c>
      <c r="N2988" s="87">
        <v>4.6438617706298801</v>
      </c>
      <c r="O2988" s="87">
        <v>8.3740892410278303</v>
      </c>
      <c r="P2988" s="88">
        <v>1.59539246559143</v>
      </c>
      <c r="R2988" s="83">
        <v>43360.794942129629</v>
      </c>
      <c r="S2988" s="89" t="s">
        <v>26</v>
      </c>
      <c r="T2988" s="90">
        <v>0.472100108861923</v>
      </c>
      <c r="U2988" s="84">
        <v>2626.26782226563</v>
      </c>
      <c r="V2988" s="84">
        <v>405.32092285156199</v>
      </c>
      <c r="W2988" s="84">
        <v>2623.50317382813</v>
      </c>
      <c r="X2988" s="84">
        <v>2222.93896484375</v>
      </c>
      <c r="Y2988" s="84">
        <v>13.3759212493896</v>
      </c>
      <c r="Z2988" s="84">
        <v>320.47415161132801</v>
      </c>
      <c r="AA2988" s="84">
        <v>522.38146972656205</v>
      </c>
      <c r="AB2988" s="84">
        <v>425.42010498046898</v>
      </c>
      <c r="AG2988" s="83"/>
      <c r="AV2988" s="83"/>
      <c r="BK2988" s="83"/>
      <c r="BZ2988" s="83"/>
      <c r="CO2988" s="83"/>
      <c r="DD2988" s="83"/>
      <c r="DS2988" s="83"/>
      <c r="EH2988" s="83"/>
      <c r="EW2988" s="83"/>
      <c r="FL2988" s="83"/>
    </row>
    <row r="2989" spans="1:168" x14ac:dyDescent="0.35">
      <c r="A2989" s="83">
        <v>43360.794953703706</v>
      </c>
      <c r="B2989" s="84" t="s">
        <v>49</v>
      </c>
      <c r="C2989" s="85" t="s">
        <v>50</v>
      </c>
      <c r="R2989" s="83">
        <v>43360.794953703706</v>
      </c>
      <c r="S2989" s="89" t="s">
        <v>49</v>
      </c>
      <c r="AG2989" s="83"/>
      <c r="AV2989" s="83"/>
      <c r="BK2989" s="83"/>
      <c r="BZ2989" s="83"/>
      <c r="CO2989" s="83"/>
      <c r="DD2989" s="83"/>
      <c r="DS2989" s="83"/>
      <c r="EH2989" s="83"/>
      <c r="EW2989" s="83"/>
      <c r="FL2989" s="83"/>
    </row>
    <row r="2990" spans="1:168" x14ac:dyDescent="0.35">
      <c r="A2990" s="83">
        <v>43360.794976851852</v>
      </c>
      <c r="B2990" s="84" t="s">
        <v>26</v>
      </c>
      <c r="C2990" s="85" t="s">
        <v>409</v>
      </c>
      <c r="R2990" s="83">
        <v>43360.794976851852</v>
      </c>
      <c r="S2990" s="89" t="s">
        <v>26</v>
      </c>
      <c r="AG2990" s="83"/>
      <c r="AV2990" s="83"/>
      <c r="BK2990" s="83"/>
      <c r="BZ2990" s="83"/>
      <c r="CO2990" s="83"/>
      <c r="DD2990" s="83"/>
      <c r="DS2990" s="83"/>
      <c r="EH2990" s="83"/>
      <c r="EW2990" s="83"/>
      <c r="FL2990" s="83"/>
    </row>
    <row r="2991" spans="1:168" x14ac:dyDescent="0.35">
      <c r="A2991" s="83">
        <v>43360.794976851852</v>
      </c>
      <c r="B2991" s="84" t="s">
        <v>26</v>
      </c>
      <c r="C2991" s="85" t="s">
        <v>542</v>
      </c>
      <c r="R2991" s="83">
        <v>43360.794976851852</v>
      </c>
      <c r="S2991" s="89" t="s">
        <v>26</v>
      </c>
      <c r="AG2991" s="83"/>
      <c r="AV2991" s="83"/>
      <c r="BK2991" s="83"/>
      <c r="BZ2991" s="83"/>
      <c r="CO2991" s="83"/>
      <c r="DD2991" s="83"/>
      <c r="DS2991" s="83"/>
      <c r="EH2991" s="83"/>
      <c r="EW2991" s="83"/>
      <c r="FL2991" s="83"/>
    </row>
    <row r="2992" spans="1:168" x14ac:dyDescent="0.35">
      <c r="A2992" s="83">
        <v>43360.794976851852</v>
      </c>
      <c r="B2992" s="84" t="s">
        <v>26</v>
      </c>
      <c r="C2992" s="85" t="s">
        <v>428</v>
      </c>
      <c r="R2992" s="83">
        <v>43360.794976851852</v>
      </c>
      <c r="S2992" s="89" t="s">
        <v>26</v>
      </c>
      <c r="AG2992" s="83"/>
      <c r="AV2992" s="83"/>
      <c r="BK2992" s="83"/>
      <c r="BZ2992" s="83"/>
      <c r="CO2992" s="83"/>
      <c r="DD2992" s="83"/>
      <c r="DS2992" s="83"/>
      <c r="EH2992" s="83"/>
      <c r="EW2992" s="83"/>
      <c r="FL2992" s="83"/>
    </row>
    <row r="2993" spans="1:168" x14ac:dyDescent="0.35">
      <c r="A2993" s="83">
        <v>43360.794976851852</v>
      </c>
      <c r="B2993" s="84" t="s">
        <v>26</v>
      </c>
      <c r="C2993" s="85" t="s">
        <v>746</v>
      </c>
      <c r="R2993" s="83">
        <v>43360.794976851852</v>
      </c>
      <c r="S2993" s="89" t="s">
        <v>26</v>
      </c>
      <c r="AG2993" s="83"/>
      <c r="AV2993" s="83"/>
      <c r="BK2993" s="83"/>
      <c r="BZ2993" s="83"/>
      <c r="CO2993" s="83"/>
      <c r="DD2993" s="83"/>
      <c r="DS2993" s="83"/>
      <c r="EH2993" s="83"/>
      <c r="EW2993" s="83"/>
      <c r="FL2993" s="83"/>
    </row>
    <row r="2994" spans="1:168" x14ac:dyDescent="0.35">
      <c r="A2994" s="83">
        <v>43360.794976851852</v>
      </c>
      <c r="B2994" s="84" t="s">
        <v>26</v>
      </c>
      <c r="C2994" s="85" t="s">
        <v>52</v>
      </c>
      <c r="R2994" s="83">
        <v>43360.794976851852</v>
      </c>
      <c r="S2994" s="89" t="s">
        <v>26</v>
      </c>
      <c r="AG2994" s="83"/>
      <c r="AV2994" s="83"/>
      <c r="BK2994" s="83"/>
      <c r="BZ2994" s="83"/>
      <c r="CO2994" s="83"/>
      <c r="DD2994" s="83"/>
      <c r="DS2994" s="83"/>
      <c r="EH2994" s="83"/>
      <c r="EW2994" s="83"/>
      <c r="FL2994" s="83"/>
    </row>
    <row r="2995" spans="1:168" x14ac:dyDescent="0.35">
      <c r="A2995" s="83">
        <v>43360.794976851852</v>
      </c>
      <c r="B2995" s="84" t="s">
        <v>26</v>
      </c>
      <c r="C2995" s="85" t="s">
        <v>51</v>
      </c>
      <c r="R2995" s="83">
        <v>43360.794976851852</v>
      </c>
      <c r="S2995" s="89" t="s">
        <v>26</v>
      </c>
      <c r="AG2995" s="83"/>
      <c r="AV2995" s="83"/>
      <c r="BK2995" s="83"/>
      <c r="BZ2995" s="83"/>
      <c r="CO2995" s="83"/>
      <c r="DD2995" s="83"/>
      <c r="DS2995" s="83"/>
      <c r="EH2995" s="83"/>
      <c r="EW2995" s="83"/>
      <c r="FL2995" s="83"/>
    </row>
    <row r="2996" spans="1:168" x14ac:dyDescent="0.35">
      <c r="A2996" s="83">
        <v>43360.794988425929</v>
      </c>
      <c r="B2996" s="84" t="s">
        <v>26</v>
      </c>
      <c r="C2996" s="85" t="s">
        <v>425</v>
      </c>
      <c r="R2996" s="83">
        <v>43360.794988425929</v>
      </c>
      <c r="S2996" s="89" t="s">
        <v>26</v>
      </c>
      <c r="AG2996" s="83"/>
      <c r="AV2996" s="83"/>
      <c r="BK2996" s="83"/>
      <c r="BZ2996" s="83"/>
      <c r="CO2996" s="83"/>
      <c r="DD2996" s="83"/>
      <c r="DS2996" s="83"/>
      <c r="EH2996" s="83"/>
      <c r="EW2996" s="83"/>
      <c r="FL2996" s="83"/>
    </row>
    <row r="2997" spans="1:168" x14ac:dyDescent="0.35">
      <c r="A2997" s="83">
        <v>43360.794988425929</v>
      </c>
      <c r="B2997" s="84" t="s">
        <v>26</v>
      </c>
      <c r="C2997" s="85" t="s">
        <v>640</v>
      </c>
      <c r="R2997" s="83">
        <v>43360.794988425929</v>
      </c>
      <c r="S2997" s="89" t="s">
        <v>26</v>
      </c>
      <c r="AG2997" s="83"/>
      <c r="AV2997" s="83"/>
      <c r="BK2997" s="83"/>
      <c r="BZ2997" s="83"/>
      <c r="CO2997" s="83"/>
      <c r="DD2997" s="83"/>
      <c r="DS2997" s="83"/>
      <c r="EH2997" s="83"/>
      <c r="EW2997" s="83"/>
      <c r="FL2997" s="83"/>
    </row>
    <row r="2998" spans="1:168" x14ac:dyDescent="0.35">
      <c r="A2998" s="83">
        <v>43360.794988425929</v>
      </c>
      <c r="B2998" s="84" t="s">
        <v>26</v>
      </c>
      <c r="C2998" s="85" t="s">
        <v>643</v>
      </c>
      <c r="R2998" s="83">
        <v>43360.794988425929</v>
      </c>
      <c r="S2998" s="89" t="s">
        <v>26</v>
      </c>
      <c r="AG2998" s="83"/>
      <c r="AV2998" s="83"/>
      <c r="BK2998" s="83"/>
      <c r="BZ2998" s="83"/>
      <c r="CO2998" s="83"/>
      <c r="DD2998" s="83"/>
      <c r="DS2998" s="83"/>
      <c r="EH2998" s="83"/>
      <c r="EW2998" s="83"/>
      <c r="FL2998" s="83"/>
    </row>
    <row r="2999" spans="1:168" x14ac:dyDescent="0.35">
      <c r="A2999" s="83">
        <v>43360.794988425929</v>
      </c>
      <c r="B2999" s="84" t="s">
        <v>26</v>
      </c>
      <c r="C2999" s="85" t="s">
        <v>736</v>
      </c>
      <c r="R2999" s="83">
        <v>43360.794988425929</v>
      </c>
      <c r="S2999" s="89" t="s">
        <v>26</v>
      </c>
      <c r="AG2999" s="83"/>
      <c r="AV2999" s="83"/>
      <c r="BK2999" s="83"/>
      <c r="BZ2999" s="83"/>
      <c r="CO2999" s="83"/>
      <c r="DD2999" s="83"/>
      <c r="DS2999" s="83"/>
      <c r="EH2999" s="83"/>
      <c r="EW2999" s="83"/>
      <c r="FL2999" s="83"/>
    </row>
    <row r="3000" spans="1:168" x14ac:dyDescent="0.35">
      <c r="A3000" s="83">
        <v>43360.794988425929</v>
      </c>
      <c r="B3000" s="84" t="s">
        <v>26</v>
      </c>
      <c r="C3000" s="85" t="s">
        <v>429</v>
      </c>
      <c r="R3000" s="83">
        <v>43360.794988425929</v>
      </c>
      <c r="S3000" s="89" t="s">
        <v>26</v>
      </c>
      <c r="AG3000" s="83"/>
      <c r="AV3000" s="83"/>
      <c r="BK3000" s="83"/>
      <c r="BZ3000" s="83"/>
      <c r="CO3000" s="83"/>
      <c r="DD3000" s="83"/>
      <c r="DS3000" s="83"/>
      <c r="EH3000" s="83"/>
      <c r="EW3000" s="83"/>
      <c r="FL3000" s="83"/>
    </row>
    <row r="3001" spans="1:168" x14ac:dyDescent="0.35">
      <c r="A3001" s="83">
        <v>43360.794988425929</v>
      </c>
      <c r="B3001" s="84" t="s">
        <v>26</v>
      </c>
      <c r="C3001" s="85" t="s">
        <v>430</v>
      </c>
      <c r="R3001" s="83">
        <v>43360.794988425929</v>
      </c>
      <c r="S3001" s="89" t="s">
        <v>26</v>
      </c>
      <c r="AG3001" s="83"/>
      <c r="AV3001" s="83"/>
      <c r="BK3001" s="83"/>
      <c r="BZ3001" s="83"/>
      <c r="CO3001" s="83"/>
      <c r="DD3001" s="83"/>
      <c r="DS3001" s="83"/>
      <c r="EH3001" s="83"/>
      <c r="EW3001" s="83"/>
      <c r="FL3001" s="83"/>
    </row>
    <row r="3002" spans="1:168" x14ac:dyDescent="0.35">
      <c r="A3002" s="83">
        <v>43360.794988425929</v>
      </c>
      <c r="B3002" s="84" t="s">
        <v>26</v>
      </c>
      <c r="C3002" s="85" t="s">
        <v>642</v>
      </c>
      <c r="R3002" s="83">
        <v>43360.794988425929</v>
      </c>
      <c r="S3002" s="89" t="s">
        <v>26</v>
      </c>
      <c r="AG3002" s="83"/>
      <c r="AV3002" s="83"/>
      <c r="BK3002" s="83"/>
      <c r="BZ3002" s="83"/>
      <c r="CO3002" s="83"/>
      <c r="DD3002" s="83"/>
      <c r="DS3002" s="83"/>
      <c r="EH3002" s="83"/>
      <c r="EW3002" s="83"/>
      <c r="FL3002" s="83"/>
    </row>
    <row r="3003" spans="1:168" x14ac:dyDescent="0.35">
      <c r="A3003" s="83">
        <v>43360.794988425929</v>
      </c>
      <c r="B3003" s="84" t="s">
        <v>26</v>
      </c>
      <c r="C3003" s="85" t="s">
        <v>435</v>
      </c>
      <c r="R3003" s="83">
        <v>43360.794988425929</v>
      </c>
      <c r="S3003" s="89" t="s">
        <v>26</v>
      </c>
      <c r="AG3003" s="83"/>
      <c r="AV3003" s="83"/>
      <c r="BK3003" s="83"/>
      <c r="BZ3003" s="83"/>
      <c r="CO3003" s="83"/>
      <c r="DD3003" s="83"/>
      <c r="DS3003" s="83"/>
      <c r="EH3003" s="83"/>
      <c r="EW3003" s="83"/>
      <c r="FL3003" s="83"/>
    </row>
    <row r="3004" spans="1:168" x14ac:dyDescent="0.35">
      <c r="A3004" s="83">
        <v>43360.794988425929</v>
      </c>
      <c r="B3004" s="84" t="s">
        <v>26</v>
      </c>
      <c r="C3004" s="85" t="s">
        <v>641</v>
      </c>
      <c r="R3004" s="83">
        <v>43360.794988425929</v>
      </c>
      <c r="S3004" s="89" t="s">
        <v>26</v>
      </c>
      <c r="AG3004" s="83"/>
      <c r="AV3004" s="83"/>
      <c r="BK3004" s="83"/>
      <c r="BZ3004" s="83"/>
      <c r="CO3004" s="83"/>
      <c r="DD3004" s="83"/>
      <c r="DS3004" s="83"/>
      <c r="EH3004" s="83"/>
      <c r="EW3004" s="83"/>
      <c r="FL3004" s="83"/>
    </row>
    <row r="3005" spans="1:168" x14ac:dyDescent="0.35">
      <c r="A3005" s="83">
        <v>43360.794999999998</v>
      </c>
      <c r="B3005" s="84" t="s">
        <v>26</v>
      </c>
      <c r="C3005" s="85" t="s">
        <v>432</v>
      </c>
      <c r="R3005" s="83">
        <v>43360.794999999998</v>
      </c>
      <c r="S3005" s="89" t="s">
        <v>26</v>
      </c>
      <c r="AG3005" s="83"/>
      <c r="AV3005" s="83"/>
      <c r="BK3005" s="83"/>
      <c r="BZ3005" s="83"/>
      <c r="CO3005" s="83"/>
      <c r="DD3005" s="83"/>
      <c r="DS3005" s="83"/>
      <c r="EH3005" s="83"/>
      <c r="EW3005" s="83"/>
      <c r="FL3005" s="83"/>
    </row>
    <row r="3006" spans="1:168" x14ac:dyDescent="0.35">
      <c r="A3006" s="83">
        <v>43360.794999999998</v>
      </c>
      <c r="B3006" s="84" t="s">
        <v>26</v>
      </c>
      <c r="C3006" s="85" t="s">
        <v>421</v>
      </c>
      <c r="R3006" s="83">
        <v>43360.794999999998</v>
      </c>
      <c r="S3006" s="89" t="s">
        <v>26</v>
      </c>
      <c r="AG3006" s="83"/>
      <c r="AV3006" s="83"/>
      <c r="BK3006" s="83"/>
      <c r="BZ3006" s="83"/>
      <c r="CO3006" s="83"/>
      <c r="DD3006" s="83"/>
      <c r="DS3006" s="83"/>
      <c r="EH3006" s="83"/>
      <c r="EW3006" s="83"/>
      <c r="FL3006" s="83"/>
    </row>
    <row r="3007" spans="1:168" x14ac:dyDescent="0.35">
      <c r="A3007" s="83">
        <v>43360.794999999998</v>
      </c>
      <c r="B3007" s="84" t="s">
        <v>26</v>
      </c>
      <c r="C3007" s="85" t="s">
        <v>433</v>
      </c>
      <c r="R3007" s="83">
        <v>43360.794999999998</v>
      </c>
      <c r="S3007" s="89" t="s">
        <v>26</v>
      </c>
      <c r="AG3007" s="83"/>
      <c r="AV3007" s="83"/>
      <c r="BK3007" s="83"/>
      <c r="BZ3007" s="83"/>
      <c r="CO3007" s="83"/>
      <c r="DD3007" s="83"/>
      <c r="DS3007" s="83"/>
      <c r="EH3007" s="83"/>
      <c r="EW3007" s="83"/>
      <c r="FL3007" s="83"/>
    </row>
    <row r="3008" spans="1:168" x14ac:dyDescent="0.35">
      <c r="A3008" s="83">
        <v>43360.794999999998</v>
      </c>
      <c r="B3008" s="84" t="s">
        <v>26</v>
      </c>
      <c r="C3008" s="85" t="s">
        <v>737</v>
      </c>
      <c r="R3008" s="83">
        <v>43360.794999999998</v>
      </c>
      <c r="S3008" s="89" t="s">
        <v>26</v>
      </c>
      <c r="AG3008" s="83"/>
      <c r="AV3008" s="83"/>
      <c r="BK3008" s="83"/>
      <c r="BZ3008" s="83"/>
      <c r="CO3008" s="83"/>
      <c r="DD3008" s="83"/>
      <c r="DS3008" s="83"/>
      <c r="EH3008" s="83"/>
      <c r="EW3008" s="83"/>
      <c r="FL3008" s="83"/>
    </row>
    <row r="3009" spans="1:168" x14ac:dyDescent="0.35">
      <c r="A3009" s="83">
        <v>43360.795381944445</v>
      </c>
      <c r="B3009" s="84" t="s">
        <v>55</v>
      </c>
      <c r="C3009" s="85" t="s">
        <v>56</v>
      </c>
      <c r="R3009" s="83">
        <v>43360.795381944445</v>
      </c>
      <c r="S3009" s="89" t="s">
        <v>55</v>
      </c>
      <c r="AG3009" s="83"/>
      <c r="AV3009" s="83"/>
      <c r="BK3009" s="83"/>
      <c r="BZ3009" s="83"/>
      <c r="CO3009" s="83"/>
      <c r="DD3009" s="83"/>
      <c r="DS3009" s="83"/>
      <c r="EH3009" s="83"/>
      <c r="EW3009" s="83"/>
      <c r="FL3009" s="83"/>
    </row>
    <row r="3010" spans="1:168" x14ac:dyDescent="0.35">
      <c r="A3010" s="83">
        <v>43360.795381944445</v>
      </c>
      <c r="B3010" s="84" t="s">
        <v>26</v>
      </c>
      <c r="C3010" s="85" t="s">
        <v>54</v>
      </c>
      <c r="R3010" s="83">
        <v>43360.795381944445</v>
      </c>
      <c r="S3010" s="89" t="s">
        <v>26</v>
      </c>
      <c r="AG3010" s="83"/>
      <c r="AV3010" s="83"/>
      <c r="BK3010" s="83"/>
      <c r="BZ3010" s="83"/>
      <c r="CO3010" s="83"/>
      <c r="DD3010" s="83"/>
      <c r="DS3010" s="83"/>
      <c r="EH3010" s="83"/>
      <c r="EW3010" s="83"/>
      <c r="FL3010" s="83"/>
    </row>
    <row r="3011" spans="1:168" x14ac:dyDescent="0.35">
      <c r="A3011" s="83">
        <v>43360.795416666668</v>
      </c>
      <c r="B3011" s="84" t="s">
        <v>55</v>
      </c>
      <c r="C3011" s="85" t="s">
        <v>57</v>
      </c>
      <c r="R3011" s="83">
        <v>43360.795416666668</v>
      </c>
      <c r="S3011" s="89" t="s">
        <v>55</v>
      </c>
      <c r="AG3011" s="83"/>
      <c r="AV3011" s="83"/>
      <c r="BK3011" s="83"/>
      <c r="BZ3011" s="83"/>
      <c r="CO3011" s="83"/>
      <c r="DD3011" s="83"/>
      <c r="DS3011" s="83"/>
      <c r="EH3011" s="83"/>
      <c r="EW3011" s="83"/>
      <c r="FL3011" s="83"/>
    </row>
    <row r="3012" spans="1:168" x14ac:dyDescent="0.35">
      <c r="A3012" s="83">
        <v>43360.79546296296</v>
      </c>
      <c r="B3012" s="84" t="s">
        <v>55</v>
      </c>
      <c r="C3012" s="85" t="s">
        <v>58</v>
      </c>
      <c r="R3012" s="83">
        <v>43360.79546296296</v>
      </c>
      <c r="S3012" s="89" t="s">
        <v>55</v>
      </c>
      <c r="AG3012" s="83"/>
      <c r="AV3012" s="83"/>
      <c r="BK3012" s="83"/>
      <c r="BZ3012" s="83"/>
      <c r="CO3012" s="83"/>
      <c r="DD3012" s="83"/>
      <c r="DS3012" s="83"/>
      <c r="EH3012" s="83"/>
      <c r="EW3012" s="83"/>
      <c r="FL3012" s="83"/>
    </row>
    <row r="3013" spans="1:168" x14ac:dyDescent="0.35">
      <c r="A3013" s="83">
        <v>43360.795474537037</v>
      </c>
      <c r="B3013" s="84" t="s">
        <v>26</v>
      </c>
      <c r="C3013" s="85" t="s">
        <v>59</v>
      </c>
      <c r="R3013" s="83">
        <v>43360.795474537037</v>
      </c>
      <c r="S3013" s="89" t="s">
        <v>26</v>
      </c>
      <c r="AG3013" s="83"/>
      <c r="AV3013" s="83"/>
      <c r="BK3013" s="83"/>
      <c r="BZ3013" s="83"/>
      <c r="CO3013" s="83"/>
      <c r="DD3013" s="83"/>
      <c r="DS3013" s="83"/>
      <c r="EH3013" s="83"/>
      <c r="EW3013" s="83"/>
      <c r="FL3013" s="83"/>
    </row>
    <row r="3014" spans="1:168" x14ac:dyDescent="0.35">
      <c r="A3014" s="83">
        <v>43360.795486111114</v>
      </c>
      <c r="B3014" s="84" t="s">
        <v>60</v>
      </c>
      <c r="C3014" s="85" t="s">
        <v>61</v>
      </c>
      <c r="I3014" s="86">
        <v>11470.8291015625</v>
      </c>
      <c r="J3014" s="87">
        <v>11504.388671875</v>
      </c>
      <c r="K3014" s="87">
        <v>6065</v>
      </c>
      <c r="L3014" s="87">
        <v>6082.74853515625</v>
      </c>
      <c r="M3014" s="87">
        <v>1.0159163475036599</v>
      </c>
      <c r="N3014" s="87">
        <v>5.4800233840942401</v>
      </c>
      <c r="O3014" s="87">
        <v>8.4300241470336896</v>
      </c>
      <c r="P3014" s="88">
        <v>1.66302418708801</v>
      </c>
      <c r="R3014" s="83">
        <v>43360.795486111114</v>
      </c>
      <c r="S3014" s="89" t="s">
        <v>60</v>
      </c>
      <c r="T3014" s="90">
        <v>0.52812415361404397</v>
      </c>
      <c r="U3014" s="84">
        <v>2627.828125</v>
      </c>
      <c r="V3014" s="84">
        <v>405.10311889648398</v>
      </c>
      <c r="W3014" s="84">
        <v>2628.27880859375</v>
      </c>
      <c r="X3014" s="84">
        <v>2222.93896484375</v>
      </c>
      <c r="Y3014" s="84">
        <v>13.335901260376</v>
      </c>
      <c r="Z3014" s="84">
        <v>320.53009033203102</v>
      </c>
      <c r="AA3014" s="84">
        <v>540.52990722656205</v>
      </c>
      <c r="AB3014" s="84">
        <v>416.53009033203102</v>
      </c>
      <c r="AG3014" s="83"/>
      <c r="AV3014" s="83"/>
      <c r="BK3014" s="83"/>
      <c r="BZ3014" s="83"/>
      <c r="CO3014" s="83"/>
      <c r="DD3014" s="83"/>
      <c r="DS3014" s="83"/>
      <c r="EH3014" s="83"/>
      <c r="EW3014" s="83"/>
      <c r="FL3014" s="83"/>
    </row>
    <row r="3015" spans="1:168" x14ac:dyDescent="0.35">
      <c r="A3015" s="83">
        <v>43360.79550925926</v>
      </c>
      <c r="B3015" s="84" t="s">
        <v>62</v>
      </c>
      <c r="C3015" s="85" t="s">
        <v>747</v>
      </c>
      <c r="R3015" s="83">
        <v>43360.79550925926</v>
      </c>
      <c r="S3015" s="89" t="s">
        <v>62</v>
      </c>
      <c r="AG3015" s="83"/>
      <c r="AV3015" s="83"/>
      <c r="BK3015" s="83"/>
      <c r="BZ3015" s="83"/>
      <c r="CO3015" s="83"/>
      <c r="DD3015" s="83"/>
      <c r="DS3015" s="83"/>
      <c r="EH3015" s="83"/>
      <c r="EW3015" s="83"/>
      <c r="FL3015" s="83"/>
    </row>
    <row r="3016" spans="1:168" x14ac:dyDescent="0.35">
      <c r="A3016" s="83">
        <v>43360.79550925926</v>
      </c>
      <c r="B3016" s="84" t="s">
        <v>62</v>
      </c>
      <c r="C3016" s="85" t="s">
        <v>451</v>
      </c>
      <c r="R3016" s="83">
        <v>43360.79550925926</v>
      </c>
      <c r="S3016" s="89" t="s">
        <v>62</v>
      </c>
      <c r="AG3016" s="83"/>
      <c r="AV3016" s="83"/>
      <c r="BK3016" s="83"/>
      <c r="BZ3016" s="83"/>
      <c r="CO3016" s="83"/>
      <c r="DD3016" s="83"/>
      <c r="DS3016" s="83"/>
      <c r="EH3016" s="83"/>
      <c r="EW3016" s="83"/>
      <c r="FL3016" s="83"/>
    </row>
    <row r="3017" spans="1:168" x14ac:dyDescent="0.35">
      <c r="A3017" s="83">
        <v>43360.79550925926</v>
      </c>
      <c r="B3017" s="84" t="s">
        <v>62</v>
      </c>
      <c r="C3017" s="85" t="s">
        <v>748</v>
      </c>
      <c r="R3017" s="83">
        <v>43360.79550925926</v>
      </c>
      <c r="S3017" s="89" t="s">
        <v>62</v>
      </c>
      <c r="AG3017" s="83"/>
      <c r="AV3017" s="83"/>
      <c r="BK3017" s="83"/>
      <c r="BZ3017" s="83"/>
      <c r="CO3017" s="83"/>
      <c r="DD3017" s="83"/>
      <c r="DS3017" s="83"/>
      <c r="EH3017" s="83"/>
      <c r="EW3017" s="83"/>
      <c r="FL3017" s="83"/>
    </row>
    <row r="3018" spans="1:168" x14ac:dyDescent="0.35">
      <c r="A3018" s="83">
        <v>43360.79550925926</v>
      </c>
      <c r="B3018" s="84" t="s">
        <v>62</v>
      </c>
      <c r="C3018" s="85" t="s">
        <v>63</v>
      </c>
      <c r="R3018" s="83">
        <v>43360.79550925926</v>
      </c>
      <c r="S3018" s="89" t="s">
        <v>62</v>
      </c>
      <c r="AG3018" s="83"/>
      <c r="AV3018" s="83"/>
      <c r="BK3018" s="83"/>
      <c r="BZ3018" s="83"/>
      <c r="CO3018" s="83"/>
      <c r="DD3018" s="83"/>
      <c r="DS3018" s="83"/>
      <c r="EH3018" s="83"/>
      <c r="EW3018" s="83"/>
      <c r="FL3018" s="83"/>
    </row>
    <row r="3019" spans="1:168" x14ac:dyDescent="0.35">
      <c r="A3019" s="83">
        <v>43360.79550925926</v>
      </c>
      <c r="B3019" s="84" t="s">
        <v>62</v>
      </c>
      <c r="C3019" s="85" t="s">
        <v>749</v>
      </c>
      <c r="R3019" s="83">
        <v>43360.79550925926</v>
      </c>
      <c r="S3019" s="89" t="s">
        <v>62</v>
      </c>
      <c r="AG3019" s="83"/>
      <c r="AV3019" s="83"/>
      <c r="BK3019" s="83"/>
      <c r="BZ3019" s="83"/>
      <c r="CO3019" s="83"/>
      <c r="DD3019" s="83"/>
      <c r="DS3019" s="83"/>
      <c r="EH3019" s="83"/>
      <c r="EW3019" s="83"/>
      <c r="FL3019" s="83"/>
    </row>
    <row r="3020" spans="1:168" x14ac:dyDescent="0.35">
      <c r="A3020" s="83">
        <v>43360.79550925926</v>
      </c>
      <c r="B3020" s="84" t="s">
        <v>26</v>
      </c>
      <c r="C3020" s="85" t="s">
        <v>71</v>
      </c>
      <c r="R3020" s="83">
        <v>43360.79550925926</v>
      </c>
      <c r="S3020" s="89" t="s">
        <v>26</v>
      </c>
      <c r="AG3020" s="83"/>
      <c r="AV3020" s="83"/>
      <c r="BK3020" s="83"/>
      <c r="BZ3020" s="83"/>
      <c r="CO3020" s="83"/>
      <c r="DD3020" s="83"/>
      <c r="DS3020" s="83"/>
      <c r="EH3020" s="83"/>
      <c r="EW3020" s="83"/>
      <c r="FL3020" s="83"/>
    </row>
    <row r="3021" spans="1:168" x14ac:dyDescent="0.35">
      <c r="A3021" s="83">
        <v>43360.79550925926</v>
      </c>
      <c r="B3021" s="84" t="s">
        <v>62</v>
      </c>
      <c r="C3021" s="85" t="s">
        <v>750</v>
      </c>
      <c r="R3021" s="83">
        <v>43360.79550925926</v>
      </c>
      <c r="S3021" s="89" t="s">
        <v>62</v>
      </c>
      <c r="AG3021" s="83"/>
      <c r="AV3021" s="83"/>
      <c r="BK3021" s="83"/>
      <c r="BZ3021" s="83"/>
      <c r="CO3021" s="83"/>
      <c r="DD3021" s="83"/>
      <c r="DS3021" s="83"/>
      <c r="EH3021" s="83"/>
      <c r="EW3021" s="83"/>
      <c r="FL3021" s="83"/>
    </row>
    <row r="3022" spans="1:168" x14ac:dyDescent="0.35">
      <c r="A3022" s="83">
        <v>43360.79550925926</v>
      </c>
      <c r="B3022" s="84" t="s">
        <v>62</v>
      </c>
      <c r="C3022" s="85" t="s">
        <v>751</v>
      </c>
      <c r="R3022" s="83">
        <v>43360.79550925926</v>
      </c>
      <c r="S3022" s="89" t="s">
        <v>62</v>
      </c>
      <c r="AG3022" s="83"/>
      <c r="AV3022" s="83"/>
      <c r="BK3022" s="83"/>
      <c r="BZ3022" s="83"/>
      <c r="CO3022" s="83"/>
      <c r="DD3022" s="83"/>
      <c r="DS3022" s="83"/>
      <c r="EH3022" s="83"/>
      <c r="EW3022" s="83"/>
      <c r="FL3022" s="83"/>
    </row>
    <row r="3023" spans="1:168" x14ac:dyDescent="0.35">
      <c r="A3023" s="83">
        <v>43360.79550925926</v>
      </c>
      <c r="B3023" s="84" t="s">
        <v>62</v>
      </c>
      <c r="C3023" s="85" t="s">
        <v>752</v>
      </c>
      <c r="R3023" s="83">
        <v>43360.79550925926</v>
      </c>
      <c r="S3023" s="89" t="s">
        <v>62</v>
      </c>
      <c r="AG3023" s="83"/>
      <c r="AV3023" s="83"/>
      <c r="BK3023" s="83"/>
      <c r="BZ3023" s="83"/>
      <c r="CO3023" s="83"/>
      <c r="DD3023" s="83"/>
      <c r="DS3023" s="83"/>
      <c r="EH3023" s="83"/>
      <c r="EW3023" s="83"/>
      <c r="FL3023" s="83"/>
    </row>
    <row r="3024" spans="1:168" x14ac:dyDescent="0.35">
      <c r="A3024" s="83">
        <v>43360.795520833337</v>
      </c>
      <c r="B3024" s="84" t="s">
        <v>62</v>
      </c>
      <c r="C3024" s="85" t="s">
        <v>72</v>
      </c>
      <c r="R3024" s="83">
        <v>43360.795520833337</v>
      </c>
      <c r="S3024" s="89" t="s">
        <v>62</v>
      </c>
      <c r="AG3024" s="83"/>
      <c r="AV3024" s="83"/>
      <c r="BK3024" s="83"/>
      <c r="BZ3024" s="83"/>
      <c r="CO3024" s="83"/>
      <c r="DD3024" s="83"/>
      <c r="DS3024" s="83"/>
      <c r="EH3024" s="83"/>
      <c r="EW3024" s="83"/>
      <c r="FL3024" s="83"/>
    </row>
    <row r="3025" spans="1:168" x14ac:dyDescent="0.35">
      <c r="A3025" s="83">
        <v>43360.795532407406</v>
      </c>
      <c r="B3025" s="84" t="s">
        <v>26</v>
      </c>
      <c r="C3025" s="85" t="s">
        <v>75</v>
      </c>
      <c r="R3025" s="83">
        <v>43360.795532407406</v>
      </c>
      <c r="S3025" s="89" t="s">
        <v>26</v>
      </c>
      <c r="AG3025" s="83"/>
      <c r="AV3025" s="83"/>
      <c r="BK3025" s="83"/>
      <c r="BZ3025" s="83"/>
      <c r="CO3025" s="83"/>
      <c r="DD3025" s="83"/>
      <c r="DS3025" s="83"/>
      <c r="EH3025" s="83"/>
      <c r="EW3025" s="83"/>
      <c r="FL3025" s="83"/>
    </row>
    <row r="3026" spans="1:168" x14ac:dyDescent="0.35">
      <c r="A3026" s="83">
        <v>43360.795532407406</v>
      </c>
      <c r="B3026" s="84" t="s">
        <v>26</v>
      </c>
      <c r="C3026" s="85" t="s">
        <v>76</v>
      </c>
      <c r="R3026" s="83">
        <v>43360.795532407406</v>
      </c>
      <c r="S3026" s="89" t="s">
        <v>26</v>
      </c>
      <c r="AG3026" s="83"/>
      <c r="AV3026" s="83"/>
      <c r="BK3026" s="83"/>
      <c r="BZ3026" s="83"/>
      <c r="CO3026" s="83"/>
      <c r="DD3026" s="83"/>
      <c r="DS3026" s="83"/>
      <c r="EH3026" s="83"/>
      <c r="EW3026" s="83"/>
      <c r="FL3026" s="83"/>
    </row>
    <row r="3027" spans="1:168" x14ac:dyDescent="0.35">
      <c r="A3027" s="83">
        <v>43360.795532407406</v>
      </c>
      <c r="B3027" s="84" t="s">
        <v>26</v>
      </c>
      <c r="C3027" s="85" t="s">
        <v>77</v>
      </c>
      <c r="R3027" s="83">
        <v>43360.795532407406</v>
      </c>
      <c r="S3027" s="89" t="s">
        <v>26</v>
      </c>
      <c r="AG3027" s="83"/>
      <c r="AV3027" s="83"/>
      <c r="BK3027" s="83"/>
      <c r="BZ3027" s="83"/>
      <c r="CO3027" s="83"/>
      <c r="DD3027" s="83"/>
      <c r="DS3027" s="83"/>
      <c r="EH3027" s="83"/>
      <c r="EW3027" s="83"/>
      <c r="FL3027" s="83"/>
    </row>
    <row r="3028" spans="1:168" x14ac:dyDescent="0.35">
      <c r="A3028" s="83">
        <v>43360.795532407406</v>
      </c>
      <c r="B3028" s="84" t="s">
        <v>26</v>
      </c>
      <c r="C3028" s="85" t="s">
        <v>73</v>
      </c>
      <c r="R3028" s="83">
        <v>43360.795532407406</v>
      </c>
      <c r="S3028" s="89" t="s">
        <v>26</v>
      </c>
      <c r="AG3028" s="83"/>
      <c r="AV3028" s="83"/>
      <c r="BK3028" s="83"/>
      <c r="BZ3028" s="83"/>
      <c r="CO3028" s="83"/>
      <c r="DD3028" s="83"/>
      <c r="DS3028" s="83"/>
      <c r="EH3028" s="83"/>
      <c r="EW3028" s="83"/>
      <c r="FL3028" s="83"/>
    </row>
    <row r="3029" spans="1:168" x14ac:dyDescent="0.35">
      <c r="A3029" s="83">
        <v>43360.795532407406</v>
      </c>
      <c r="B3029" s="84" t="s">
        <v>26</v>
      </c>
      <c r="C3029" s="85" t="s">
        <v>47</v>
      </c>
      <c r="I3029" s="86">
        <v>11470.826171875</v>
      </c>
      <c r="J3029" s="87">
        <v>11504.6015625</v>
      </c>
      <c r="K3029" s="87">
        <v>6065</v>
      </c>
      <c r="L3029" s="87">
        <v>6082.86865234375</v>
      </c>
      <c r="M3029" s="87">
        <v>1.0159279108047501</v>
      </c>
      <c r="N3029" s="87">
        <v>5.4700989723205602</v>
      </c>
      <c r="O3029" s="87">
        <v>8.4200983047485405</v>
      </c>
      <c r="P3029" s="88">
        <v>1.65309953689575</v>
      </c>
      <c r="R3029" s="83">
        <v>43360.795532407406</v>
      </c>
      <c r="S3029" s="89" t="s">
        <v>26</v>
      </c>
      <c r="T3029" s="90">
        <v>0.518199443817139</v>
      </c>
      <c r="U3029" s="84">
        <v>2630.72998046875</v>
      </c>
      <c r="V3029" s="84">
        <v>404.35510253906301</v>
      </c>
      <c r="W3029" s="84">
        <v>2628.09497070313</v>
      </c>
      <c r="X3029" s="84">
        <v>2222.93896484375</v>
      </c>
      <c r="Y3029" s="84">
        <v>13.4572668075562</v>
      </c>
      <c r="Z3029" s="84">
        <v>320.52014160156301</v>
      </c>
      <c r="AA3029" s="84">
        <v>540.52001953125</v>
      </c>
      <c r="AB3029" s="84">
        <v>416.52014160156301</v>
      </c>
      <c r="AG3029" s="83"/>
      <c r="AV3029" s="83"/>
      <c r="BK3029" s="83"/>
      <c r="BZ3029" s="83"/>
      <c r="CO3029" s="83"/>
      <c r="DD3029" s="83"/>
      <c r="DS3029" s="83"/>
      <c r="EH3029" s="83"/>
      <c r="EW3029" s="83"/>
      <c r="FL3029" s="83"/>
    </row>
    <row r="3030" spans="1:168" x14ac:dyDescent="0.35">
      <c r="A3030" s="83">
        <v>43360.795543981483</v>
      </c>
      <c r="B3030" s="84" t="s">
        <v>49</v>
      </c>
      <c r="C3030" s="85" t="s">
        <v>74</v>
      </c>
      <c r="R3030" s="83">
        <v>43360.795543981483</v>
      </c>
      <c r="S3030" s="89" t="s">
        <v>49</v>
      </c>
      <c r="AG3030" s="83"/>
      <c r="AV3030" s="83"/>
      <c r="BK3030" s="83"/>
      <c r="BZ3030" s="83"/>
      <c r="CO3030" s="83"/>
      <c r="DD3030" s="83"/>
      <c r="DS3030" s="83"/>
      <c r="EH3030" s="83"/>
      <c r="EW3030" s="83"/>
      <c r="FL3030" s="83"/>
    </row>
    <row r="3031" spans="1:168" x14ac:dyDescent="0.35">
      <c r="A3031" s="83">
        <v>43360.795567129629</v>
      </c>
      <c r="B3031" s="84" t="s">
        <v>26</v>
      </c>
      <c r="C3031" s="85" t="s">
        <v>428</v>
      </c>
      <c r="R3031" s="83">
        <v>43360.795567129629</v>
      </c>
      <c r="S3031" s="89" t="s">
        <v>26</v>
      </c>
      <c r="AG3031" s="83"/>
      <c r="AV3031" s="83"/>
      <c r="BK3031" s="83"/>
      <c r="BZ3031" s="83"/>
      <c r="CO3031" s="83"/>
      <c r="DD3031" s="83"/>
      <c r="DS3031" s="83"/>
      <c r="EH3031" s="83"/>
      <c r="EW3031" s="83"/>
      <c r="FL3031" s="83"/>
    </row>
    <row r="3032" spans="1:168" x14ac:dyDescent="0.35">
      <c r="A3032" s="83">
        <v>43360.795567129629</v>
      </c>
      <c r="B3032" s="84" t="s">
        <v>26</v>
      </c>
      <c r="C3032" s="85" t="s">
        <v>753</v>
      </c>
      <c r="R3032" s="83">
        <v>43360.795567129629</v>
      </c>
      <c r="S3032" s="89" t="s">
        <v>26</v>
      </c>
      <c r="AG3032" s="83"/>
      <c r="AV3032" s="83"/>
      <c r="BK3032" s="83"/>
      <c r="BZ3032" s="83"/>
      <c r="CO3032" s="83"/>
      <c r="DD3032" s="83"/>
      <c r="DS3032" s="83"/>
      <c r="EH3032" s="83"/>
      <c r="EW3032" s="83"/>
      <c r="FL3032" s="83"/>
    </row>
    <row r="3033" spans="1:168" x14ac:dyDescent="0.35">
      <c r="A3033" s="83">
        <v>43360.795567129629</v>
      </c>
      <c r="B3033" s="84" t="s">
        <v>26</v>
      </c>
      <c r="C3033" s="85" t="s">
        <v>79</v>
      </c>
      <c r="R3033" s="83">
        <v>43360.795567129629</v>
      </c>
      <c r="S3033" s="89" t="s">
        <v>26</v>
      </c>
      <c r="AG3033" s="83"/>
      <c r="AV3033" s="83"/>
      <c r="BK3033" s="83"/>
      <c r="BZ3033" s="83"/>
      <c r="CO3033" s="83"/>
      <c r="DD3033" s="83"/>
      <c r="DS3033" s="83"/>
      <c r="EH3033" s="83"/>
      <c r="EW3033" s="83"/>
      <c r="FL3033" s="83"/>
    </row>
    <row r="3034" spans="1:168" x14ac:dyDescent="0.35">
      <c r="A3034" s="83">
        <v>43360.795567129629</v>
      </c>
      <c r="B3034" s="84" t="s">
        <v>26</v>
      </c>
      <c r="C3034" s="85" t="s">
        <v>80</v>
      </c>
      <c r="R3034" s="83">
        <v>43360.795567129629</v>
      </c>
      <c r="S3034" s="89" t="s">
        <v>26</v>
      </c>
      <c r="AG3034" s="83"/>
      <c r="AV3034" s="83"/>
      <c r="BK3034" s="83"/>
      <c r="BZ3034" s="83"/>
      <c r="CO3034" s="83"/>
      <c r="DD3034" s="83"/>
      <c r="DS3034" s="83"/>
      <c r="EH3034" s="83"/>
      <c r="EW3034" s="83"/>
      <c r="FL3034" s="83"/>
    </row>
    <row r="3035" spans="1:168" x14ac:dyDescent="0.35">
      <c r="A3035" s="83">
        <v>43360.795567129629</v>
      </c>
      <c r="B3035" s="84" t="s">
        <v>26</v>
      </c>
      <c r="C3035" s="85" t="s">
        <v>409</v>
      </c>
      <c r="R3035" s="83">
        <v>43360.795567129629</v>
      </c>
      <c r="S3035" s="89" t="s">
        <v>26</v>
      </c>
      <c r="AG3035" s="83"/>
      <c r="AV3035" s="83"/>
      <c r="BK3035" s="83"/>
      <c r="BZ3035" s="83"/>
      <c r="CO3035" s="83"/>
      <c r="DD3035" s="83"/>
      <c r="DS3035" s="83"/>
      <c r="EH3035" s="83"/>
      <c r="EW3035" s="83"/>
      <c r="FL3035" s="83"/>
    </row>
    <row r="3036" spans="1:168" x14ac:dyDescent="0.35">
      <c r="A3036" s="83">
        <v>43360.795567129629</v>
      </c>
      <c r="B3036" s="84" t="s">
        <v>26</v>
      </c>
      <c r="C3036" s="85" t="s">
        <v>548</v>
      </c>
      <c r="R3036" s="83">
        <v>43360.795567129629</v>
      </c>
      <c r="S3036" s="89" t="s">
        <v>26</v>
      </c>
      <c r="AG3036" s="83"/>
      <c r="AV3036" s="83"/>
      <c r="BK3036" s="83"/>
      <c r="BZ3036" s="83"/>
      <c r="CO3036" s="83"/>
      <c r="DD3036" s="83"/>
      <c r="DS3036" s="83"/>
      <c r="EH3036" s="83"/>
      <c r="EW3036" s="83"/>
      <c r="FL3036" s="83"/>
    </row>
    <row r="3037" spans="1:168" x14ac:dyDescent="0.35">
      <c r="A3037" s="83">
        <v>43360.795578703706</v>
      </c>
      <c r="B3037" s="84" t="s">
        <v>26</v>
      </c>
      <c r="C3037" s="85" t="s">
        <v>429</v>
      </c>
      <c r="R3037" s="83">
        <v>43360.795578703706</v>
      </c>
      <c r="S3037" s="89" t="s">
        <v>26</v>
      </c>
      <c r="AG3037" s="83"/>
      <c r="AV3037" s="83"/>
      <c r="BK3037" s="83"/>
      <c r="BZ3037" s="83"/>
      <c r="CO3037" s="83"/>
      <c r="DD3037" s="83"/>
      <c r="DS3037" s="83"/>
      <c r="EH3037" s="83"/>
      <c r="EW3037" s="83"/>
      <c r="FL3037" s="83"/>
    </row>
    <row r="3038" spans="1:168" x14ac:dyDescent="0.35">
      <c r="A3038" s="83">
        <v>43360.795578703706</v>
      </c>
      <c r="B3038" s="84" t="s">
        <v>26</v>
      </c>
      <c r="C3038" s="85" t="s">
        <v>651</v>
      </c>
      <c r="R3038" s="83">
        <v>43360.795578703706</v>
      </c>
      <c r="S3038" s="89" t="s">
        <v>26</v>
      </c>
      <c r="AG3038" s="83"/>
      <c r="AV3038" s="83"/>
      <c r="BK3038" s="83"/>
      <c r="BZ3038" s="83"/>
      <c r="CO3038" s="83"/>
      <c r="DD3038" s="83"/>
      <c r="DS3038" s="83"/>
      <c r="EH3038" s="83"/>
      <c r="EW3038" s="83"/>
      <c r="FL3038" s="83"/>
    </row>
    <row r="3039" spans="1:168" x14ac:dyDescent="0.35">
      <c r="A3039" s="83">
        <v>43360.795578703706</v>
      </c>
      <c r="B3039" s="84" t="s">
        <v>26</v>
      </c>
      <c r="C3039" s="85" t="s">
        <v>441</v>
      </c>
      <c r="R3039" s="83">
        <v>43360.795578703706</v>
      </c>
      <c r="S3039" s="89" t="s">
        <v>26</v>
      </c>
      <c r="AG3039" s="83"/>
      <c r="AV3039" s="83"/>
      <c r="BK3039" s="83"/>
      <c r="BZ3039" s="83"/>
      <c r="CO3039" s="83"/>
      <c r="DD3039" s="83"/>
      <c r="DS3039" s="83"/>
      <c r="EH3039" s="83"/>
      <c r="EW3039" s="83"/>
      <c r="FL3039" s="83"/>
    </row>
    <row r="3040" spans="1:168" x14ac:dyDescent="0.35">
      <c r="A3040" s="83">
        <v>43360.795578703706</v>
      </c>
      <c r="B3040" s="84" t="s">
        <v>26</v>
      </c>
      <c r="C3040" s="85" t="s">
        <v>648</v>
      </c>
      <c r="R3040" s="83">
        <v>43360.795578703706</v>
      </c>
      <c r="S3040" s="89" t="s">
        <v>26</v>
      </c>
      <c r="AG3040" s="83"/>
      <c r="AV3040" s="83"/>
      <c r="BK3040" s="83"/>
      <c r="BZ3040" s="83"/>
      <c r="CO3040" s="83"/>
      <c r="DD3040" s="83"/>
      <c r="DS3040" s="83"/>
      <c r="EH3040" s="83"/>
      <c r="EW3040" s="83"/>
      <c r="FL3040" s="83"/>
    </row>
    <row r="3041" spans="1:168" x14ac:dyDescent="0.35">
      <c r="A3041" s="83">
        <v>43360.795578703706</v>
      </c>
      <c r="B3041" s="84" t="s">
        <v>26</v>
      </c>
      <c r="C3041" s="85" t="s">
        <v>430</v>
      </c>
      <c r="R3041" s="83">
        <v>43360.795578703706</v>
      </c>
      <c r="S3041" s="89" t="s">
        <v>26</v>
      </c>
      <c r="AG3041" s="83"/>
      <c r="AV3041" s="83"/>
      <c r="BK3041" s="83"/>
      <c r="BZ3041" s="83"/>
      <c r="CO3041" s="83"/>
      <c r="DD3041" s="83"/>
      <c r="DS3041" s="83"/>
      <c r="EH3041" s="83"/>
      <c r="EW3041" s="83"/>
      <c r="FL3041" s="83"/>
    </row>
    <row r="3042" spans="1:168" x14ac:dyDescent="0.35">
      <c r="A3042" s="83">
        <v>43360.795578703706</v>
      </c>
      <c r="B3042" s="84" t="s">
        <v>26</v>
      </c>
      <c r="C3042" s="85" t="s">
        <v>447</v>
      </c>
      <c r="R3042" s="83">
        <v>43360.795578703706</v>
      </c>
      <c r="S3042" s="89" t="s">
        <v>26</v>
      </c>
      <c r="AG3042" s="83"/>
      <c r="AV3042" s="83"/>
      <c r="BK3042" s="83"/>
      <c r="BZ3042" s="83"/>
      <c r="CO3042" s="83"/>
      <c r="DD3042" s="83"/>
      <c r="DS3042" s="83"/>
      <c r="EH3042" s="83"/>
      <c r="EW3042" s="83"/>
      <c r="FL3042" s="83"/>
    </row>
    <row r="3043" spans="1:168" x14ac:dyDescent="0.35">
      <c r="A3043" s="83">
        <v>43360.795578703706</v>
      </c>
      <c r="B3043" s="84" t="s">
        <v>26</v>
      </c>
      <c r="C3043" s="85" t="s">
        <v>650</v>
      </c>
      <c r="R3043" s="83">
        <v>43360.795578703706</v>
      </c>
      <c r="S3043" s="89" t="s">
        <v>26</v>
      </c>
      <c r="AG3043" s="83"/>
      <c r="AV3043" s="83"/>
      <c r="BK3043" s="83"/>
      <c r="BZ3043" s="83"/>
      <c r="CO3043" s="83"/>
      <c r="DD3043" s="83"/>
      <c r="DS3043" s="83"/>
      <c r="EH3043" s="83"/>
      <c r="EW3043" s="83"/>
      <c r="FL3043" s="83"/>
    </row>
    <row r="3044" spans="1:168" x14ac:dyDescent="0.35">
      <c r="A3044" s="83">
        <v>43360.795578703706</v>
      </c>
      <c r="B3044" s="84" t="s">
        <v>26</v>
      </c>
      <c r="C3044" s="85" t="s">
        <v>444</v>
      </c>
      <c r="R3044" s="83">
        <v>43360.795578703706</v>
      </c>
      <c r="S3044" s="89" t="s">
        <v>26</v>
      </c>
      <c r="AG3044" s="83"/>
      <c r="AV3044" s="83"/>
      <c r="BK3044" s="83"/>
      <c r="BZ3044" s="83"/>
      <c r="CO3044" s="83"/>
      <c r="DD3044" s="83"/>
      <c r="DS3044" s="83"/>
      <c r="EH3044" s="83"/>
      <c r="EW3044" s="83"/>
      <c r="FL3044" s="83"/>
    </row>
    <row r="3045" spans="1:168" x14ac:dyDescent="0.35">
      <c r="A3045" s="83">
        <v>43360.795578703706</v>
      </c>
      <c r="B3045" s="84" t="s">
        <v>26</v>
      </c>
      <c r="C3045" s="85" t="s">
        <v>649</v>
      </c>
      <c r="R3045" s="83">
        <v>43360.795578703706</v>
      </c>
      <c r="S3045" s="89" t="s">
        <v>26</v>
      </c>
      <c r="AG3045" s="83"/>
      <c r="AV3045" s="83"/>
      <c r="BK3045" s="83"/>
      <c r="BZ3045" s="83"/>
      <c r="CO3045" s="83"/>
      <c r="DD3045" s="83"/>
      <c r="DS3045" s="83"/>
      <c r="EH3045" s="83"/>
      <c r="EW3045" s="83"/>
      <c r="FL3045" s="83"/>
    </row>
    <row r="3046" spans="1:168" x14ac:dyDescent="0.35">
      <c r="A3046" s="83">
        <v>43360.795590277776</v>
      </c>
      <c r="B3046" s="84" t="s">
        <v>26</v>
      </c>
      <c r="C3046" s="85" t="s">
        <v>421</v>
      </c>
      <c r="R3046" s="83">
        <v>43360.795590277776</v>
      </c>
      <c r="S3046" s="89" t="s">
        <v>26</v>
      </c>
      <c r="AG3046" s="83"/>
      <c r="AV3046" s="83"/>
      <c r="BK3046" s="83"/>
      <c r="BZ3046" s="83"/>
      <c r="CO3046" s="83"/>
      <c r="DD3046" s="83"/>
      <c r="DS3046" s="83"/>
      <c r="EH3046" s="83"/>
      <c r="EW3046" s="83"/>
      <c r="FL3046" s="83"/>
    </row>
    <row r="3047" spans="1:168" x14ac:dyDescent="0.35">
      <c r="A3047" s="83">
        <v>43360.795590277776</v>
      </c>
      <c r="B3047" s="84" t="s">
        <v>26</v>
      </c>
      <c r="C3047" s="85" t="s">
        <v>754</v>
      </c>
      <c r="R3047" s="83">
        <v>43360.795590277776</v>
      </c>
      <c r="S3047" s="89" t="s">
        <v>26</v>
      </c>
      <c r="AG3047" s="83"/>
      <c r="AV3047" s="83"/>
      <c r="BK3047" s="83"/>
      <c r="BZ3047" s="83"/>
      <c r="CO3047" s="83"/>
      <c r="DD3047" s="83"/>
      <c r="DS3047" s="83"/>
      <c r="EH3047" s="83"/>
      <c r="EW3047" s="83"/>
      <c r="FL3047" s="83"/>
    </row>
    <row r="3048" spans="1:168" x14ac:dyDescent="0.35">
      <c r="A3048" s="83">
        <v>43360.795590277776</v>
      </c>
      <c r="B3048" s="84" t="s">
        <v>26</v>
      </c>
      <c r="C3048" s="85" t="s">
        <v>446</v>
      </c>
      <c r="R3048" s="83">
        <v>43360.795590277776</v>
      </c>
      <c r="S3048" s="89" t="s">
        <v>26</v>
      </c>
      <c r="AG3048" s="83"/>
      <c r="AV3048" s="83"/>
      <c r="BK3048" s="83"/>
      <c r="BZ3048" s="83"/>
      <c r="CO3048" s="83"/>
      <c r="DD3048" s="83"/>
      <c r="DS3048" s="83"/>
      <c r="EH3048" s="83"/>
      <c r="EW3048" s="83"/>
      <c r="FL3048" s="83"/>
    </row>
    <row r="3049" spans="1:168" x14ac:dyDescent="0.35">
      <c r="A3049" s="83">
        <v>43360.795775462961</v>
      </c>
      <c r="B3049" s="84" t="s">
        <v>55</v>
      </c>
      <c r="C3049" s="85" t="s">
        <v>82</v>
      </c>
      <c r="R3049" s="83">
        <v>43360.795775462961</v>
      </c>
      <c r="S3049" s="89" t="s">
        <v>55</v>
      </c>
      <c r="AG3049" s="83"/>
      <c r="AV3049" s="83"/>
      <c r="BK3049" s="83"/>
      <c r="BZ3049" s="83"/>
      <c r="CO3049" s="83"/>
      <c r="DD3049" s="83"/>
      <c r="DS3049" s="83"/>
      <c r="EH3049" s="83"/>
      <c r="EW3049" s="83"/>
      <c r="FL3049" s="83"/>
    </row>
    <row r="3050" spans="1:168" x14ac:dyDescent="0.35">
      <c r="A3050" s="83">
        <v>43360.795775462961</v>
      </c>
      <c r="B3050" s="84" t="s">
        <v>26</v>
      </c>
      <c r="C3050" s="85" t="s">
        <v>81</v>
      </c>
      <c r="R3050" s="83">
        <v>43360.795775462961</v>
      </c>
      <c r="S3050" s="89" t="s">
        <v>26</v>
      </c>
      <c r="AG3050" s="83"/>
      <c r="AV3050" s="83"/>
      <c r="BK3050" s="83"/>
      <c r="BZ3050" s="83"/>
      <c r="CO3050" s="83"/>
      <c r="DD3050" s="83"/>
      <c r="DS3050" s="83"/>
      <c r="EH3050" s="83"/>
      <c r="EW3050" s="83"/>
      <c r="FL3050" s="83"/>
    </row>
    <row r="3051" spans="1:168" x14ac:dyDescent="0.35">
      <c r="A3051" s="83">
        <v>43360.795810185184</v>
      </c>
      <c r="B3051" s="84" t="s">
        <v>55</v>
      </c>
      <c r="C3051" s="85" t="s">
        <v>58</v>
      </c>
      <c r="R3051" s="83">
        <v>43360.795810185184</v>
      </c>
      <c r="S3051" s="89" t="s">
        <v>55</v>
      </c>
      <c r="AG3051" s="83"/>
      <c r="AV3051" s="83"/>
      <c r="BK3051" s="83"/>
      <c r="BZ3051" s="83"/>
      <c r="CO3051" s="83"/>
      <c r="DD3051" s="83"/>
      <c r="DS3051" s="83"/>
      <c r="EH3051" s="83"/>
      <c r="EW3051" s="83"/>
      <c r="FL3051" s="83"/>
    </row>
    <row r="3052" spans="1:168" x14ac:dyDescent="0.35">
      <c r="A3052" s="83">
        <v>43360.79583333333</v>
      </c>
      <c r="B3052" s="84" t="s">
        <v>26</v>
      </c>
      <c r="C3052" s="85" t="s">
        <v>59</v>
      </c>
      <c r="R3052" s="83">
        <v>43360.79583333333</v>
      </c>
      <c r="S3052" s="89" t="s">
        <v>26</v>
      </c>
      <c r="AG3052" s="83"/>
      <c r="AV3052" s="83"/>
      <c r="BK3052" s="83"/>
      <c r="BZ3052" s="83"/>
      <c r="CO3052" s="83"/>
      <c r="DD3052" s="83"/>
      <c r="DS3052" s="83"/>
      <c r="EH3052" s="83"/>
      <c r="EW3052" s="83"/>
      <c r="FL3052" s="83"/>
    </row>
    <row r="3053" spans="1:168" x14ac:dyDescent="0.35">
      <c r="A3053" s="83">
        <v>43360.795844907407</v>
      </c>
      <c r="B3053" s="84" t="s">
        <v>83</v>
      </c>
      <c r="C3053" s="85" t="s">
        <v>84</v>
      </c>
      <c r="I3053" s="86">
        <v>11475.7724609375</v>
      </c>
      <c r="J3053" s="87">
        <v>11511.3857421875</v>
      </c>
      <c r="K3053" s="87">
        <v>6065</v>
      </c>
      <c r="L3053" s="87">
        <v>6083.82421875</v>
      </c>
      <c r="M3053" s="87">
        <v>1.0160099267959599</v>
      </c>
      <c r="N3053" s="87">
        <v>5.4323887825012198</v>
      </c>
      <c r="O3053" s="87">
        <v>8.3823881149291992</v>
      </c>
      <c r="P3053" s="88">
        <v>1.61538934707642</v>
      </c>
      <c r="R3053" s="83">
        <v>43360.795844907407</v>
      </c>
      <c r="S3053" s="89" t="s">
        <v>83</v>
      </c>
      <c r="T3053" s="90">
        <v>0.48048928380012501</v>
      </c>
      <c r="U3053" s="84">
        <v>2626.17456054688</v>
      </c>
      <c r="V3053" s="84">
        <v>403.36334228515602</v>
      </c>
      <c r="W3053" s="84">
        <v>2627.57104492187</v>
      </c>
      <c r="X3053" s="84">
        <v>2222.93896484375</v>
      </c>
      <c r="Y3053" s="84">
        <v>13.2791347503662</v>
      </c>
      <c r="Z3053" s="84">
        <v>320.48233032226602</v>
      </c>
      <c r="AA3053" s="84">
        <v>545.482421875</v>
      </c>
      <c r="AB3053" s="84">
        <v>426.48229980468801</v>
      </c>
      <c r="AG3053" s="83"/>
      <c r="AV3053" s="83"/>
      <c r="BK3053" s="83"/>
      <c r="BZ3053" s="83"/>
      <c r="CO3053" s="83"/>
      <c r="DD3053" s="83"/>
      <c r="DS3053" s="83"/>
      <c r="EH3053" s="83"/>
      <c r="EW3053" s="83"/>
      <c r="FL3053" s="83"/>
    </row>
    <row r="3054" spans="1:168" x14ac:dyDescent="0.35">
      <c r="A3054" s="83">
        <v>43360.795856481483</v>
      </c>
      <c r="B3054" s="84" t="s">
        <v>62</v>
      </c>
      <c r="C3054" s="85" t="s">
        <v>755</v>
      </c>
      <c r="R3054" s="83">
        <v>43360.795856481483</v>
      </c>
      <c r="S3054" s="89" t="s">
        <v>62</v>
      </c>
      <c r="AG3054" s="83"/>
      <c r="AV3054" s="83"/>
      <c r="BK3054" s="83"/>
      <c r="BZ3054" s="83"/>
      <c r="CO3054" s="83"/>
      <c r="DD3054" s="83"/>
      <c r="DS3054" s="83"/>
      <c r="EH3054" s="83"/>
      <c r="EW3054" s="83"/>
      <c r="FL3054" s="83"/>
    </row>
    <row r="3055" spans="1:168" x14ac:dyDescent="0.35">
      <c r="A3055" s="83">
        <v>43360.795856481483</v>
      </c>
      <c r="B3055" s="84" t="s">
        <v>62</v>
      </c>
      <c r="C3055" s="85" t="s">
        <v>756</v>
      </c>
      <c r="R3055" s="83">
        <v>43360.795856481483</v>
      </c>
      <c r="S3055" s="89" t="s">
        <v>62</v>
      </c>
      <c r="AG3055" s="83"/>
      <c r="AV3055" s="83"/>
      <c r="BK3055" s="83"/>
      <c r="BZ3055" s="83"/>
      <c r="CO3055" s="83"/>
      <c r="DD3055" s="83"/>
      <c r="DS3055" s="83"/>
      <c r="EH3055" s="83"/>
      <c r="EW3055" s="83"/>
      <c r="FL3055" s="83"/>
    </row>
    <row r="3056" spans="1:168" x14ac:dyDescent="0.35">
      <c r="A3056" s="83">
        <v>43360.795856481483</v>
      </c>
      <c r="B3056" s="84" t="s">
        <v>62</v>
      </c>
      <c r="C3056" s="85" t="s">
        <v>757</v>
      </c>
      <c r="R3056" s="83">
        <v>43360.795856481483</v>
      </c>
      <c r="S3056" s="89" t="s">
        <v>62</v>
      </c>
      <c r="AG3056" s="83"/>
      <c r="AV3056" s="83"/>
      <c r="BK3056" s="83"/>
      <c r="BZ3056" s="83"/>
      <c r="CO3056" s="83"/>
      <c r="DD3056" s="83"/>
      <c r="DS3056" s="83"/>
      <c r="EH3056" s="83"/>
      <c r="EW3056" s="83"/>
      <c r="FL3056" s="83"/>
    </row>
    <row r="3057" spans="1:168" x14ac:dyDescent="0.35">
      <c r="A3057" s="83">
        <v>43360.795856481483</v>
      </c>
      <c r="B3057" s="84" t="s">
        <v>62</v>
      </c>
      <c r="C3057" s="85" t="s">
        <v>63</v>
      </c>
      <c r="R3057" s="83">
        <v>43360.795856481483</v>
      </c>
      <c r="S3057" s="89" t="s">
        <v>62</v>
      </c>
      <c r="AG3057" s="83"/>
      <c r="AV3057" s="83"/>
      <c r="BK3057" s="83"/>
      <c r="BZ3057" s="83"/>
      <c r="CO3057" s="83"/>
      <c r="DD3057" s="83"/>
      <c r="DS3057" s="83"/>
      <c r="EH3057" s="83"/>
      <c r="EW3057" s="83"/>
      <c r="FL3057" s="83"/>
    </row>
    <row r="3058" spans="1:168" x14ac:dyDescent="0.35">
      <c r="A3058" s="83">
        <v>43360.795856481483</v>
      </c>
      <c r="B3058" s="84" t="s">
        <v>62</v>
      </c>
      <c r="C3058" s="85" t="s">
        <v>758</v>
      </c>
      <c r="R3058" s="83">
        <v>43360.795856481483</v>
      </c>
      <c r="S3058" s="89" t="s">
        <v>62</v>
      </c>
      <c r="AG3058" s="83"/>
      <c r="AV3058" s="83"/>
      <c r="BK3058" s="83"/>
      <c r="BZ3058" s="83"/>
      <c r="CO3058" s="83"/>
      <c r="DD3058" s="83"/>
      <c r="DS3058" s="83"/>
      <c r="EH3058" s="83"/>
      <c r="EW3058" s="83"/>
      <c r="FL3058" s="83"/>
    </row>
    <row r="3059" spans="1:168" x14ac:dyDescent="0.35">
      <c r="A3059" s="83">
        <v>43360.795856481483</v>
      </c>
      <c r="B3059" s="84" t="s">
        <v>62</v>
      </c>
      <c r="C3059" s="85" t="s">
        <v>104</v>
      </c>
      <c r="R3059" s="83">
        <v>43360.795856481483</v>
      </c>
      <c r="S3059" s="89" t="s">
        <v>62</v>
      </c>
      <c r="AG3059" s="83"/>
      <c r="AV3059" s="83"/>
      <c r="BK3059" s="83"/>
      <c r="BZ3059" s="83"/>
      <c r="CO3059" s="83"/>
      <c r="DD3059" s="83"/>
      <c r="DS3059" s="83"/>
      <c r="EH3059" s="83"/>
      <c r="EW3059" s="83"/>
      <c r="FL3059" s="83"/>
    </row>
    <row r="3060" spans="1:168" x14ac:dyDescent="0.35">
      <c r="A3060" s="83">
        <v>43360.795868055553</v>
      </c>
      <c r="B3060" s="84" t="s">
        <v>62</v>
      </c>
      <c r="C3060" s="85" t="s">
        <v>655</v>
      </c>
      <c r="R3060" s="83">
        <v>43360.795868055553</v>
      </c>
      <c r="S3060" s="89" t="s">
        <v>62</v>
      </c>
      <c r="AG3060" s="83"/>
      <c r="AV3060" s="83"/>
      <c r="BK3060" s="83"/>
      <c r="BZ3060" s="83"/>
      <c r="CO3060" s="83"/>
      <c r="DD3060" s="83"/>
      <c r="DS3060" s="83"/>
      <c r="EH3060" s="83"/>
      <c r="EW3060" s="83"/>
      <c r="FL3060" s="83"/>
    </row>
    <row r="3061" spans="1:168" x14ac:dyDescent="0.35">
      <c r="A3061" s="83">
        <v>43360.795868055553</v>
      </c>
      <c r="B3061" s="84" t="s">
        <v>62</v>
      </c>
      <c r="C3061" s="85" t="s">
        <v>759</v>
      </c>
      <c r="R3061" s="83">
        <v>43360.795868055553</v>
      </c>
      <c r="S3061" s="89" t="s">
        <v>62</v>
      </c>
      <c r="AG3061" s="83"/>
      <c r="AV3061" s="83"/>
      <c r="BK3061" s="83"/>
      <c r="BZ3061" s="83"/>
      <c r="CO3061" s="83"/>
      <c r="DD3061" s="83"/>
      <c r="DS3061" s="83"/>
      <c r="EH3061" s="83"/>
      <c r="EW3061" s="83"/>
      <c r="FL3061" s="83"/>
    </row>
    <row r="3062" spans="1:168" x14ac:dyDescent="0.35">
      <c r="A3062" s="83">
        <v>43360.795868055553</v>
      </c>
      <c r="B3062" s="84" t="s">
        <v>26</v>
      </c>
      <c r="C3062" s="85" t="s">
        <v>71</v>
      </c>
      <c r="R3062" s="83">
        <v>43360.795868055553</v>
      </c>
      <c r="S3062" s="89" t="s">
        <v>26</v>
      </c>
      <c r="AG3062" s="83"/>
      <c r="AV3062" s="83"/>
      <c r="BK3062" s="83"/>
      <c r="BZ3062" s="83"/>
      <c r="CO3062" s="83"/>
      <c r="DD3062" s="83"/>
      <c r="DS3062" s="83"/>
      <c r="EH3062" s="83"/>
      <c r="EW3062" s="83"/>
      <c r="FL3062" s="83"/>
    </row>
    <row r="3063" spans="1:168" x14ac:dyDescent="0.35">
      <c r="A3063" s="83">
        <v>43360.79587962963</v>
      </c>
      <c r="B3063" s="84" t="s">
        <v>26</v>
      </c>
      <c r="C3063" s="85" t="s">
        <v>94</v>
      </c>
      <c r="R3063" s="83">
        <v>43360.79587962963</v>
      </c>
      <c r="S3063" s="89" t="s">
        <v>26</v>
      </c>
      <c r="AG3063" s="83"/>
      <c r="AV3063" s="83"/>
      <c r="BK3063" s="83"/>
      <c r="BZ3063" s="83"/>
      <c r="CO3063" s="83"/>
      <c r="DD3063" s="83"/>
      <c r="DS3063" s="83"/>
      <c r="EH3063" s="83"/>
      <c r="EW3063" s="83"/>
      <c r="FL3063" s="83"/>
    </row>
    <row r="3064" spans="1:168" x14ac:dyDescent="0.35">
      <c r="A3064" s="83">
        <v>43360.79587962963</v>
      </c>
      <c r="B3064" s="84" t="s">
        <v>62</v>
      </c>
      <c r="C3064" s="85" t="s">
        <v>95</v>
      </c>
      <c r="R3064" s="83">
        <v>43360.79587962963</v>
      </c>
      <c r="S3064" s="89" t="s">
        <v>62</v>
      </c>
      <c r="AG3064" s="83"/>
      <c r="AV3064" s="83"/>
      <c r="BK3064" s="83"/>
      <c r="BZ3064" s="83"/>
      <c r="CO3064" s="83"/>
      <c r="DD3064" s="83"/>
      <c r="DS3064" s="83"/>
      <c r="EH3064" s="83"/>
      <c r="EW3064" s="83"/>
      <c r="FL3064" s="83"/>
    </row>
    <row r="3065" spans="1:168" x14ac:dyDescent="0.35">
      <c r="A3065" s="83">
        <v>43360.79587962963</v>
      </c>
      <c r="B3065" s="84" t="s">
        <v>26</v>
      </c>
      <c r="C3065" s="85" t="s">
        <v>93</v>
      </c>
      <c r="R3065" s="83">
        <v>43360.79587962963</v>
      </c>
      <c r="S3065" s="89" t="s">
        <v>26</v>
      </c>
      <c r="AG3065" s="83"/>
      <c r="AV3065" s="83"/>
      <c r="BK3065" s="83"/>
      <c r="BZ3065" s="83"/>
      <c r="CO3065" s="83"/>
      <c r="DD3065" s="83"/>
      <c r="DS3065" s="83"/>
      <c r="EH3065" s="83"/>
      <c r="EW3065" s="83"/>
      <c r="FL3065" s="83"/>
    </row>
    <row r="3066" spans="1:168" x14ac:dyDescent="0.35">
      <c r="A3066" s="83">
        <v>43360.795891203707</v>
      </c>
      <c r="B3066" s="84" t="s">
        <v>49</v>
      </c>
      <c r="C3066" s="85" t="s">
        <v>96</v>
      </c>
      <c r="R3066" s="83">
        <v>43360.795891203707</v>
      </c>
      <c r="S3066" s="89" t="s">
        <v>49</v>
      </c>
      <c r="AG3066" s="83"/>
      <c r="AV3066" s="83"/>
      <c r="BK3066" s="83"/>
      <c r="BZ3066" s="83"/>
      <c r="CO3066" s="83"/>
      <c r="DD3066" s="83"/>
      <c r="DS3066" s="83"/>
      <c r="EH3066" s="83"/>
      <c r="EW3066" s="83"/>
      <c r="FL3066" s="83"/>
    </row>
    <row r="3067" spans="1:168" x14ac:dyDescent="0.35">
      <c r="A3067" s="83">
        <v>43360.795891203707</v>
      </c>
      <c r="B3067" s="84" t="s">
        <v>26</v>
      </c>
      <c r="C3067" s="85" t="s">
        <v>92</v>
      </c>
      <c r="R3067" s="83">
        <v>43360.795891203707</v>
      </c>
      <c r="S3067" s="89" t="s">
        <v>26</v>
      </c>
      <c r="AG3067" s="83"/>
      <c r="AV3067" s="83"/>
      <c r="BK3067" s="83"/>
      <c r="BZ3067" s="83"/>
      <c r="CO3067" s="83"/>
      <c r="DD3067" s="83"/>
      <c r="DS3067" s="83"/>
      <c r="EH3067" s="83"/>
      <c r="EW3067" s="83"/>
      <c r="FL3067" s="83"/>
    </row>
    <row r="3068" spans="1:168" x14ac:dyDescent="0.35">
      <c r="A3068" s="83">
        <v>43360.795891203707</v>
      </c>
      <c r="B3068" s="84" t="s">
        <v>26</v>
      </c>
      <c r="C3068" s="85" t="s">
        <v>76</v>
      </c>
      <c r="R3068" s="83">
        <v>43360.795891203707</v>
      </c>
      <c r="S3068" s="89" t="s">
        <v>26</v>
      </c>
      <c r="AG3068" s="83"/>
      <c r="AV3068" s="83"/>
      <c r="BK3068" s="83"/>
      <c r="BZ3068" s="83"/>
      <c r="CO3068" s="83"/>
      <c r="DD3068" s="83"/>
      <c r="DS3068" s="83"/>
      <c r="EH3068" s="83"/>
      <c r="EW3068" s="83"/>
      <c r="FL3068" s="83"/>
    </row>
    <row r="3069" spans="1:168" x14ac:dyDescent="0.35">
      <c r="A3069" s="83">
        <v>43360.795891203707</v>
      </c>
      <c r="B3069" s="84" t="s">
        <v>26</v>
      </c>
      <c r="C3069" s="85" t="s">
        <v>47</v>
      </c>
      <c r="I3069" s="86">
        <v>11475.814453125</v>
      </c>
      <c r="J3069" s="87">
        <v>11508.4052734375</v>
      </c>
      <c r="K3069" s="87">
        <v>6065</v>
      </c>
      <c r="L3069" s="87">
        <v>6082.21728515625</v>
      </c>
      <c r="M3069" s="87">
        <v>1.01603078842163</v>
      </c>
      <c r="N3069" s="87">
        <v>5.4585394859314</v>
      </c>
      <c r="O3069" s="87">
        <v>8.4085397720336896</v>
      </c>
      <c r="P3069" s="88">
        <v>1.64153981208801</v>
      </c>
      <c r="R3069" s="83">
        <v>43360.795891203707</v>
      </c>
      <c r="S3069" s="89" t="s">
        <v>26</v>
      </c>
      <c r="T3069" s="90">
        <v>0.50663971900939897</v>
      </c>
      <c r="U3069" s="84">
        <v>2625.92895507813</v>
      </c>
      <c r="V3069" s="84">
        <v>406.28216552734398</v>
      </c>
      <c r="W3069" s="84">
        <v>2626.08032226563</v>
      </c>
      <c r="X3069" s="84">
        <v>2222.93896484375</v>
      </c>
      <c r="Y3069" s="84">
        <v>13.1150913238525</v>
      </c>
      <c r="Z3069" s="84">
        <v>320.508544921875</v>
      </c>
      <c r="AA3069" s="84">
        <v>545.50860595703102</v>
      </c>
      <c r="AB3069" s="84">
        <v>426.508544921875</v>
      </c>
      <c r="AG3069" s="83"/>
      <c r="AV3069" s="83"/>
      <c r="BK3069" s="83"/>
      <c r="BZ3069" s="83"/>
      <c r="CO3069" s="83"/>
      <c r="DD3069" s="83"/>
      <c r="DS3069" s="83"/>
      <c r="EH3069" s="83"/>
      <c r="EW3069" s="83"/>
      <c r="FL3069" s="83"/>
    </row>
    <row r="3070" spans="1:168" x14ac:dyDescent="0.35">
      <c r="A3070" s="83">
        <v>43360.795914351853</v>
      </c>
      <c r="B3070" s="84" t="s">
        <v>26</v>
      </c>
      <c r="C3070" s="85" t="s">
        <v>97</v>
      </c>
      <c r="R3070" s="83">
        <v>43360.795914351853</v>
      </c>
      <c r="S3070" s="89" t="s">
        <v>26</v>
      </c>
      <c r="AG3070" s="83"/>
      <c r="AV3070" s="83"/>
      <c r="BK3070" s="83"/>
      <c r="BZ3070" s="83"/>
      <c r="CO3070" s="83"/>
      <c r="DD3070" s="83"/>
      <c r="DS3070" s="83"/>
      <c r="EH3070" s="83"/>
      <c r="EW3070" s="83"/>
      <c r="FL3070" s="83"/>
    </row>
    <row r="3071" spans="1:168" x14ac:dyDescent="0.35">
      <c r="A3071" s="83">
        <v>43360.795925925922</v>
      </c>
      <c r="B3071" s="84" t="s">
        <v>26</v>
      </c>
      <c r="C3071" s="85" t="s">
        <v>409</v>
      </c>
      <c r="R3071" s="83">
        <v>43360.795925925922</v>
      </c>
      <c r="S3071" s="89" t="s">
        <v>26</v>
      </c>
      <c r="AG3071" s="83"/>
      <c r="AV3071" s="83"/>
      <c r="BK3071" s="83"/>
      <c r="BZ3071" s="83"/>
      <c r="CO3071" s="83"/>
      <c r="DD3071" s="83"/>
      <c r="DS3071" s="83"/>
      <c r="EH3071" s="83"/>
      <c r="EW3071" s="83"/>
      <c r="FL3071" s="83"/>
    </row>
    <row r="3072" spans="1:168" x14ac:dyDescent="0.35">
      <c r="A3072" s="83">
        <v>43360.795925925922</v>
      </c>
      <c r="B3072" s="84" t="s">
        <v>26</v>
      </c>
      <c r="C3072" s="85" t="s">
        <v>428</v>
      </c>
      <c r="R3072" s="83">
        <v>43360.795925925922</v>
      </c>
      <c r="S3072" s="89" t="s">
        <v>26</v>
      </c>
      <c r="AG3072" s="83"/>
      <c r="AV3072" s="83"/>
      <c r="BK3072" s="83"/>
      <c r="BZ3072" s="83"/>
      <c r="CO3072" s="83"/>
      <c r="DD3072" s="83"/>
      <c r="DS3072" s="83"/>
      <c r="EH3072" s="83"/>
      <c r="EW3072" s="83"/>
      <c r="FL3072" s="83"/>
    </row>
    <row r="3073" spans="1:168" x14ac:dyDescent="0.35">
      <c r="A3073" s="83">
        <v>43360.795925925922</v>
      </c>
      <c r="B3073" s="84" t="s">
        <v>26</v>
      </c>
      <c r="C3073" s="85" t="s">
        <v>417</v>
      </c>
      <c r="R3073" s="83">
        <v>43360.795925925922</v>
      </c>
      <c r="S3073" s="89" t="s">
        <v>26</v>
      </c>
      <c r="AG3073" s="83"/>
      <c r="AV3073" s="83"/>
      <c r="BK3073" s="83"/>
      <c r="BZ3073" s="83"/>
      <c r="CO3073" s="83"/>
      <c r="DD3073" s="83"/>
      <c r="DS3073" s="83"/>
      <c r="EH3073" s="83"/>
      <c r="EW3073" s="83"/>
      <c r="FL3073" s="83"/>
    </row>
    <row r="3074" spans="1:168" x14ac:dyDescent="0.35">
      <c r="A3074" s="83">
        <v>43360.795925925922</v>
      </c>
      <c r="B3074" s="84" t="s">
        <v>26</v>
      </c>
      <c r="C3074" s="85" t="s">
        <v>441</v>
      </c>
      <c r="R3074" s="83">
        <v>43360.795925925922</v>
      </c>
      <c r="S3074" s="89" t="s">
        <v>26</v>
      </c>
      <c r="AG3074" s="83"/>
      <c r="AV3074" s="83"/>
      <c r="BK3074" s="83"/>
      <c r="BZ3074" s="83"/>
      <c r="CO3074" s="83"/>
      <c r="DD3074" s="83"/>
      <c r="DS3074" s="83"/>
      <c r="EH3074" s="83"/>
      <c r="EW3074" s="83"/>
      <c r="FL3074" s="83"/>
    </row>
    <row r="3075" spans="1:168" x14ac:dyDescent="0.35">
      <c r="A3075" s="83">
        <v>43360.795925925922</v>
      </c>
      <c r="B3075" s="84" t="s">
        <v>26</v>
      </c>
      <c r="C3075" s="85" t="s">
        <v>656</v>
      </c>
      <c r="R3075" s="83">
        <v>43360.795925925922</v>
      </c>
      <c r="S3075" s="89" t="s">
        <v>26</v>
      </c>
      <c r="AG3075" s="83"/>
      <c r="AV3075" s="83"/>
      <c r="BK3075" s="83"/>
      <c r="BZ3075" s="83"/>
      <c r="CO3075" s="83"/>
      <c r="DD3075" s="83"/>
      <c r="DS3075" s="83"/>
      <c r="EH3075" s="83"/>
      <c r="EW3075" s="83"/>
      <c r="FL3075" s="83"/>
    </row>
    <row r="3076" spans="1:168" x14ac:dyDescent="0.35">
      <c r="A3076" s="83">
        <v>43360.795925925922</v>
      </c>
      <c r="B3076" s="84" t="s">
        <v>26</v>
      </c>
      <c r="C3076" s="85" t="s">
        <v>429</v>
      </c>
      <c r="R3076" s="83">
        <v>43360.795925925922</v>
      </c>
      <c r="S3076" s="89" t="s">
        <v>26</v>
      </c>
      <c r="AG3076" s="83"/>
      <c r="AV3076" s="83"/>
      <c r="BK3076" s="83"/>
      <c r="BZ3076" s="83"/>
      <c r="CO3076" s="83"/>
      <c r="DD3076" s="83"/>
      <c r="DS3076" s="83"/>
      <c r="EH3076" s="83"/>
      <c r="EW3076" s="83"/>
      <c r="FL3076" s="83"/>
    </row>
    <row r="3077" spans="1:168" x14ac:dyDescent="0.35">
      <c r="A3077" s="83">
        <v>43360.795925925922</v>
      </c>
      <c r="B3077" s="84" t="s">
        <v>26</v>
      </c>
      <c r="C3077" s="85" t="s">
        <v>430</v>
      </c>
      <c r="R3077" s="83">
        <v>43360.795925925922</v>
      </c>
      <c r="S3077" s="89" t="s">
        <v>26</v>
      </c>
      <c r="AG3077" s="83"/>
      <c r="AV3077" s="83"/>
      <c r="BK3077" s="83"/>
      <c r="BZ3077" s="83"/>
      <c r="CO3077" s="83"/>
      <c r="DD3077" s="83"/>
      <c r="DS3077" s="83"/>
      <c r="EH3077" s="83"/>
      <c r="EW3077" s="83"/>
      <c r="FL3077" s="83"/>
    </row>
    <row r="3078" spans="1:168" x14ac:dyDescent="0.35">
      <c r="A3078" s="83">
        <v>43360.795925925922</v>
      </c>
      <c r="B3078" s="84" t="s">
        <v>26</v>
      </c>
      <c r="C3078" s="85" t="s">
        <v>554</v>
      </c>
      <c r="R3078" s="83">
        <v>43360.795925925922</v>
      </c>
      <c r="S3078" s="89" t="s">
        <v>26</v>
      </c>
      <c r="AG3078" s="83"/>
      <c r="AV3078" s="83"/>
      <c r="BK3078" s="83"/>
      <c r="BZ3078" s="83"/>
      <c r="CO3078" s="83"/>
      <c r="DD3078" s="83"/>
      <c r="DS3078" s="83"/>
      <c r="EH3078" s="83"/>
      <c r="EW3078" s="83"/>
      <c r="FL3078" s="83"/>
    </row>
    <row r="3079" spans="1:168" x14ac:dyDescent="0.35">
      <c r="A3079" s="83">
        <v>43360.795925925922</v>
      </c>
      <c r="B3079" s="84" t="s">
        <v>26</v>
      </c>
      <c r="C3079" s="85" t="s">
        <v>98</v>
      </c>
      <c r="R3079" s="83">
        <v>43360.795925925922</v>
      </c>
      <c r="S3079" s="89" t="s">
        <v>26</v>
      </c>
      <c r="AG3079" s="83"/>
      <c r="AV3079" s="83"/>
      <c r="BK3079" s="83"/>
      <c r="BZ3079" s="83"/>
      <c r="CO3079" s="83"/>
      <c r="DD3079" s="83"/>
      <c r="DS3079" s="83"/>
      <c r="EH3079" s="83"/>
      <c r="EW3079" s="83"/>
      <c r="FL3079" s="83"/>
    </row>
    <row r="3080" spans="1:168" x14ac:dyDescent="0.35">
      <c r="A3080" s="83">
        <v>43360.795925925922</v>
      </c>
      <c r="B3080" s="84" t="s">
        <v>26</v>
      </c>
      <c r="C3080" s="85" t="s">
        <v>99</v>
      </c>
      <c r="R3080" s="83">
        <v>43360.795925925922</v>
      </c>
      <c r="S3080" s="89" t="s">
        <v>26</v>
      </c>
      <c r="AG3080" s="83"/>
      <c r="AV3080" s="83"/>
      <c r="BK3080" s="83"/>
      <c r="BZ3080" s="83"/>
      <c r="CO3080" s="83"/>
      <c r="DD3080" s="83"/>
      <c r="DS3080" s="83"/>
      <c r="EH3080" s="83"/>
      <c r="EW3080" s="83"/>
      <c r="FL3080" s="83"/>
    </row>
    <row r="3081" spans="1:168" x14ac:dyDescent="0.35">
      <c r="A3081" s="83">
        <v>43360.795937499999</v>
      </c>
      <c r="B3081" s="84" t="s">
        <v>26</v>
      </c>
      <c r="C3081" s="85" t="s">
        <v>419</v>
      </c>
      <c r="R3081" s="83">
        <v>43360.795937499999</v>
      </c>
      <c r="S3081" s="89" t="s">
        <v>26</v>
      </c>
      <c r="AG3081" s="83"/>
      <c r="AV3081" s="83"/>
      <c r="BK3081" s="83"/>
      <c r="BZ3081" s="83"/>
      <c r="CO3081" s="83"/>
      <c r="DD3081" s="83"/>
      <c r="DS3081" s="83"/>
      <c r="EH3081" s="83"/>
      <c r="EW3081" s="83"/>
      <c r="FL3081" s="83"/>
    </row>
    <row r="3082" spans="1:168" x14ac:dyDescent="0.35">
      <c r="A3082" s="83">
        <v>43360.795937499999</v>
      </c>
      <c r="B3082" s="84" t="s">
        <v>26</v>
      </c>
      <c r="C3082" s="85" t="s">
        <v>421</v>
      </c>
      <c r="R3082" s="83">
        <v>43360.795937499999</v>
      </c>
      <c r="S3082" s="89" t="s">
        <v>26</v>
      </c>
      <c r="AG3082" s="83"/>
      <c r="AV3082" s="83"/>
      <c r="BK3082" s="83"/>
      <c r="BZ3082" s="83"/>
      <c r="CO3082" s="83"/>
      <c r="DD3082" s="83"/>
      <c r="DS3082" s="83"/>
      <c r="EH3082" s="83"/>
      <c r="EW3082" s="83"/>
      <c r="FL3082" s="83"/>
    </row>
    <row r="3083" spans="1:168" x14ac:dyDescent="0.35">
      <c r="A3083" s="83">
        <v>43360.795937499999</v>
      </c>
      <c r="B3083" s="84" t="s">
        <v>26</v>
      </c>
      <c r="C3083" s="85" t="s">
        <v>446</v>
      </c>
      <c r="R3083" s="83">
        <v>43360.795937499999</v>
      </c>
      <c r="S3083" s="89" t="s">
        <v>26</v>
      </c>
      <c r="AG3083" s="83"/>
      <c r="AV3083" s="83"/>
      <c r="BK3083" s="83"/>
      <c r="BZ3083" s="83"/>
      <c r="CO3083" s="83"/>
      <c r="DD3083" s="83"/>
      <c r="DS3083" s="83"/>
      <c r="EH3083" s="83"/>
      <c r="EW3083" s="83"/>
      <c r="FL3083" s="83"/>
    </row>
    <row r="3084" spans="1:168" x14ac:dyDescent="0.35">
      <c r="A3084" s="83">
        <v>43360.795937499999</v>
      </c>
      <c r="B3084" s="84" t="s">
        <v>26</v>
      </c>
      <c r="C3084" s="85" t="s">
        <v>760</v>
      </c>
      <c r="R3084" s="83">
        <v>43360.795937499999</v>
      </c>
      <c r="S3084" s="89" t="s">
        <v>26</v>
      </c>
      <c r="AG3084" s="83"/>
      <c r="AV3084" s="83"/>
      <c r="BK3084" s="83"/>
      <c r="BZ3084" s="83"/>
      <c r="CO3084" s="83"/>
      <c r="DD3084" s="83"/>
      <c r="DS3084" s="83"/>
      <c r="EH3084" s="83"/>
      <c r="EW3084" s="83"/>
      <c r="FL3084" s="83"/>
    </row>
    <row r="3085" spans="1:168" x14ac:dyDescent="0.35">
      <c r="A3085" s="83">
        <v>43360.795937499999</v>
      </c>
      <c r="B3085" s="84" t="s">
        <v>26</v>
      </c>
      <c r="C3085" s="85" t="s">
        <v>447</v>
      </c>
      <c r="R3085" s="83">
        <v>43360.795937499999</v>
      </c>
      <c r="S3085" s="89" t="s">
        <v>26</v>
      </c>
      <c r="AG3085" s="83"/>
      <c r="AV3085" s="83"/>
      <c r="BK3085" s="83"/>
      <c r="BZ3085" s="83"/>
      <c r="CO3085" s="83"/>
      <c r="DD3085" s="83"/>
      <c r="DS3085" s="83"/>
      <c r="EH3085" s="83"/>
      <c r="EW3085" s="83"/>
      <c r="FL3085" s="83"/>
    </row>
    <row r="3086" spans="1:168" x14ac:dyDescent="0.35">
      <c r="A3086" s="83">
        <v>43360.795937499999</v>
      </c>
      <c r="B3086" s="84" t="s">
        <v>26</v>
      </c>
      <c r="C3086" s="85" t="s">
        <v>657</v>
      </c>
      <c r="R3086" s="83">
        <v>43360.795937499999</v>
      </c>
      <c r="S3086" s="89" t="s">
        <v>26</v>
      </c>
      <c r="AG3086" s="83"/>
      <c r="AV3086" s="83"/>
      <c r="BK3086" s="83"/>
      <c r="BZ3086" s="83"/>
      <c r="CO3086" s="83"/>
      <c r="DD3086" s="83"/>
      <c r="DS3086" s="83"/>
      <c r="EH3086" s="83"/>
      <c r="EW3086" s="83"/>
      <c r="FL3086" s="83"/>
    </row>
    <row r="3087" spans="1:168" x14ac:dyDescent="0.35">
      <c r="A3087" s="83">
        <v>43360.795937499999</v>
      </c>
      <c r="B3087" s="84" t="s">
        <v>26</v>
      </c>
      <c r="C3087" s="85" t="s">
        <v>444</v>
      </c>
      <c r="R3087" s="83">
        <v>43360.795937499999</v>
      </c>
      <c r="S3087" s="89" t="s">
        <v>26</v>
      </c>
      <c r="AG3087" s="83"/>
      <c r="AV3087" s="83"/>
      <c r="BK3087" s="83"/>
      <c r="BZ3087" s="83"/>
      <c r="CO3087" s="83"/>
      <c r="DD3087" s="83"/>
      <c r="DS3087" s="83"/>
      <c r="EH3087" s="83"/>
      <c r="EW3087" s="83"/>
      <c r="FL3087" s="83"/>
    </row>
    <row r="3088" spans="1:168" x14ac:dyDescent="0.35">
      <c r="A3088" s="83">
        <v>43360.796134259261</v>
      </c>
      <c r="B3088" s="84" t="s">
        <v>26</v>
      </c>
      <c r="C3088" s="85" t="s">
        <v>100</v>
      </c>
      <c r="R3088" s="83">
        <v>43360.796134259261</v>
      </c>
      <c r="S3088" s="89" t="s">
        <v>26</v>
      </c>
      <c r="AG3088" s="83"/>
      <c r="AV3088" s="83"/>
      <c r="BK3088" s="83"/>
      <c r="BZ3088" s="83"/>
      <c r="CO3088" s="83"/>
      <c r="DD3088" s="83"/>
      <c r="DS3088" s="83"/>
      <c r="EH3088" s="83"/>
      <c r="EW3088" s="83"/>
      <c r="FL3088" s="83"/>
    </row>
    <row r="3089" spans="1:168" x14ac:dyDescent="0.35">
      <c r="A3089" s="83">
        <v>43360.796134259261</v>
      </c>
      <c r="B3089" s="84" t="s">
        <v>55</v>
      </c>
      <c r="C3089" s="85" t="s">
        <v>82</v>
      </c>
      <c r="R3089" s="83">
        <v>43360.796134259261</v>
      </c>
      <c r="S3089" s="89" t="s">
        <v>55</v>
      </c>
      <c r="AG3089" s="83"/>
      <c r="AV3089" s="83"/>
      <c r="BK3089" s="83"/>
      <c r="BZ3089" s="83"/>
      <c r="CO3089" s="83"/>
      <c r="DD3089" s="83"/>
      <c r="DS3089" s="83"/>
      <c r="EH3089" s="83"/>
      <c r="EW3089" s="83"/>
      <c r="FL3089" s="83"/>
    </row>
    <row r="3090" spans="1:168" x14ac:dyDescent="0.35">
      <c r="A3090" s="83">
        <v>43360.796168981484</v>
      </c>
      <c r="B3090" s="84" t="s">
        <v>55</v>
      </c>
      <c r="C3090" s="85" t="s">
        <v>58</v>
      </c>
      <c r="R3090" s="83">
        <v>43360.796168981484</v>
      </c>
      <c r="S3090" s="89" t="s">
        <v>55</v>
      </c>
      <c r="AG3090" s="83"/>
      <c r="AV3090" s="83"/>
      <c r="BK3090" s="83"/>
      <c r="BZ3090" s="83"/>
      <c r="CO3090" s="83"/>
      <c r="DD3090" s="83"/>
      <c r="DS3090" s="83"/>
      <c r="EH3090" s="83"/>
      <c r="EW3090" s="83"/>
      <c r="FL3090" s="83"/>
    </row>
    <row r="3091" spans="1:168" x14ac:dyDescent="0.35">
      <c r="A3091" s="83">
        <v>43360.796180555553</v>
      </c>
      <c r="B3091" s="84" t="s">
        <v>26</v>
      </c>
      <c r="C3091" s="85" t="s">
        <v>59</v>
      </c>
      <c r="R3091" s="83">
        <v>43360.796180555553</v>
      </c>
      <c r="S3091" s="89" t="s">
        <v>26</v>
      </c>
      <c r="AG3091" s="83"/>
      <c r="AV3091" s="83"/>
      <c r="BK3091" s="83"/>
      <c r="BZ3091" s="83"/>
      <c r="CO3091" s="83"/>
      <c r="DD3091" s="83"/>
      <c r="DS3091" s="83"/>
      <c r="EH3091" s="83"/>
      <c r="EW3091" s="83"/>
      <c r="FL3091" s="83"/>
    </row>
    <row r="3092" spans="1:168" x14ac:dyDescent="0.35">
      <c r="A3092" s="83">
        <v>43360.79619212963</v>
      </c>
      <c r="B3092" s="84" t="s">
        <v>101</v>
      </c>
      <c r="C3092" s="85" t="s">
        <v>102</v>
      </c>
      <c r="I3092" s="86">
        <v>11475.841796875</v>
      </c>
      <c r="J3092" s="87">
        <v>11509.0908203125</v>
      </c>
      <c r="K3092" s="87">
        <v>6065</v>
      </c>
      <c r="L3092" s="87">
        <v>6082.576171875</v>
      </c>
      <c r="M3092" s="87">
        <v>1.01597952842712</v>
      </c>
      <c r="N3092" s="87">
        <v>5.4864635467529297</v>
      </c>
      <c r="O3092" s="87">
        <v>8.4364643096923793</v>
      </c>
      <c r="P3092" s="88">
        <v>1.6694633960723899</v>
      </c>
      <c r="R3092" s="83">
        <v>43360.79619212963</v>
      </c>
      <c r="S3092" s="89" t="s">
        <v>101</v>
      </c>
      <c r="T3092" s="90">
        <v>0.53456354141235396</v>
      </c>
      <c r="U3092" s="84">
        <v>2627.85546875</v>
      </c>
      <c r="V3092" s="84">
        <v>405.39108276367199</v>
      </c>
      <c r="W3092" s="84">
        <v>2628.0234375</v>
      </c>
      <c r="X3092" s="84">
        <v>2222.93896484375</v>
      </c>
      <c r="Y3092" s="84">
        <v>13.3394985198975</v>
      </c>
      <c r="Z3092" s="84">
        <v>320.53646850585898</v>
      </c>
      <c r="AA3092" s="84">
        <v>528.53668212890602</v>
      </c>
      <c r="AB3092" s="84">
        <v>426.53646850585898</v>
      </c>
      <c r="AG3092" s="83"/>
      <c r="AV3092" s="83"/>
      <c r="BK3092" s="83"/>
      <c r="BZ3092" s="83"/>
      <c r="CO3092" s="83"/>
      <c r="DD3092" s="83"/>
      <c r="DS3092" s="83"/>
      <c r="EH3092" s="83"/>
      <c r="EW3092" s="83"/>
      <c r="FL3092" s="83"/>
    </row>
    <row r="3093" spans="1:168" x14ac:dyDescent="0.35">
      <c r="A3093" s="83">
        <v>43360.797395833331</v>
      </c>
      <c r="B3093" s="84" t="s">
        <v>26</v>
      </c>
      <c r="C3093" s="85" t="s">
        <v>27</v>
      </c>
      <c r="R3093" s="83">
        <v>43360.797395833331</v>
      </c>
      <c r="S3093" s="89" t="s">
        <v>26</v>
      </c>
      <c r="AG3093" s="83"/>
      <c r="AV3093" s="83"/>
      <c r="BK3093" s="83"/>
      <c r="BZ3093" s="83"/>
      <c r="CO3093" s="83"/>
      <c r="DD3093" s="83"/>
      <c r="DS3093" s="83"/>
      <c r="EH3093" s="83"/>
      <c r="EW3093" s="83"/>
      <c r="FL3093" s="83"/>
    </row>
    <row r="3094" spans="1:168" x14ac:dyDescent="0.35">
      <c r="A3094" s="83">
        <v>43360.797453703701</v>
      </c>
      <c r="B3094" s="84" t="s">
        <v>26</v>
      </c>
      <c r="C3094" s="85" t="s">
        <v>28</v>
      </c>
      <c r="R3094" s="83">
        <v>43360.797453703701</v>
      </c>
      <c r="S3094" s="89" t="s">
        <v>26</v>
      </c>
      <c r="AG3094" s="83"/>
      <c r="AV3094" s="83"/>
      <c r="BK3094" s="83"/>
      <c r="BZ3094" s="83"/>
      <c r="CO3094" s="83"/>
      <c r="DD3094" s="83"/>
      <c r="DS3094" s="83"/>
      <c r="EH3094" s="83"/>
      <c r="EW3094" s="83"/>
      <c r="FL3094" s="83"/>
    </row>
    <row r="3095" spans="1:168" x14ac:dyDescent="0.35">
      <c r="A3095" s="83">
        <v>43360.79755787037</v>
      </c>
      <c r="B3095" s="84" t="s">
        <v>26</v>
      </c>
      <c r="C3095" s="85" t="s">
        <v>29</v>
      </c>
      <c r="R3095" s="83">
        <v>43360.79755787037</v>
      </c>
      <c r="S3095" s="89" t="s">
        <v>26</v>
      </c>
      <c r="AG3095" s="83"/>
      <c r="AV3095" s="83"/>
      <c r="BK3095" s="83"/>
      <c r="BZ3095" s="83"/>
      <c r="CO3095" s="83"/>
      <c r="DD3095" s="83"/>
      <c r="DS3095" s="83"/>
      <c r="EH3095" s="83"/>
      <c r="EW3095" s="83"/>
      <c r="FL3095" s="83"/>
    </row>
    <row r="3096" spans="1:168" x14ac:dyDescent="0.35">
      <c r="A3096" s="83">
        <v>43360.79954861111</v>
      </c>
      <c r="B3096" s="84" t="s">
        <v>26</v>
      </c>
      <c r="C3096" s="85" t="s">
        <v>761</v>
      </c>
      <c r="R3096" s="83">
        <v>43360.79954861111</v>
      </c>
      <c r="S3096" s="89" t="s">
        <v>26</v>
      </c>
      <c r="AG3096" s="83"/>
      <c r="AV3096" s="83"/>
      <c r="BK3096" s="83"/>
      <c r="BZ3096" s="83"/>
      <c r="CO3096" s="83"/>
      <c r="DD3096" s="83"/>
      <c r="DS3096" s="83"/>
      <c r="EH3096" s="83"/>
      <c r="EW3096" s="83"/>
      <c r="FL3096" s="83"/>
    </row>
    <row r="3097" spans="1:168" x14ac:dyDescent="0.35">
      <c r="A3097" s="83">
        <v>43360.79960648148</v>
      </c>
      <c r="B3097" s="84" t="s">
        <v>26</v>
      </c>
      <c r="C3097" s="85" t="s">
        <v>417</v>
      </c>
      <c r="R3097" s="83">
        <v>43360.79960648148</v>
      </c>
      <c r="S3097" s="89" t="s">
        <v>26</v>
      </c>
      <c r="AG3097" s="83"/>
      <c r="AV3097" s="83"/>
      <c r="BK3097" s="83"/>
      <c r="BZ3097" s="83"/>
      <c r="CO3097" s="83"/>
      <c r="DD3097" s="83"/>
      <c r="DS3097" s="83"/>
      <c r="EH3097" s="83"/>
      <c r="EW3097" s="83"/>
      <c r="FL3097" s="83"/>
    </row>
    <row r="3098" spans="1:168" x14ac:dyDescent="0.35">
      <c r="A3098" s="83">
        <v>43360.79960648148</v>
      </c>
      <c r="B3098" s="84" t="s">
        <v>26</v>
      </c>
      <c r="C3098" s="85" t="s">
        <v>409</v>
      </c>
      <c r="R3098" s="83">
        <v>43360.79960648148</v>
      </c>
      <c r="S3098" s="89" t="s">
        <v>26</v>
      </c>
      <c r="AG3098" s="83"/>
      <c r="AV3098" s="83"/>
      <c r="BK3098" s="83"/>
      <c r="BZ3098" s="83"/>
      <c r="CO3098" s="83"/>
      <c r="DD3098" s="83"/>
      <c r="DS3098" s="83"/>
      <c r="EH3098" s="83"/>
      <c r="EW3098" s="83"/>
      <c r="FL3098" s="83"/>
    </row>
    <row r="3099" spans="1:168" x14ac:dyDescent="0.35">
      <c r="A3099" s="83">
        <v>43360.79960648148</v>
      </c>
      <c r="B3099" s="84" t="s">
        <v>26</v>
      </c>
      <c r="C3099" s="85" t="s">
        <v>410</v>
      </c>
      <c r="R3099" s="83">
        <v>43360.79960648148</v>
      </c>
      <c r="S3099" s="89" t="s">
        <v>26</v>
      </c>
      <c r="AG3099" s="83"/>
      <c r="AV3099" s="83"/>
      <c r="BK3099" s="83"/>
      <c r="BZ3099" s="83"/>
      <c r="CO3099" s="83"/>
      <c r="DD3099" s="83"/>
      <c r="DS3099" s="83"/>
      <c r="EH3099" s="83"/>
      <c r="EW3099" s="83"/>
      <c r="FL3099" s="83"/>
    </row>
    <row r="3100" spans="1:168" x14ac:dyDescent="0.35">
      <c r="A3100" s="83">
        <v>43360.79960648148</v>
      </c>
      <c r="B3100" s="84" t="s">
        <v>26</v>
      </c>
      <c r="C3100" s="85" t="s">
        <v>37</v>
      </c>
      <c r="R3100" s="83">
        <v>43360.79960648148</v>
      </c>
      <c r="S3100" s="89" t="s">
        <v>26</v>
      </c>
      <c r="AG3100" s="83"/>
      <c r="AV3100" s="83"/>
      <c r="BK3100" s="83"/>
      <c r="BZ3100" s="83"/>
      <c r="CO3100" s="83"/>
      <c r="DD3100" s="83"/>
      <c r="DS3100" s="83"/>
      <c r="EH3100" s="83"/>
      <c r="EW3100" s="83"/>
      <c r="FL3100" s="83"/>
    </row>
    <row r="3101" spans="1:168" x14ac:dyDescent="0.35">
      <c r="A3101" s="83">
        <v>43360.79960648148</v>
      </c>
      <c r="B3101" s="84" t="s">
        <v>26</v>
      </c>
      <c r="C3101" s="85" t="s">
        <v>38</v>
      </c>
      <c r="R3101" s="83">
        <v>43360.79960648148</v>
      </c>
      <c r="S3101" s="89" t="s">
        <v>26</v>
      </c>
      <c r="AG3101" s="83"/>
      <c r="AV3101" s="83"/>
      <c r="BK3101" s="83"/>
      <c r="BZ3101" s="83"/>
      <c r="CO3101" s="83"/>
      <c r="DD3101" s="83"/>
      <c r="DS3101" s="83"/>
      <c r="EH3101" s="83"/>
      <c r="EW3101" s="83"/>
      <c r="FL3101" s="83"/>
    </row>
    <row r="3102" spans="1:168" x14ac:dyDescent="0.35">
      <c r="A3102" s="83">
        <v>43360.79960648148</v>
      </c>
      <c r="B3102" s="84" t="s">
        <v>26</v>
      </c>
      <c r="C3102" s="85" t="s">
        <v>35</v>
      </c>
      <c r="R3102" s="83">
        <v>43360.79960648148</v>
      </c>
      <c r="S3102" s="89" t="s">
        <v>26</v>
      </c>
      <c r="AG3102" s="83"/>
      <c r="AV3102" s="83"/>
      <c r="BK3102" s="83"/>
      <c r="BZ3102" s="83"/>
      <c r="CO3102" s="83"/>
      <c r="DD3102" s="83"/>
      <c r="DS3102" s="83"/>
      <c r="EH3102" s="83"/>
      <c r="EW3102" s="83"/>
      <c r="FL3102" s="83"/>
    </row>
    <row r="3103" spans="1:168" x14ac:dyDescent="0.35">
      <c r="A3103" s="83">
        <v>43360.79960648148</v>
      </c>
      <c r="B3103" s="84" t="s">
        <v>26</v>
      </c>
      <c r="C3103" s="85" t="s">
        <v>408</v>
      </c>
      <c r="R3103" s="83">
        <v>43360.79960648148</v>
      </c>
      <c r="S3103" s="89" t="s">
        <v>26</v>
      </c>
      <c r="AG3103" s="83"/>
      <c r="AV3103" s="83"/>
      <c r="BK3103" s="83"/>
      <c r="BZ3103" s="83"/>
      <c r="CO3103" s="83"/>
      <c r="DD3103" s="83"/>
      <c r="DS3103" s="83"/>
      <c r="EH3103" s="83"/>
      <c r="EW3103" s="83"/>
      <c r="FL3103" s="83"/>
    </row>
    <row r="3104" spans="1:168" x14ac:dyDescent="0.35">
      <c r="A3104" s="83">
        <v>43360.79960648148</v>
      </c>
      <c r="B3104" s="84" t="s">
        <v>26</v>
      </c>
      <c r="C3104" s="85" t="s">
        <v>36</v>
      </c>
      <c r="R3104" s="83">
        <v>43360.79960648148</v>
      </c>
      <c r="S3104" s="89" t="s">
        <v>26</v>
      </c>
      <c r="AG3104" s="83"/>
      <c r="AV3104" s="83"/>
      <c r="BK3104" s="83"/>
      <c r="BZ3104" s="83"/>
      <c r="CO3104" s="83"/>
      <c r="DD3104" s="83"/>
      <c r="DS3104" s="83"/>
      <c r="EH3104" s="83"/>
      <c r="EW3104" s="83"/>
      <c r="FL3104" s="83"/>
    </row>
    <row r="3105" spans="1:168" x14ac:dyDescent="0.35">
      <c r="A3105" s="83">
        <v>43360.799618055556</v>
      </c>
      <c r="B3105" s="84" t="s">
        <v>26</v>
      </c>
      <c r="C3105" s="85" t="s">
        <v>416</v>
      </c>
      <c r="R3105" s="83">
        <v>43360.799618055556</v>
      </c>
      <c r="S3105" s="89" t="s">
        <v>26</v>
      </c>
      <c r="AG3105" s="83"/>
      <c r="AV3105" s="83"/>
      <c r="BK3105" s="83"/>
      <c r="BZ3105" s="83"/>
      <c r="CO3105" s="83"/>
      <c r="DD3105" s="83"/>
      <c r="DS3105" s="83"/>
      <c r="EH3105" s="83"/>
      <c r="EW3105" s="83"/>
      <c r="FL3105" s="83"/>
    </row>
    <row r="3106" spans="1:168" x14ac:dyDescent="0.35">
      <c r="A3106" s="83">
        <v>43360.799618055556</v>
      </c>
      <c r="B3106" s="84" t="s">
        <v>26</v>
      </c>
      <c r="C3106" s="85" t="s">
        <v>762</v>
      </c>
      <c r="R3106" s="83">
        <v>43360.799618055556</v>
      </c>
      <c r="S3106" s="89" t="s">
        <v>26</v>
      </c>
      <c r="AG3106" s="83"/>
      <c r="AV3106" s="83"/>
      <c r="BK3106" s="83"/>
      <c r="BZ3106" s="83"/>
      <c r="CO3106" s="83"/>
      <c r="DD3106" s="83"/>
      <c r="DS3106" s="83"/>
      <c r="EH3106" s="83"/>
      <c r="EW3106" s="83"/>
      <c r="FL3106" s="83"/>
    </row>
    <row r="3107" spans="1:168" x14ac:dyDescent="0.35">
      <c r="A3107" s="83">
        <v>43360.799618055556</v>
      </c>
      <c r="B3107" s="84" t="s">
        <v>26</v>
      </c>
      <c r="C3107" s="85" t="s">
        <v>413</v>
      </c>
      <c r="R3107" s="83">
        <v>43360.799618055556</v>
      </c>
      <c r="S3107" s="89" t="s">
        <v>26</v>
      </c>
      <c r="AG3107" s="83"/>
      <c r="AV3107" s="83"/>
      <c r="BK3107" s="83"/>
      <c r="BZ3107" s="83"/>
      <c r="CO3107" s="83"/>
      <c r="DD3107" s="83"/>
      <c r="DS3107" s="83"/>
      <c r="EH3107" s="83"/>
      <c r="EW3107" s="83"/>
      <c r="FL3107" s="83"/>
    </row>
    <row r="3108" spans="1:168" x14ac:dyDescent="0.35">
      <c r="A3108" s="83">
        <v>43360.799618055556</v>
      </c>
      <c r="B3108" s="84" t="s">
        <v>26</v>
      </c>
      <c r="C3108" s="85" t="s">
        <v>412</v>
      </c>
      <c r="R3108" s="83">
        <v>43360.799618055556</v>
      </c>
      <c r="S3108" s="89" t="s">
        <v>26</v>
      </c>
      <c r="AG3108" s="83"/>
      <c r="AV3108" s="83"/>
      <c r="BK3108" s="83"/>
      <c r="BZ3108" s="83"/>
      <c r="CO3108" s="83"/>
      <c r="DD3108" s="83"/>
      <c r="DS3108" s="83"/>
      <c r="EH3108" s="83"/>
      <c r="EW3108" s="83"/>
      <c r="FL3108" s="83"/>
    </row>
    <row r="3109" spans="1:168" x14ac:dyDescent="0.35">
      <c r="A3109" s="83">
        <v>43360.799618055556</v>
      </c>
      <c r="B3109" s="84" t="s">
        <v>26</v>
      </c>
      <c r="C3109" s="85" t="s">
        <v>411</v>
      </c>
      <c r="R3109" s="83">
        <v>43360.799618055556</v>
      </c>
      <c r="S3109" s="89" t="s">
        <v>26</v>
      </c>
      <c r="AG3109" s="83"/>
      <c r="AV3109" s="83"/>
      <c r="BK3109" s="83"/>
      <c r="BZ3109" s="83"/>
      <c r="CO3109" s="83"/>
      <c r="DD3109" s="83"/>
      <c r="DS3109" s="83"/>
      <c r="EH3109" s="83"/>
      <c r="EW3109" s="83"/>
      <c r="FL3109" s="83"/>
    </row>
    <row r="3110" spans="1:168" x14ac:dyDescent="0.35">
      <c r="A3110" s="83">
        <v>43360.799618055556</v>
      </c>
      <c r="B3110" s="84" t="s">
        <v>26</v>
      </c>
      <c r="C3110" s="85" t="s">
        <v>418</v>
      </c>
      <c r="R3110" s="83">
        <v>43360.799618055556</v>
      </c>
      <c r="S3110" s="89" t="s">
        <v>26</v>
      </c>
      <c r="AG3110" s="83"/>
      <c r="AV3110" s="83"/>
      <c r="BK3110" s="83"/>
      <c r="BZ3110" s="83"/>
      <c r="CO3110" s="83"/>
      <c r="DD3110" s="83"/>
      <c r="DS3110" s="83"/>
      <c r="EH3110" s="83"/>
      <c r="EW3110" s="83"/>
      <c r="FL3110" s="83"/>
    </row>
    <row r="3111" spans="1:168" x14ac:dyDescent="0.35">
      <c r="A3111" s="83">
        <v>43360.799618055556</v>
      </c>
      <c r="B3111" s="84" t="s">
        <v>26</v>
      </c>
      <c r="C3111" s="85" t="s">
        <v>419</v>
      </c>
      <c r="R3111" s="83">
        <v>43360.799618055556</v>
      </c>
      <c r="S3111" s="89" t="s">
        <v>26</v>
      </c>
      <c r="AG3111" s="83"/>
      <c r="AV3111" s="83"/>
      <c r="BK3111" s="83"/>
      <c r="BZ3111" s="83"/>
      <c r="CO3111" s="83"/>
      <c r="DD3111" s="83"/>
      <c r="DS3111" s="83"/>
      <c r="EH3111" s="83"/>
      <c r="EW3111" s="83"/>
      <c r="FL3111" s="83"/>
    </row>
    <row r="3112" spans="1:168" x14ac:dyDescent="0.35">
      <c r="A3112" s="83">
        <v>43360.799618055556</v>
      </c>
      <c r="B3112" s="84" t="s">
        <v>26</v>
      </c>
      <c r="C3112" s="85" t="s">
        <v>415</v>
      </c>
      <c r="R3112" s="83">
        <v>43360.799618055556</v>
      </c>
      <c r="S3112" s="89" t="s">
        <v>26</v>
      </c>
      <c r="AG3112" s="83"/>
      <c r="AV3112" s="83"/>
      <c r="BK3112" s="83"/>
      <c r="BZ3112" s="83"/>
      <c r="CO3112" s="83"/>
      <c r="DD3112" s="83"/>
      <c r="DS3112" s="83"/>
      <c r="EH3112" s="83"/>
      <c r="EW3112" s="83"/>
      <c r="FL3112" s="83"/>
    </row>
    <row r="3113" spans="1:168" x14ac:dyDescent="0.35">
      <c r="A3113" s="83">
        <v>43360.799618055556</v>
      </c>
      <c r="B3113" s="84" t="s">
        <v>26</v>
      </c>
      <c r="C3113" s="85" t="s">
        <v>420</v>
      </c>
      <c r="R3113" s="83">
        <v>43360.799618055556</v>
      </c>
      <c r="S3113" s="89" t="s">
        <v>26</v>
      </c>
      <c r="AG3113" s="83"/>
      <c r="AV3113" s="83"/>
      <c r="BK3113" s="83"/>
      <c r="BZ3113" s="83"/>
      <c r="CO3113" s="83"/>
      <c r="DD3113" s="83"/>
      <c r="DS3113" s="83"/>
      <c r="EH3113" s="83"/>
      <c r="EW3113" s="83"/>
      <c r="FL3113" s="83"/>
    </row>
    <row r="3114" spans="1:168" x14ac:dyDescent="0.35">
      <c r="A3114" s="83">
        <v>43360.799629629626</v>
      </c>
      <c r="B3114" s="84" t="s">
        <v>39</v>
      </c>
      <c r="C3114" s="85" t="s">
        <v>40</v>
      </c>
      <c r="R3114" s="83">
        <v>43360.799629629626</v>
      </c>
      <c r="S3114" s="89" t="s">
        <v>39</v>
      </c>
      <c r="AG3114" s="83"/>
      <c r="AV3114" s="83"/>
      <c r="BK3114" s="83"/>
      <c r="BZ3114" s="83"/>
      <c r="CO3114" s="83"/>
      <c r="DD3114" s="83"/>
      <c r="DS3114" s="83"/>
      <c r="EH3114" s="83"/>
      <c r="EW3114" s="83"/>
      <c r="FL3114" s="83"/>
    </row>
    <row r="3115" spans="1:168" x14ac:dyDescent="0.35">
      <c r="A3115" s="83">
        <v>43360.799629629626</v>
      </c>
      <c r="B3115" s="84" t="s">
        <v>41</v>
      </c>
      <c r="C3115" s="85" t="s">
        <v>42</v>
      </c>
      <c r="R3115" s="83">
        <v>43360.799629629626</v>
      </c>
      <c r="S3115" s="89" t="s">
        <v>41</v>
      </c>
      <c r="AG3115" s="83"/>
      <c r="AV3115" s="83"/>
      <c r="BK3115" s="83"/>
      <c r="BZ3115" s="83"/>
      <c r="CO3115" s="83"/>
      <c r="DD3115" s="83"/>
      <c r="DS3115" s="83"/>
      <c r="EH3115" s="83"/>
      <c r="EW3115" s="83"/>
      <c r="FL3115" s="83"/>
    </row>
    <row r="3116" spans="1:168" x14ac:dyDescent="0.35">
      <c r="A3116" s="83">
        <v>43360.799629629626</v>
      </c>
      <c r="B3116" s="84" t="s">
        <v>26</v>
      </c>
      <c r="C3116" s="85" t="s">
        <v>423</v>
      </c>
      <c r="R3116" s="83">
        <v>43360.799629629626</v>
      </c>
      <c r="S3116" s="89" t="s">
        <v>26</v>
      </c>
      <c r="AG3116" s="83"/>
      <c r="AV3116" s="83"/>
      <c r="BK3116" s="83"/>
      <c r="BZ3116" s="83"/>
      <c r="CO3116" s="83"/>
      <c r="DD3116" s="83"/>
      <c r="DS3116" s="83"/>
      <c r="EH3116" s="83"/>
      <c r="EW3116" s="83"/>
      <c r="FL3116" s="83"/>
    </row>
    <row r="3117" spans="1:168" x14ac:dyDescent="0.35">
      <c r="A3117" s="83">
        <v>43360.799629629626</v>
      </c>
      <c r="B3117" s="84" t="s">
        <v>26</v>
      </c>
      <c r="C3117" s="85" t="s">
        <v>422</v>
      </c>
      <c r="R3117" s="83">
        <v>43360.799629629626</v>
      </c>
      <c r="S3117" s="89" t="s">
        <v>26</v>
      </c>
      <c r="AG3117" s="83"/>
      <c r="AV3117" s="83"/>
      <c r="BK3117" s="83"/>
      <c r="BZ3117" s="83"/>
      <c r="CO3117" s="83"/>
      <c r="DD3117" s="83"/>
      <c r="DS3117" s="83"/>
      <c r="EH3117" s="83"/>
      <c r="EW3117" s="83"/>
      <c r="FL3117" s="83"/>
    </row>
    <row r="3118" spans="1:168" x14ac:dyDescent="0.35">
      <c r="A3118" s="83">
        <v>43360.799629629626</v>
      </c>
      <c r="B3118" s="84" t="s">
        <v>26</v>
      </c>
      <c r="C3118" s="85" t="s">
        <v>421</v>
      </c>
      <c r="R3118" s="83">
        <v>43360.799629629626</v>
      </c>
      <c r="S3118" s="89" t="s">
        <v>26</v>
      </c>
      <c r="AG3118" s="83"/>
      <c r="AV3118" s="83"/>
      <c r="BK3118" s="83"/>
      <c r="BZ3118" s="83"/>
      <c r="CO3118" s="83"/>
      <c r="DD3118" s="83"/>
      <c r="DS3118" s="83"/>
      <c r="EH3118" s="83"/>
      <c r="EW3118" s="83"/>
      <c r="FL3118" s="83"/>
    </row>
    <row r="3119" spans="1:168" x14ac:dyDescent="0.35">
      <c r="A3119" s="83">
        <v>43360.799664351849</v>
      </c>
      <c r="B3119" s="84" t="s">
        <v>26</v>
      </c>
      <c r="C3119" s="85" t="s">
        <v>45</v>
      </c>
      <c r="R3119" s="83">
        <v>43360.799664351849</v>
      </c>
      <c r="S3119" s="89" t="s">
        <v>26</v>
      </c>
      <c r="AG3119" s="83"/>
      <c r="AV3119" s="83"/>
      <c r="BK3119" s="83"/>
      <c r="BZ3119" s="83"/>
      <c r="CO3119" s="83"/>
      <c r="DD3119" s="83"/>
      <c r="DS3119" s="83"/>
      <c r="EH3119" s="83"/>
      <c r="EW3119" s="83"/>
      <c r="FL3119" s="83"/>
    </row>
    <row r="3120" spans="1:168" x14ac:dyDescent="0.35">
      <c r="A3120" s="83">
        <v>43360.799664351849</v>
      </c>
      <c r="B3120" s="84" t="s">
        <v>41</v>
      </c>
      <c r="C3120" s="85" t="s">
        <v>46</v>
      </c>
      <c r="R3120" s="83">
        <v>43360.799664351849</v>
      </c>
      <c r="S3120" s="89" t="s">
        <v>41</v>
      </c>
      <c r="AG3120" s="83"/>
      <c r="AV3120" s="83"/>
      <c r="BK3120" s="83"/>
      <c r="BZ3120" s="83"/>
      <c r="CO3120" s="83"/>
      <c r="DD3120" s="83"/>
      <c r="DS3120" s="83"/>
      <c r="EH3120" s="83"/>
      <c r="EW3120" s="83"/>
      <c r="FL3120" s="83"/>
    </row>
    <row r="3121" spans="1:168" x14ac:dyDescent="0.35">
      <c r="A3121" s="83">
        <v>43360.799664351849</v>
      </c>
      <c r="B3121" s="84" t="s">
        <v>26</v>
      </c>
      <c r="C3121" s="85" t="s">
        <v>44</v>
      </c>
      <c r="R3121" s="83">
        <v>43360.799664351849</v>
      </c>
      <c r="S3121" s="89" t="s">
        <v>26</v>
      </c>
      <c r="AG3121" s="83"/>
      <c r="AV3121" s="83"/>
      <c r="BK3121" s="83"/>
      <c r="BZ3121" s="83"/>
      <c r="CO3121" s="83"/>
      <c r="DD3121" s="83"/>
      <c r="DS3121" s="83"/>
      <c r="EH3121" s="83"/>
      <c r="EW3121" s="83"/>
      <c r="FL3121" s="83"/>
    </row>
    <row r="3122" spans="1:168" x14ac:dyDescent="0.35">
      <c r="A3122" s="83">
        <v>43360.799664351849</v>
      </c>
      <c r="B3122" s="84" t="s">
        <v>26</v>
      </c>
      <c r="C3122" s="85" t="s">
        <v>43</v>
      </c>
      <c r="R3122" s="83">
        <v>43360.799664351849</v>
      </c>
      <c r="S3122" s="89" t="s">
        <v>26</v>
      </c>
      <c r="AG3122" s="83"/>
      <c r="AV3122" s="83"/>
      <c r="BK3122" s="83"/>
      <c r="BZ3122" s="83"/>
      <c r="CO3122" s="83"/>
      <c r="DD3122" s="83"/>
      <c r="DS3122" s="83"/>
      <c r="EH3122" s="83"/>
      <c r="EW3122" s="83"/>
      <c r="FL3122" s="83"/>
    </row>
    <row r="3123" spans="1:168" x14ac:dyDescent="0.35">
      <c r="A3123" s="83">
        <v>43360.799664351849</v>
      </c>
      <c r="B3123" s="84" t="s">
        <v>26</v>
      </c>
      <c r="C3123" s="85" t="s">
        <v>48</v>
      </c>
      <c r="R3123" s="83">
        <v>43360.799664351849</v>
      </c>
      <c r="S3123" s="89" t="s">
        <v>26</v>
      </c>
      <c r="AG3123" s="83"/>
      <c r="AV3123" s="83"/>
      <c r="BK3123" s="83"/>
      <c r="BZ3123" s="83"/>
      <c r="CO3123" s="83"/>
      <c r="DD3123" s="83"/>
      <c r="DS3123" s="83"/>
      <c r="EH3123" s="83"/>
      <c r="EW3123" s="83"/>
      <c r="FL3123" s="83"/>
    </row>
    <row r="3124" spans="1:168" x14ac:dyDescent="0.35">
      <c r="A3124" s="83">
        <v>43360.799664351849</v>
      </c>
      <c r="B3124" s="84" t="s">
        <v>26</v>
      </c>
      <c r="C3124" s="85" t="s">
        <v>47</v>
      </c>
      <c r="I3124" s="86">
        <v>11000.74609375</v>
      </c>
      <c r="J3124" s="87">
        <v>11033.5576171875</v>
      </c>
      <c r="K3124" s="87">
        <v>5500.74609375</v>
      </c>
      <c r="L3124" s="87">
        <v>5517.1572265625</v>
      </c>
      <c r="M3124" s="87">
        <v>1.0159281492233301</v>
      </c>
      <c r="N3124" s="87">
        <v>4.5705070495605504</v>
      </c>
      <c r="O3124" s="87">
        <v>8.2712020874023402</v>
      </c>
      <c r="P3124" s="88">
        <v>1.3132919073104901</v>
      </c>
      <c r="R3124" s="83">
        <v>43360.799664351849</v>
      </c>
      <c r="S3124" s="89" t="s">
        <v>26</v>
      </c>
      <c r="T3124" s="90">
        <v>0.70459330081939697</v>
      </c>
      <c r="U3124" s="84">
        <v>4990.52978515625</v>
      </c>
      <c r="V3124" s="84">
        <v>404.171142578125</v>
      </c>
      <c r="W3124" s="84">
        <v>4987.73779296875</v>
      </c>
      <c r="X3124" s="84">
        <v>4585.86181640625</v>
      </c>
      <c r="Y3124" s="84">
        <v>13.149894714355501</v>
      </c>
      <c r="Z3124" s="84">
        <v>909.84289550781295</v>
      </c>
      <c r="AA3124" s="84">
        <v>522.14788818359398</v>
      </c>
      <c r="AB3124" s="84">
        <v>426.46145629882801</v>
      </c>
      <c r="AG3124" s="83"/>
      <c r="AV3124" s="83"/>
      <c r="BK3124" s="83"/>
      <c r="BZ3124" s="83"/>
      <c r="CO3124" s="83"/>
      <c r="DD3124" s="83"/>
      <c r="DS3124" s="83"/>
      <c r="EH3124" s="83"/>
      <c r="EW3124" s="83"/>
      <c r="FL3124" s="83"/>
    </row>
    <row r="3125" spans="1:168" x14ac:dyDescent="0.35">
      <c r="A3125" s="83">
        <v>43360.799675925926</v>
      </c>
      <c r="B3125" s="84" t="s">
        <v>49</v>
      </c>
      <c r="C3125" s="85" t="s">
        <v>50</v>
      </c>
      <c r="R3125" s="83">
        <v>43360.799675925926</v>
      </c>
      <c r="S3125" s="89" t="s">
        <v>49</v>
      </c>
      <c r="AG3125" s="83"/>
      <c r="AV3125" s="83"/>
      <c r="BK3125" s="83"/>
      <c r="BZ3125" s="83"/>
      <c r="CO3125" s="83"/>
      <c r="DD3125" s="83"/>
      <c r="DS3125" s="83"/>
      <c r="EH3125" s="83"/>
      <c r="EW3125" s="83"/>
      <c r="FL3125" s="83"/>
    </row>
    <row r="3126" spans="1:168" x14ac:dyDescent="0.35">
      <c r="A3126" s="83">
        <v>43360.799699074072</v>
      </c>
      <c r="B3126" s="84" t="s">
        <v>26</v>
      </c>
      <c r="C3126" s="85" t="s">
        <v>51</v>
      </c>
      <c r="R3126" s="83">
        <v>43360.799699074072</v>
      </c>
      <c r="S3126" s="89" t="s">
        <v>26</v>
      </c>
      <c r="AG3126" s="83"/>
      <c r="AV3126" s="83"/>
      <c r="BK3126" s="83"/>
      <c r="BZ3126" s="83"/>
      <c r="CO3126" s="83"/>
      <c r="DD3126" s="83"/>
      <c r="DS3126" s="83"/>
      <c r="EH3126" s="83"/>
      <c r="EW3126" s="83"/>
      <c r="FL3126" s="83"/>
    </row>
    <row r="3127" spans="1:168" x14ac:dyDescent="0.35">
      <c r="A3127" s="83">
        <v>43360.799699074072</v>
      </c>
      <c r="B3127" s="84" t="s">
        <v>26</v>
      </c>
      <c r="C3127" s="85" t="s">
        <v>52</v>
      </c>
      <c r="R3127" s="83">
        <v>43360.799699074072</v>
      </c>
      <c r="S3127" s="89" t="s">
        <v>26</v>
      </c>
      <c r="AG3127" s="83"/>
      <c r="AV3127" s="83"/>
      <c r="BK3127" s="83"/>
      <c r="BZ3127" s="83"/>
      <c r="CO3127" s="83"/>
      <c r="DD3127" s="83"/>
      <c r="DS3127" s="83"/>
      <c r="EH3127" s="83"/>
      <c r="EW3127" s="83"/>
      <c r="FL3127" s="83"/>
    </row>
    <row r="3128" spans="1:168" x14ac:dyDescent="0.35">
      <c r="A3128" s="83">
        <v>43360.799699074072</v>
      </c>
      <c r="B3128" s="84" t="s">
        <v>26</v>
      </c>
      <c r="C3128" s="85" t="s">
        <v>746</v>
      </c>
      <c r="R3128" s="83">
        <v>43360.799699074072</v>
      </c>
      <c r="S3128" s="89" t="s">
        <v>26</v>
      </c>
      <c r="AG3128" s="83"/>
      <c r="AV3128" s="83"/>
      <c r="BK3128" s="83"/>
      <c r="BZ3128" s="83"/>
      <c r="CO3128" s="83"/>
      <c r="DD3128" s="83"/>
      <c r="DS3128" s="83"/>
      <c r="EH3128" s="83"/>
      <c r="EW3128" s="83"/>
      <c r="FL3128" s="83"/>
    </row>
    <row r="3129" spans="1:168" x14ac:dyDescent="0.35">
      <c r="A3129" s="83">
        <v>43360.799710648149</v>
      </c>
      <c r="B3129" s="84" t="s">
        <v>26</v>
      </c>
      <c r="C3129" s="85" t="s">
        <v>428</v>
      </c>
      <c r="R3129" s="83">
        <v>43360.799710648149</v>
      </c>
      <c r="S3129" s="89" t="s">
        <v>26</v>
      </c>
      <c r="AG3129" s="83"/>
      <c r="AV3129" s="83"/>
      <c r="BK3129" s="83"/>
      <c r="BZ3129" s="83"/>
      <c r="CO3129" s="83"/>
      <c r="DD3129" s="83"/>
      <c r="DS3129" s="83"/>
      <c r="EH3129" s="83"/>
      <c r="EW3129" s="83"/>
      <c r="FL3129" s="83"/>
    </row>
    <row r="3130" spans="1:168" x14ac:dyDescent="0.35">
      <c r="A3130" s="83">
        <v>43360.799710648149</v>
      </c>
      <c r="B3130" s="84" t="s">
        <v>26</v>
      </c>
      <c r="C3130" s="85" t="s">
        <v>409</v>
      </c>
      <c r="R3130" s="83">
        <v>43360.799710648149</v>
      </c>
      <c r="S3130" s="89" t="s">
        <v>26</v>
      </c>
      <c r="AG3130" s="83"/>
      <c r="AV3130" s="83"/>
      <c r="BK3130" s="83"/>
      <c r="BZ3130" s="83"/>
      <c r="CO3130" s="83"/>
      <c r="DD3130" s="83"/>
      <c r="DS3130" s="83"/>
      <c r="EH3130" s="83"/>
      <c r="EW3130" s="83"/>
      <c r="FL3130" s="83"/>
    </row>
    <row r="3131" spans="1:168" x14ac:dyDescent="0.35">
      <c r="A3131" s="83">
        <v>43360.799710648149</v>
      </c>
      <c r="B3131" s="84" t="s">
        <v>26</v>
      </c>
      <c r="C3131" s="85" t="s">
        <v>542</v>
      </c>
      <c r="R3131" s="83">
        <v>43360.799710648149</v>
      </c>
      <c r="S3131" s="89" t="s">
        <v>26</v>
      </c>
      <c r="AG3131" s="83"/>
      <c r="AV3131" s="83"/>
      <c r="BK3131" s="83"/>
      <c r="BZ3131" s="83"/>
      <c r="CO3131" s="83"/>
      <c r="DD3131" s="83"/>
      <c r="DS3131" s="83"/>
      <c r="EH3131" s="83"/>
      <c r="EW3131" s="83"/>
      <c r="FL3131" s="83"/>
    </row>
    <row r="3132" spans="1:168" x14ac:dyDescent="0.35">
      <c r="A3132" s="83">
        <v>43360.799710648149</v>
      </c>
      <c r="B3132" s="84" t="s">
        <v>26</v>
      </c>
      <c r="C3132" s="85" t="s">
        <v>640</v>
      </c>
      <c r="R3132" s="83">
        <v>43360.799710648149</v>
      </c>
      <c r="S3132" s="89" t="s">
        <v>26</v>
      </c>
      <c r="AG3132" s="83"/>
      <c r="AV3132" s="83"/>
      <c r="BK3132" s="83"/>
      <c r="BZ3132" s="83"/>
      <c r="CO3132" s="83"/>
      <c r="DD3132" s="83"/>
      <c r="DS3132" s="83"/>
      <c r="EH3132" s="83"/>
      <c r="EW3132" s="83"/>
      <c r="FL3132" s="83"/>
    </row>
    <row r="3133" spans="1:168" x14ac:dyDescent="0.35">
      <c r="A3133" s="83">
        <v>43360.799710648149</v>
      </c>
      <c r="B3133" s="84" t="s">
        <v>26</v>
      </c>
      <c r="C3133" s="85" t="s">
        <v>430</v>
      </c>
      <c r="R3133" s="83">
        <v>43360.799710648149</v>
      </c>
      <c r="S3133" s="89" t="s">
        <v>26</v>
      </c>
      <c r="AG3133" s="83"/>
      <c r="AV3133" s="83"/>
      <c r="BK3133" s="83"/>
      <c r="BZ3133" s="83"/>
      <c r="CO3133" s="83"/>
      <c r="DD3133" s="83"/>
      <c r="DS3133" s="83"/>
      <c r="EH3133" s="83"/>
      <c r="EW3133" s="83"/>
      <c r="FL3133" s="83"/>
    </row>
    <row r="3134" spans="1:168" x14ac:dyDescent="0.35">
      <c r="A3134" s="83">
        <v>43360.799710648149</v>
      </c>
      <c r="B3134" s="84" t="s">
        <v>26</v>
      </c>
      <c r="C3134" s="85" t="s">
        <v>641</v>
      </c>
      <c r="R3134" s="83">
        <v>43360.799710648149</v>
      </c>
      <c r="S3134" s="89" t="s">
        <v>26</v>
      </c>
      <c r="AG3134" s="83"/>
      <c r="AV3134" s="83"/>
      <c r="BK3134" s="83"/>
      <c r="BZ3134" s="83"/>
      <c r="CO3134" s="83"/>
      <c r="DD3134" s="83"/>
      <c r="DS3134" s="83"/>
      <c r="EH3134" s="83"/>
      <c r="EW3134" s="83"/>
      <c r="FL3134" s="83"/>
    </row>
    <row r="3135" spans="1:168" x14ac:dyDescent="0.35">
      <c r="A3135" s="83">
        <v>43360.799710648149</v>
      </c>
      <c r="B3135" s="84" t="s">
        <v>26</v>
      </c>
      <c r="C3135" s="85" t="s">
        <v>736</v>
      </c>
      <c r="R3135" s="83">
        <v>43360.799710648149</v>
      </c>
      <c r="S3135" s="89" t="s">
        <v>26</v>
      </c>
      <c r="AG3135" s="83"/>
      <c r="AV3135" s="83"/>
      <c r="BK3135" s="83"/>
      <c r="BZ3135" s="83"/>
      <c r="CO3135" s="83"/>
      <c r="DD3135" s="83"/>
      <c r="DS3135" s="83"/>
      <c r="EH3135" s="83"/>
      <c r="EW3135" s="83"/>
      <c r="FL3135" s="83"/>
    </row>
    <row r="3136" spans="1:168" x14ac:dyDescent="0.35">
      <c r="A3136" s="83">
        <v>43360.799710648149</v>
      </c>
      <c r="B3136" s="84" t="s">
        <v>26</v>
      </c>
      <c r="C3136" s="85" t="s">
        <v>429</v>
      </c>
      <c r="R3136" s="83">
        <v>43360.799710648149</v>
      </c>
      <c r="S3136" s="89" t="s">
        <v>26</v>
      </c>
      <c r="AG3136" s="83"/>
      <c r="AV3136" s="83"/>
      <c r="BK3136" s="83"/>
      <c r="BZ3136" s="83"/>
      <c r="CO3136" s="83"/>
      <c r="DD3136" s="83"/>
      <c r="DS3136" s="83"/>
      <c r="EH3136" s="83"/>
      <c r="EW3136" s="83"/>
      <c r="FL3136" s="83"/>
    </row>
    <row r="3137" spans="1:168" x14ac:dyDescent="0.35">
      <c r="A3137" s="83">
        <v>43360.799710648149</v>
      </c>
      <c r="B3137" s="84" t="s">
        <v>26</v>
      </c>
      <c r="C3137" s="85" t="s">
        <v>425</v>
      </c>
      <c r="R3137" s="83">
        <v>43360.799710648149</v>
      </c>
      <c r="S3137" s="89" t="s">
        <v>26</v>
      </c>
      <c r="AG3137" s="83"/>
      <c r="AV3137" s="83"/>
      <c r="BK3137" s="83"/>
      <c r="BZ3137" s="83"/>
      <c r="CO3137" s="83"/>
      <c r="DD3137" s="83"/>
      <c r="DS3137" s="83"/>
      <c r="EH3137" s="83"/>
      <c r="EW3137" s="83"/>
      <c r="FL3137" s="83"/>
    </row>
    <row r="3138" spans="1:168" x14ac:dyDescent="0.35">
      <c r="A3138" s="83">
        <v>43360.799722222226</v>
      </c>
      <c r="B3138" s="84" t="s">
        <v>26</v>
      </c>
      <c r="C3138" s="85" t="s">
        <v>642</v>
      </c>
      <c r="R3138" s="83">
        <v>43360.799722222226</v>
      </c>
      <c r="S3138" s="89" t="s">
        <v>26</v>
      </c>
      <c r="AG3138" s="83"/>
      <c r="AV3138" s="83"/>
      <c r="BK3138" s="83"/>
      <c r="BZ3138" s="83"/>
      <c r="CO3138" s="83"/>
      <c r="DD3138" s="83"/>
      <c r="DS3138" s="83"/>
      <c r="EH3138" s="83"/>
      <c r="EW3138" s="83"/>
      <c r="FL3138" s="83"/>
    </row>
    <row r="3139" spans="1:168" x14ac:dyDescent="0.35">
      <c r="A3139" s="83">
        <v>43360.799722222226</v>
      </c>
      <c r="B3139" s="84" t="s">
        <v>26</v>
      </c>
      <c r="C3139" s="85" t="s">
        <v>435</v>
      </c>
      <c r="R3139" s="83">
        <v>43360.799722222226</v>
      </c>
      <c r="S3139" s="89" t="s">
        <v>26</v>
      </c>
      <c r="AG3139" s="83"/>
      <c r="AV3139" s="83"/>
      <c r="BK3139" s="83"/>
      <c r="BZ3139" s="83"/>
      <c r="CO3139" s="83"/>
      <c r="DD3139" s="83"/>
      <c r="DS3139" s="83"/>
      <c r="EH3139" s="83"/>
      <c r="EW3139" s="83"/>
      <c r="FL3139" s="83"/>
    </row>
    <row r="3140" spans="1:168" x14ac:dyDescent="0.35">
      <c r="A3140" s="83">
        <v>43360.799722222226</v>
      </c>
      <c r="B3140" s="84" t="s">
        <v>26</v>
      </c>
      <c r="C3140" s="85" t="s">
        <v>737</v>
      </c>
      <c r="R3140" s="83">
        <v>43360.799722222226</v>
      </c>
      <c r="S3140" s="89" t="s">
        <v>26</v>
      </c>
      <c r="AG3140" s="83"/>
      <c r="AV3140" s="83"/>
      <c r="BK3140" s="83"/>
      <c r="BZ3140" s="83"/>
      <c r="CO3140" s="83"/>
      <c r="DD3140" s="83"/>
      <c r="DS3140" s="83"/>
      <c r="EH3140" s="83"/>
      <c r="EW3140" s="83"/>
      <c r="FL3140" s="83"/>
    </row>
    <row r="3141" spans="1:168" x14ac:dyDescent="0.35">
      <c r="A3141" s="83">
        <v>43360.799722222226</v>
      </c>
      <c r="B3141" s="84" t="s">
        <v>26</v>
      </c>
      <c r="C3141" s="85" t="s">
        <v>432</v>
      </c>
      <c r="R3141" s="83">
        <v>43360.799722222226</v>
      </c>
      <c r="S3141" s="89" t="s">
        <v>26</v>
      </c>
      <c r="AG3141" s="83"/>
      <c r="AV3141" s="83"/>
      <c r="BK3141" s="83"/>
      <c r="BZ3141" s="83"/>
      <c r="CO3141" s="83"/>
      <c r="DD3141" s="83"/>
      <c r="DS3141" s="83"/>
      <c r="EH3141" s="83"/>
      <c r="EW3141" s="83"/>
      <c r="FL3141" s="83"/>
    </row>
    <row r="3142" spans="1:168" x14ac:dyDescent="0.35">
      <c r="A3142" s="83">
        <v>43360.799722222226</v>
      </c>
      <c r="B3142" s="84" t="s">
        <v>26</v>
      </c>
      <c r="C3142" s="85" t="s">
        <v>421</v>
      </c>
      <c r="R3142" s="83">
        <v>43360.799722222226</v>
      </c>
      <c r="S3142" s="89" t="s">
        <v>26</v>
      </c>
      <c r="AG3142" s="83"/>
      <c r="AV3142" s="83"/>
      <c r="BK3142" s="83"/>
      <c r="BZ3142" s="83"/>
      <c r="CO3142" s="83"/>
      <c r="DD3142" s="83"/>
      <c r="DS3142" s="83"/>
      <c r="EH3142" s="83"/>
      <c r="EW3142" s="83"/>
      <c r="FL3142" s="83"/>
    </row>
    <row r="3143" spans="1:168" x14ac:dyDescent="0.35">
      <c r="A3143" s="83">
        <v>43360.799722222226</v>
      </c>
      <c r="B3143" s="84" t="s">
        <v>26</v>
      </c>
      <c r="C3143" s="85" t="s">
        <v>433</v>
      </c>
      <c r="R3143" s="83">
        <v>43360.799722222226</v>
      </c>
      <c r="S3143" s="89" t="s">
        <v>26</v>
      </c>
      <c r="AG3143" s="83"/>
      <c r="AV3143" s="83"/>
      <c r="BK3143" s="83"/>
      <c r="BZ3143" s="83"/>
      <c r="CO3143" s="83"/>
      <c r="DD3143" s="83"/>
      <c r="DS3143" s="83"/>
      <c r="EH3143" s="83"/>
      <c r="EW3143" s="83"/>
      <c r="FL3143" s="83"/>
    </row>
    <row r="3144" spans="1:168" x14ac:dyDescent="0.35">
      <c r="A3144" s="83">
        <v>43360.799722222226</v>
      </c>
      <c r="B3144" s="84" t="s">
        <v>26</v>
      </c>
      <c r="C3144" s="85" t="s">
        <v>643</v>
      </c>
      <c r="R3144" s="83">
        <v>43360.799722222226</v>
      </c>
      <c r="S3144" s="89" t="s">
        <v>26</v>
      </c>
      <c r="AG3144" s="83"/>
      <c r="AV3144" s="83"/>
      <c r="BK3144" s="83"/>
      <c r="BZ3144" s="83"/>
      <c r="CO3144" s="83"/>
      <c r="DD3144" s="83"/>
      <c r="DS3144" s="83"/>
      <c r="EH3144" s="83"/>
      <c r="EW3144" s="83"/>
      <c r="FL3144" s="83"/>
    </row>
    <row r="3145" spans="1:168" x14ac:dyDescent="0.35">
      <c r="A3145" s="83">
        <v>43360.799884259257</v>
      </c>
      <c r="B3145" s="84" t="s">
        <v>55</v>
      </c>
      <c r="C3145" s="85" t="s">
        <v>56</v>
      </c>
      <c r="R3145" s="83">
        <v>43360.799884259257</v>
      </c>
      <c r="S3145" s="89" t="s">
        <v>55</v>
      </c>
      <c r="AG3145" s="83"/>
      <c r="AV3145" s="83"/>
      <c r="BK3145" s="83"/>
      <c r="BZ3145" s="83"/>
      <c r="CO3145" s="83"/>
      <c r="DD3145" s="83"/>
      <c r="DS3145" s="83"/>
      <c r="EH3145" s="83"/>
      <c r="EW3145" s="83"/>
      <c r="FL3145" s="83"/>
    </row>
    <row r="3146" spans="1:168" x14ac:dyDescent="0.35">
      <c r="A3146" s="83">
        <v>43360.799884259257</v>
      </c>
      <c r="B3146" s="84" t="s">
        <v>26</v>
      </c>
      <c r="C3146" s="85" t="s">
        <v>54</v>
      </c>
      <c r="R3146" s="83">
        <v>43360.799884259257</v>
      </c>
      <c r="S3146" s="89" t="s">
        <v>26</v>
      </c>
      <c r="AG3146" s="83"/>
      <c r="AV3146" s="83"/>
      <c r="BK3146" s="83"/>
      <c r="BZ3146" s="83"/>
      <c r="CO3146" s="83"/>
      <c r="DD3146" s="83"/>
      <c r="DS3146" s="83"/>
      <c r="EH3146" s="83"/>
      <c r="EW3146" s="83"/>
      <c r="FL3146" s="83"/>
    </row>
    <row r="3147" spans="1:168" x14ac:dyDescent="0.35">
      <c r="A3147" s="83">
        <v>43360.79991898148</v>
      </c>
      <c r="B3147" s="84" t="s">
        <v>55</v>
      </c>
      <c r="C3147" s="85" t="s">
        <v>57</v>
      </c>
      <c r="R3147" s="83">
        <v>43360.79991898148</v>
      </c>
      <c r="S3147" s="89" t="s">
        <v>55</v>
      </c>
      <c r="AG3147" s="83"/>
      <c r="AV3147" s="83"/>
      <c r="BK3147" s="83"/>
      <c r="BZ3147" s="83"/>
      <c r="CO3147" s="83"/>
      <c r="DD3147" s="83"/>
      <c r="DS3147" s="83"/>
      <c r="EH3147" s="83"/>
      <c r="EW3147" s="83"/>
      <c r="FL3147" s="83"/>
    </row>
    <row r="3148" spans="1:168" x14ac:dyDescent="0.35">
      <c r="A3148" s="83">
        <v>43360.79996527778</v>
      </c>
      <c r="B3148" s="84" t="s">
        <v>55</v>
      </c>
      <c r="C3148" s="85" t="s">
        <v>58</v>
      </c>
      <c r="R3148" s="83">
        <v>43360.79996527778</v>
      </c>
      <c r="S3148" s="89" t="s">
        <v>55</v>
      </c>
      <c r="AG3148" s="83"/>
      <c r="AV3148" s="83"/>
      <c r="BK3148" s="83"/>
      <c r="BZ3148" s="83"/>
      <c r="CO3148" s="83"/>
      <c r="DD3148" s="83"/>
      <c r="DS3148" s="83"/>
      <c r="EH3148" s="83"/>
      <c r="EW3148" s="83"/>
      <c r="FL3148" s="83"/>
    </row>
    <row r="3149" spans="1:168" x14ac:dyDescent="0.35">
      <c r="A3149" s="83">
        <v>43360.799976851849</v>
      </c>
      <c r="B3149" s="84" t="s">
        <v>26</v>
      </c>
      <c r="C3149" s="85" t="s">
        <v>59</v>
      </c>
      <c r="R3149" s="83">
        <v>43360.799976851849</v>
      </c>
      <c r="S3149" s="89" t="s">
        <v>26</v>
      </c>
      <c r="AG3149" s="83"/>
      <c r="AV3149" s="83"/>
      <c r="BK3149" s="83"/>
      <c r="BZ3149" s="83"/>
      <c r="CO3149" s="83"/>
      <c r="DD3149" s="83"/>
      <c r="DS3149" s="83"/>
      <c r="EH3149" s="83"/>
      <c r="EW3149" s="83"/>
      <c r="FL3149" s="83"/>
    </row>
    <row r="3150" spans="1:168" x14ac:dyDescent="0.35">
      <c r="A3150" s="83">
        <v>43360.799988425926</v>
      </c>
      <c r="B3150" s="84" t="s">
        <v>60</v>
      </c>
      <c r="C3150" s="85" t="s">
        <v>61</v>
      </c>
      <c r="I3150" s="86">
        <v>11470.607421875</v>
      </c>
      <c r="J3150" s="87">
        <v>11505.26171875</v>
      </c>
      <c r="K3150" s="87">
        <v>5980.5947265625</v>
      </c>
      <c r="L3150" s="87">
        <v>5998.6611328125</v>
      </c>
      <c r="M3150" s="87">
        <v>1.01602411270142</v>
      </c>
      <c r="N3150" s="87">
        <v>5.4937400817871103</v>
      </c>
      <c r="O3150" s="87">
        <v>8.4437456130981392</v>
      </c>
      <c r="P3150" s="88">
        <v>1.6767444610595701</v>
      </c>
      <c r="R3150" s="83">
        <v>43360.799988425926</v>
      </c>
      <c r="S3150" s="89" t="s">
        <v>60</v>
      </c>
      <c r="T3150" s="90">
        <v>0.54184496402740501</v>
      </c>
      <c r="U3150" s="84">
        <v>4264.1796875</v>
      </c>
      <c r="V3150" s="84">
        <v>404.01867675781199</v>
      </c>
      <c r="W3150" s="84">
        <v>4265.8564453125</v>
      </c>
      <c r="X3150" s="84">
        <v>3860.07421875</v>
      </c>
      <c r="Y3150" s="84">
        <v>13.2195491790771</v>
      </c>
      <c r="Z3150" s="84">
        <v>320.54425048828102</v>
      </c>
      <c r="AA3150" s="84">
        <v>540.54357910156295</v>
      </c>
      <c r="AB3150" s="84">
        <v>416.54379272460898</v>
      </c>
      <c r="AG3150" s="83"/>
      <c r="AV3150" s="83"/>
      <c r="BK3150" s="83"/>
      <c r="BZ3150" s="83"/>
      <c r="CO3150" s="83"/>
      <c r="DD3150" s="83"/>
      <c r="DS3150" s="83"/>
      <c r="EH3150" s="83"/>
      <c r="EW3150" s="83"/>
      <c r="FL3150" s="83"/>
    </row>
    <row r="3151" spans="1:168" x14ac:dyDescent="0.35">
      <c r="A3151" s="83">
        <v>43360.800000000003</v>
      </c>
      <c r="B3151" s="84" t="s">
        <v>62</v>
      </c>
      <c r="C3151" s="85" t="s">
        <v>63</v>
      </c>
      <c r="R3151" s="83">
        <v>43360.800000000003</v>
      </c>
      <c r="S3151" s="89" t="s">
        <v>62</v>
      </c>
      <c r="AG3151" s="83"/>
      <c r="AV3151" s="83"/>
      <c r="BK3151" s="83"/>
      <c r="BZ3151" s="83"/>
      <c r="CO3151" s="83"/>
      <c r="DD3151" s="83"/>
      <c r="DS3151" s="83"/>
      <c r="EH3151" s="83"/>
      <c r="EW3151" s="83"/>
      <c r="FL3151" s="83"/>
    </row>
    <row r="3152" spans="1:168" x14ac:dyDescent="0.35">
      <c r="A3152" s="83">
        <v>43360.800011574072</v>
      </c>
      <c r="B3152" s="84" t="s">
        <v>62</v>
      </c>
      <c r="C3152" s="85" t="s">
        <v>763</v>
      </c>
      <c r="R3152" s="83">
        <v>43360.800011574072</v>
      </c>
      <c r="S3152" s="89" t="s">
        <v>62</v>
      </c>
      <c r="AG3152" s="83"/>
      <c r="AV3152" s="83"/>
      <c r="BK3152" s="83"/>
      <c r="BZ3152" s="83"/>
      <c r="CO3152" s="83"/>
      <c r="DD3152" s="83"/>
      <c r="DS3152" s="83"/>
      <c r="EH3152" s="83"/>
      <c r="EW3152" s="83"/>
      <c r="FL3152" s="83"/>
    </row>
    <row r="3153" spans="1:168" x14ac:dyDescent="0.35">
      <c r="A3153" s="83">
        <v>43360.800011574072</v>
      </c>
      <c r="B3153" s="84" t="s">
        <v>26</v>
      </c>
      <c r="C3153" s="85" t="s">
        <v>71</v>
      </c>
      <c r="R3153" s="83">
        <v>43360.800011574072</v>
      </c>
      <c r="S3153" s="89" t="s">
        <v>26</v>
      </c>
      <c r="AG3153" s="83"/>
      <c r="AV3153" s="83"/>
      <c r="BK3153" s="83"/>
      <c r="BZ3153" s="83"/>
      <c r="CO3153" s="83"/>
      <c r="DD3153" s="83"/>
      <c r="DS3153" s="83"/>
      <c r="EH3153" s="83"/>
      <c r="EW3153" s="83"/>
      <c r="FL3153" s="83"/>
    </row>
    <row r="3154" spans="1:168" x14ac:dyDescent="0.35">
      <c r="A3154" s="83">
        <v>43360.800011574072</v>
      </c>
      <c r="B3154" s="84" t="s">
        <v>62</v>
      </c>
      <c r="C3154" s="85" t="s">
        <v>646</v>
      </c>
      <c r="R3154" s="83">
        <v>43360.800011574072</v>
      </c>
      <c r="S3154" s="89" t="s">
        <v>62</v>
      </c>
      <c r="AG3154" s="83"/>
      <c r="AV3154" s="83"/>
      <c r="BK3154" s="83"/>
      <c r="BZ3154" s="83"/>
      <c r="CO3154" s="83"/>
      <c r="DD3154" s="83"/>
      <c r="DS3154" s="83"/>
      <c r="EH3154" s="83"/>
      <c r="EW3154" s="83"/>
      <c r="FL3154" s="83"/>
    </row>
    <row r="3155" spans="1:168" x14ac:dyDescent="0.35">
      <c r="A3155" s="83">
        <v>43360.800011574072</v>
      </c>
      <c r="B3155" s="84" t="s">
        <v>62</v>
      </c>
      <c r="C3155" s="85" t="s">
        <v>439</v>
      </c>
      <c r="R3155" s="83">
        <v>43360.800011574072</v>
      </c>
      <c r="S3155" s="89" t="s">
        <v>62</v>
      </c>
      <c r="AG3155" s="83"/>
      <c r="AV3155" s="83"/>
      <c r="BK3155" s="83"/>
      <c r="BZ3155" s="83"/>
      <c r="CO3155" s="83"/>
      <c r="DD3155" s="83"/>
      <c r="DS3155" s="83"/>
      <c r="EH3155" s="83"/>
      <c r="EW3155" s="83"/>
      <c r="FL3155" s="83"/>
    </row>
    <row r="3156" spans="1:168" x14ac:dyDescent="0.35">
      <c r="A3156" s="83">
        <v>43360.800011574072</v>
      </c>
      <c r="B3156" s="84" t="s">
        <v>62</v>
      </c>
      <c r="C3156" s="85" t="s">
        <v>764</v>
      </c>
      <c r="R3156" s="83">
        <v>43360.800011574072</v>
      </c>
      <c r="S3156" s="89" t="s">
        <v>62</v>
      </c>
      <c r="AG3156" s="83"/>
      <c r="AV3156" s="83"/>
      <c r="BK3156" s="83"/>
      <c r="BZ3156" s="83"/>
      <c r="CO3156" s="83"/>
      <c r="DD3156" s="83"/>
      <c r="DS3156" s="83"/>
      <c r="EH3156" s="83"/>
      <c r="EW3156" s="83"/>
      <c r="FL3156" s="83"/>
    </row>
    <row r="3157" spans="1:168" x14ac:dyDescent="0.35">
      <c r="A3157" s="83">
        <v>43360.800011574072</v>
      </c>
      <c r="B3157" s="84" t="s">
        <v>62</v>
      </c>
      <c r="C3157" s="85" t="s">
        <v>403</v>
      </c>
      <c r="R3157" s="83">
        <v>43360.800011574072</v>
      </c>
      <c r="S3157" s="89" t="s">
        <v>62</v>
      </c>
      <c r="AG3157" s="83"/>
      <c r="AV3157" s="83"/>
      <c r="BK3157" s="83"/>
      <c r="BZ3157" s="83"/>
      <c r="CO3157" s="83"/>
      <c r="DD3157" s="83"/>
      <c r="DS3157" s="83"/>
      <c r="EH3157" s="83"/>
      <c r="EW3157" s="83"/>
      <c r="FL3157" s="83"/>
    </row>
    <row r="3158" spans="1:168" x14ac:dyDescent="0.35">
      <c r="A3158" s="83">
        <v>43360.800011574072</v>
      </c>
      <c r="B3158" s="84" t="s">
        <v>62</v>
      </c>
      <c r="C3158" s="85" t="s">
        <v>765</v>
      </c>
      <c r="R3158" s="83">
        <v>43360.800011574072</v>
      </c>
      <c r="S3158" s="89" t="s">
        <v>62</v>
      </c>
      <c r="AG3158" s="83"/>
      <c r="AV3158" s="83"/>
      <c r="BK3158" s="83"/>
      <c r="BZ3158" s="83"/>
      <c r="CO3158" s="83"/>
      <c r="DD3158" s="83"/>
      <c r="DS3158" s="83"/>
      <c r="EH3158" s="83"/>
      <c r="EW3158" s="83"/>
      <c r="FL3158" s="83"/>
    </row>
    <row r="3159" spans="1:168" x14ac:dyDescent="0.35">
      <c r="A3159" s="83">
        <v>43360.800011574072</v>
      </c>
      <c r="B3159" s="84" t="s">
        <v>62</v>
      </c>
      <c r="C3159" s="85" t="s">
        <v>543</v>
      </c>
      <c r="R3159" s="83">
        <v>43360.800011574072</v>
      </c>
      <c r="S3159" s="89" t="s">
        <v>62</v>
      </c>
      <c r="AG3159" s="83"/>
      <c r="AV3159" s="83"/>
      <c r="BK3159" s="83"/>
      <c r="BZ3159" s="83"/>
      <c r="CO3159" s="83"/>
      <c r="DD3159" s="83"/>
      <c r="DS3159" s="83"/>
      <c r="EH3159" s="83"/>
      <c r="EW3159" s="83"/>
      <c r="FL3159" s="83"/>
    </row>
    <row r="3160" spans="1:168" x14ac:dyDescent="0.35">
      <c r="A3160" s="83">
        <v>43360.800023148149</v>
      </c>
      <c r="B3160" s="84" t="s">
        <v>26</v>
      </c>
      <c r="C3160" s="85" t="s">
        <v>77</v>
      </c>
      <c r="R3160" s="83">
        <v>43360.800023148149</v>
      </c>
      <c r="S3160" s="89" t="s">
        <v>26</v>
      </c>
      <c r="AG3160" s="83"/>
      <c r="AV3160" s="83"/>
      <c r="BK3160" s="83"/>
      <c r="BZ3160" s="83"/>
      <c r="CO3160" s="83"/>
      <c r="DD3160" s="83"/>
      <c r="DS3160" s="83"/>
      <c r="EH3160" s="83"/>
      <c r="EW3160" s="83"/>
      <c r="FL3160" s="83"/>
    </row>
    <row r="3161" spans="1:168" x14ac:dyDescent="0.35">
      <c r="A3161" s="83">
        <v>43360.800023148149</v>
      </c>
      <c r="B3161" s="84" t="s">
        <v>26</v>
      </c>
      <c r="C3161" s="85" t="s">
        <v>73</v>
      </c>
      <c r="R3161" s="83">
        <v>43360.800023148149</v>
      </c>
      <c r="S3161" s="89" t="s">
        <v>26</v>
      </c>
      <c r="AG3161" s="83"/>
      <c r="AV3161" s="83"/>
      <c r="BK3161" s="83"/>
      <c r="BZ3161" s="83"/>
      <c r="CO3161" s="83"/>
      <c r="DD3161" s="83"/>
      <c r="DS3161" s="83"/>
      <c r="EH3161" s="83"/>
      <c r="EW3161" s="83"/>
      <c r="FL3161" s="83"/>
    </row>
    <row r="3162" spans="1:168" x14ac:dyDescent="0.35">
      <c r="A3162" s="83">
        <v>43360.800023148149</v>
      </c>
      <c r="B3162" s="84" t="s">
        <v>62</v>
      </c>
      <c r="C3162" s="85" t="s">
        <v>72</v>
      </c>
      <c r="R3162" s="83">
        <v>43360.800023148149</v>
      </c>
      <c r="S3162" s="89" t="s">
        <v>62</v>
      </c>
      <c r="AG3162" s="83"/>
      <c r="AV3162" s="83"/>
      <c r="BK3162" s="83"/>
      <c r="BZ3162" s="83"/>
      <c r="CO3162" s="83"/>
      <c r="DD3162" s="83"/>
      <c r="DS3162" s="83"/>
      <c r="EH3162" s="83"/>
      <c r="EW3162" s="83"/>
      <c r="FL3162" s="83"/>
    </row>
    <row r="3163" spans="1:168" x14ac:dyDescent="0.35">
      <c r="A3163" s="83">
        <v>43360.800034722219</v>
      </c>
      <c r="B3163" s="84" t="s">
        <v>49</v>
      </c>
      <c r="C3163" s="85" t="s">
        <v>74</v>
      </c>
      <c r="R3163" s="83">
        <v>43360.800034722219</v>
      </c>
      <c r="S3163" s="89" t="s">
        <v>49</v>
      </c>
      <c r="AG3163" s="83"/>
      <c r="AV3163" s="83"/>
      <c r="BK3163" s="83"/>
      <c r="BZ3163" s="83"/>
      <c r="CO3163" s="83"/>
      <c r="DD3163" s="83"/>
      <c r="DS3163" s="83"/>
      <c r="EH3163" s="83"/>
      <c r="EW3163" s="83"/>
      <c r="FL3163" s="83"/>
    </row>
    <row r="3164" spans="1:168" x14ac:dyDescent="0.35">
      <c r="A3164" s="83">
        <v>43360.800034722219</v>
      </c>
      <c r="B3164" s="84" t="s">
        <v>26</v>
      </c>
      <c r="C3164" s="85" t="s">
        <v>47</v>
      </c>
      <c r="I3164" s="86">
        <v>11470.6650390625</v>
      </c>
      <c r="J3164" s="87">
        <v>11506.3994140625</v>
      </c>
      <c r="K3164" s="87">
        <v>5980.66064453125</v>
      </c>
      <c r="L3164" s="87">
        <v>5999.28271484375</v>
      </c>
      <c r="M3164" s="87">
        <v>1.01603996753693</v>
      </c>
      <c r="N3164" s="87">
        <v>5.4028501510620099</v>
      </c>
      <c r="O3164" s="87">
        <v>8.3528528213500994</v>
      </c>
      <c r="P3164" s="88">
        <v>1.5858515501022299</v>
      </c>
      <c r="R3164" s="83">
        <v>43360.800034722219</v>
      </c>
      <c r="S3164" s="89" t="s">
        <v>26</v>
      </c>
      <c r="T3164" s="90">
        <v>0.45095175504684398</v>
      </c>
      <c r="U3164" s="84">
        <v>4262.05029296875</v>
      </c>
      <c r="V3164" s="84">
        <v>402.82229614257801</v>
      </c>
      <c r="W3164" s="84">
        <v>4264.25341796875</v>
      </c>
      <c r="X3164" s="84">
        <v>3859.91674804688</v>
      </c>
      <c r="Y3164" s="84">
        <v>13.4015188217163</v>
      </c>
      <c r="Z3164" s="84">
        <v>320.45294189453102</v>
      </c>
      <c r="AA3164" s="84">
        <v>540.45281982421898</v>
      </c>
      <c r="AB3164" s="84">
        <v>416.452880859375</v>
      </c>
      <c r="AG3164" s="83"/>
      <c r="AV3164" s="83"/>
      <c r="BK3164" s="83"/>
      <c r="BZ3164" s="83"/>
      <c r="CO3164" s="83"/>
      <c r="DD3164" s="83"/>
      <c r="DS3164" s="83"/>
      <c r="EH3164" s="83"/>
      <c r="EW3164" s="83"/>
      <c r="FL3164" s="83"/>
    </row>
    <row r="3165" spans="1:168" x14ac:dyDescent="0.35">
      <c r="A3165" s="83">
        <v>43360.800034722219</v>
      </c>
      <c r="B3165" s="84" t="s">
        <v>26</v>
      </c>
      <c r="C3165" s="85" t="s">
        <v>75</v>
      </c>
      <c r="R3165" s="83">
        <v>43360.800034722219</v>
      </c>
      <c r="S3165" s="89" t="s">
        <v>26</v>
      </c>
      <c r="AG3165" s="83"/>
      <c r="AV3165" s="83"/>
      <c r="BK3165" s="83"/>
      <c r="BZ3165" s="83"/>
      <c r="CO3165" s="83"/>
      <c r="DD3165" s="83"/>
      <c r="DS3165" s="83"/>
      <c r="EH3165" s="83"/>
      <c r="EW3165" s="83"/>
      <c r="FL3165" s="83"/>
    </row>
    <row r="3166" spans="1:168" x14ac:dyDescent="0.35">
      <c r="A3166" s="83">
        <v>43360.800034722219</v>
      </c>
      <c r="B3166" s="84" t="s">
        <v>26</v>
      </c>
      <c r="C3166" s="85" t="s">
        <v>76</v>
      </c>
      <c r="R3166" s="83">
        <v>43360.800034722219</v>
      </c>
      <c r="S3166" s="89" t="s">
        <v>26</v>
      </c>
      <c r="AG3166" s="83"/>
      <c r="AV3166" s="83"/>
      <c r="BK3166" s="83"/>
      <c r="BZ3166" s="83"/>
      <c r="CO3166" s="83"/>
      <c r="DD3166" s="83"/>
      <c r="DS3166" s="83"/>
      <c r="EH3166" s="83"/>
      <c r="EW3166" s="83"/>
      <c r="FL3166" s="83"/>
    </row>
    <row r="3167" spans="1:168" x14ac:dyDescent="0.35">
      <c r="A3167" s="83">
        <v>43360.800057870372</v>
      </c>
      <c r="B3167" s="84" t="s">
        <v>26</v>
      </c>
      <c r="C3167" s="85" t="s">
        <v>80</v>
      </c>
      <c r="R3167" s="83">
        <v>43360.800057870372</v>
      </c>
      <c r="S3167" s="89" t="s">
        <v>26</v>
      </c>
      <c r="AG3167" s="83"/>
      <c r="AV3167" s="83"/>
      <c r="BK3167" s="83"/>
      <c r="BZ3167" s="83"/>
      <c r="CO3167" s="83"/>
      <c r="DD3167" s="83"/>
      <c r="DS3167" s="83"/>
      <c r="EH3167" s="83"/>
      <c r="EW3167" s="83"/>
      <c r="FL3167" s="83"/>
    </row>
    <row r="3168" spans="1:168" x14ac:dyDescent="0.35">
      <c r="A3168" s="83">
        <v>43360.800069444442</v>
      </c>
      <c r="B3168" s="84" t="s">
        <v>26</v>
      </c>
      <c r="C3168" s="85" t="s">
        <v>753</v>
      </c>
      <c r="R3168" s="83">
        <v>43360.800069444442</v>
      </c>
      <c r="S3168" s="89" t="s">
        <v>26</v>
      </c>
      <c r="AG3168" s="83"/>
      <c r="AV3168" s="83"/>
      <c r="BK3168" s="83"/>
      <c r="BZ3168" s="83"/>
      <c r="CO3168" s="83"/>
      <c r="DD3168" s="83"/>
      <c r="DS3168" s="83"/>
      <c r="EH3168" s="83"/>
      <c r="EW3168" s="83"/>
      <c r="FL3168" s="83"/>
    </row>
    <row r="3169" spans="1:168" x14ac:dyDescent="0.35">
      <c r="A3169" s="83">
        <v>43360.800069444442</v>
      </c>
      <c r="B3169" s="84" t="s">
        <v>26</v>
      </c>
      <c r="C3169" s="85" t="s">
        <v>428</v>
      </c>
      <c r="R3169" s="83">
        <v>43360.800069444442</v>
      </c>
      <c r="S3169" s="89" t="s">
        <v>26</v>
      </c>
      <c r="AG3169" s="83"/>
      <c r="AV3169" s="83"/>
      <c r="BK3169" s="83"/>
      <c r="BZ3169" s="83"/>
      <c r="CO3169" s="83"/>
      <c r="DD3169" s="83"/>
      <c r="DS3169" s="83"/>
      <c r="EH3169" s="83"/>
      <c r="EW3169" s="83"/>
      <c r="FL3169" s="83"/>
    </row>
    <row r="3170" spans="1:168" x14ac:dyDescent="0.35">
      <c r="A3170" s="83">
        <v>43360.800069444442</v>
      </c>
      <c r="B3170" s="84" t="s">
        <v>26</v>
      </c>
      <c r="C3170" s="85" t="s">
        <v>409</v>
      </c>
      <c r="R3170" s="83">
        <v>43360.800069444442</v>
      </c>
      <c r="S3170" s="89" t="s">
        <v>26</v>
      </c>
      <c r="AG3170" s="83"/>
      <c r="AV3170" s="83"/>
      <c r="BK3170" s="83"/>
      <c r="BZ3170" s="83"/>
      <c r="CO3170" s="83"/>
      <c r="DD3170" s="83"/>
      <c r="DS3170" s="83"/>
      <c r="EH3170" s="83"/>
      <c r="EW3170" s="83"/>
      <c r="FL3170" s="83"/>
    </row>
    <row r="3171" spans="1:168" x14ac:dyDescent="0.35">
      <c r="A3171" s="83">
        <v>43360.800069444442</v>
      </c>
      <c r="B3171" s="84" t="s">
        <v>26</v>
      </c>
      <c r="C3171" s="85" t="s">
        <v>548</v>
      </c>
      <c r="R3171" s="83">
        <v>43360.800069444442</v>
      </c>
      <c r="S3171" s="89" t="s">
        <v>26</v>
      </c>
      <c r="AG3171" s="83"/>
      <c r="AV3171" s="83"/>
      <c r="BK3171" s="83"/>
      <c r="BZ3171" s="83"/>
      <c r="CO3171" s="83"/>
      <c r="DD3171" s="83"/>
      <c r="DS3171" s="83"/>
      <c r="EH3171" s="83"/>
      <c r="EW3171" s="83"/>
      <c r="FL3171" s="83"/>
    </row>
    <row r="3172" spans="1:168" x14ac:dyDescent="0.35">
      <c r="A3172" s="83">
        <v>43360.800069444442</v>
      </c>
      <c r="B3172" s="84" t="s">
        <v>26</v>
      </c>
      <c r="C3172" s="85" t="s">
        <v>648</v>
      </c>
      <c r="R3172" s="83">
        <v>43360.800069444442</v>
      </c>
      <c r="S3172" s="89" t="s">
        <v>26</v>
      </c>
      <c r="AG3172" s="83"/>
      <c r="AV3172" s="83"/>
      <c r="BK3172" s="83"/>
      <c r="BZ3172" s="83"/>
      <c r="CO3172" s="83"/>
      <c r="DD3172" s="83"/>
      <c r="DS3172" s="83"/>
      <c r="EH3172" s="83"/>
      <c r="EW3172" s="83"/>
      <c r="FL3172" s="83"/>
    </row>
    <row r="3173" spans="1:168" x14ac:dyDescent="0.35">
      <c r="A3173" s="83">
        <v>43360.800069444442</v>
      </c>
      <c r="B3173" s="84" t="s">
        <v>26</v>
      </c>
      <c r="C3173" s="85" t="s">
        <v>441</v>
      </c>
      <c r="R3173" s="83">
        <v>43360.800069444442</v>
      </c>
      <c r="S3173" s="89" t="s">
        <v>26</v>
      </c>
      <c r="AG3173" s="83"/>
      <c r="AV3173" s="83"/>
      <c r="BK3173" s="83"/>
      <c r="BZ3173" s="83"/>
      <c r="CO3173" s="83"/>
      <c r="DD3173" s="83"/>
      <c r="DS3173" s="83"/>
      <c r="EH3173" s="83"/>
      <c r="EW3173" s="83"/>
      <c r="FL3173" s="83"/>
    </row>
    <row r="3174" spans="1:168" x14ac:dyDescent="0.35">
      <c r="A3174" s="83">
        <v>43360.800069444442</v>
      </c>
      <c r="B3174" s="84" t="s">
        <v>26</v>
      </c>
      <c r="C3174" s="85" t="s">
        <v>651</v>
      </c>
      <c r="R3174" s="83">
        <v>43360.800069444442</v>
      </c>
      <c r="S3174" s="89" t="s">
        <v>26</v>
      </c>
      <c r="AG3174" s="83"/>
      <c r="AV3174" s="83"/>
      <c r="BK3174" s="83"/>
      <c r="BZ3174" s="83"/>
      <c r="CO3174" s="83"/>
      <c r="DD3174" s="83"/>
      <c r="DS3174" s="83"/>
      <c r="EH3174" s="83"/>
      <c r="EW3174" s="83"/>
      <c r="FL3174" s="83"/>
    </row>
    <row r="3175" spans="1:168" x14ac:dyDescent="0.35">
      <c r="A3175" s="83">
        <v>43360.800069444442</v>
      </c>
      <c r="B3175" s="84" t="s">
        <v>26</v>
      </c>
      <c r="C3175" s="85" t="s">
        <v>429</v>
      </c>
      <c r="R3175" s="83">
        <v>43360.800069444442</v>
      </c>
      <c r="S3175" s="89" t="s">
        <v>26</v>
      </c>
      <c r="AG3175" s="83"/>
      <c r="AV3175" s="83"/>
      <c r="BK3175" s="83"/>
      <c r="BZ3175" s="83"/>
      <c r="CO3175" s="83"/>
      <c r="DD3175" s="83"/>
      <c r="DS3175" s="83"/>
      <c r="EH3175" s="83"/>
      <c r="EW3175" s="83"/>
      <c r="FL3175" s="83"/>
    </row>
    <row r="3176" spans="1:168" x14ac:dyDescent="0.35">
      <c r="A3176" s="83">
        <v>43360.800069444442</v>
      </c>
      <c r="B3176" s="84" t="s">
        <v>26</v>
      </c>
      <c r="C3176" s="85" t="s">
        <v>430</v>
      </c>
      <c r="R3176" s="83">
        <v>43360.800069444442</v>
      </c>
      <c r="S3176" s="89" t="s">
        <v>26</v>
      </c>
      <c r="AG3176" s="83"/>
      <c r="AV3176" s="83"/>
      <c r="BK3176" s="83"/>
      <c r="BZ3176" s="83"/>
      <c r="CO3176" s="83"/>
      <c r="DD3176" s="83"/>
      <c r="DS3176" s="83"/>
      <c r="EH3176" s="83"/>
      <c r="EW3176" s="83"/>
      <c r="FL3176" s="83"/>
    </row>
    <row r="3177" spans="1:168" x14ac:dyDescent="0.35">
      <c r="A3177" s="83">
        <v>43360.800069444442</v>
      </c>
      <c r="B3177" s="84" t="s">
        <v>26</v>
      </c>
      <c r="C3177" s="85" t="s">
        <v>79</v>
      </c>
      <c r="R3177" s="83">
        <v>43360.800069444442</v>
      </c>
      <c r="S3177" s="89" t="s">
        <v>26</v>
      </c>
      <c r="AG3177" s="83"/>
      <c r="AV3177" s="83"/>
      <c r="BK3177" s="83"/>
      <c r="BZ3177" s="83"/>
      <c r="CO3177" s="83"/>
      <c r="DD3177" s="83"/>
      <c r="DS3177" s="83"/>
      <c r="EH3177" s="83"/>
      <c r="EW3177" s="83"/>
      <c r="FL3177" s="83"/>
    </row>
    <row r="3178" spans="1:168" x14ac:dyDescent="0.35">
      <c r="A3178" s="83">
        <v>43360.800081018519</v>
      </c>
      <c r="B3178" s="84" t="s">
        <v>26</v>
      </c>
      <c r="C3178" s="85" t="s">
        <v>650</v>
      </c>
      <c r="R3178" s="83">
        <v>43360.800081018519</v>
      </c>
      <c r="S3178" s="89" t="s">
        <v>26</v>
      </c>
      <c r="AG3178" s="83"/>
      <c r="AV3178" s="83"/>
      <c r="BK3178" s="83"/>
      <c r="BZ3178" s="83"/>
      <c r="CO3178" s="83"/>
      <c r="DD3178" s="83"/>
      <c r="DS3178" s="83"/>
      <c r="EH3178" s="83"/>
      <c r="EW3178" s="83"/>
      <c r="FL3178" s="83"/>
    </row>
    <row r="3179" spans="1:168" x14ac:dyDescent="0.35">
      <c r="A3179" s="83">
        <v>43360.800081018519</v>
      </c>
      <c r="B3179" s="84" t="s">
        <v>26</v>
      </c>
      <c r="C3179" s="85" t="s">
        <v>444</v>
      </c>
      <c r="R3179" s="83">
        <v>43360.800081018519</v>
      </c>
      <c r="S3179" s="89" t="s">
        <v>26</v>
      </c>
      <c r="AG3179" s="83"/>
      <c r="AV3179" s="83"/>
      <c r="BK3179" s="83"/>
      <c r="BZ3179" s="83"/>
      <c r="CO3179" s="83"/>
      <c r="DD3179" s="83"/>
      <c r="DS3179" s="83"/>
      <c r="EH3179" s="83"/>
      <c r="EW3179" s="83"/>
      <c r="FL3179" s="83"/>
    </row>
    <row r="3180" spans="1:168" x14ac:dyDescent="0.35">
      <c r="A3180" s="83">
        <v>43360.800081018519</v>
      </c>
      <c r="B3180" s="84" t="s">
        <v>26</v>
      </c>
      <c r="C3180" s="85" t="s">
        <v>649</v>
      </c>
      <c r="R3180" s="83">
        <v>43360.800081018519</v>
      </c>
      <c r="S3180" s="89" t="s">
        <v>26</v>
      </c>
      <c r="AG3180" s="83"/>
      <c r="AV3180" s="83"/>
      <c r="BK3180" s="83"/>
      <c r="BZ3180" s="83"/>
      <c r="CO3180" s="83"/>
      <c r="DD3180" s="83"/>
      <c r="DS3180" s="83"/>
      <c r="EH3180" s="83"/>
      <c r="EW3180" s="83"/>
      <c r="FL3180" s="83"/>
    </row>
    <row r="3181" spans="1:168" x14ac:dyDescent="0.35">
      <c r="A3181" s="83">
        <v>43360.800081018519</v>
      </c>
      <c r="B3181" s="84" t="s">
        <v>26</v>
      </c>
      <c r="C3181" s="85" t="s">
        <v>447</v>
      </c>
      <c r="R3181" s="83">
        <v>43360.800081018519</v>
      </c>
      <c r="S3181" s="89" t="s">
        <v>26</v>
      </c>
      <c r="AG3181" s="83"/>
      <c r="AV3181" s="83"/>
      <c r="BK3181" s="83"/>
      <c r="BZ3181" s="83"/>
      <c r="CO3181" s="83"/>
      <c r="DD3181" s="83"/>
      <c r="DS3181" s="83"/>
      <c r="EH3181" s="83"/>
      <c r="EW3181" s="83"/>
      <c r="FL3181" s="83"/>
    </row>
    <row r="3182" spans="1:168" x14ac:dyDescent="0.35">
      <c r="A3182" s="83">
        <v>43360.800081018519</v>
      </c>
      <c r="B3182" s="84" t="s">
        <v>26</v>
      </c>
      <c r="C3182" s="85" t="s">
        <v>421</v>
      </c>
      <c r="R3182" s="83">
        <v>43360.800081018519</v>
      </c>
      <c r="S3182" s="89" t="s">
        <v>26</v>
      </c>
      <c r="AG3182" s="83"/>
      <c r="AV3182" s="83"/>
      <c r="BK3182" s="83"/>
      <c r="BZ3182" s="83"/>
      <c r="CO3182" s="83"/>
      <c r="DD3182" s="83"/>
      <c r="DS3182" s="83"/>
      <c r="EH3182" s="83"/>
      <c r="EW3182" s="83"/>
      <c r="FL3182" s="83"/>
    </row>
    <row r="3183" spans="1:168" x14ac:dyDescent="0.35">
      <c r="A3183" s="83">
        <v>43360.800081018519</v>
      </c>
      <c r="B3183" s="84" t="s">
        <v>26</v>
      </c>
      <c r="C3183" s="85" t="s">
        <v>754</v>
      </c>
      <c r="R3183" s="83">
        <v>43360.800081018519</v>
      </c>
      <c r="S3183" s="89" t="s">
        <v>26</v>
      </c>
      <c r="AG3183" s="83"/>
      <c r="AV3183" s="83"/>
      <c r="BK3183" s="83"/>
      <c r="BZ3183" s="83"/>
      <c r="CO3183" s="83"/>
      <c r="DD3183" s="83"/>
      <c r="DS3183" s="83"/>
      <c r="EH3183" s="83"/>
      <c r="EW3183" s="83"/>
      <c r="FL3183" s="83"/>
    </row>
    <row r="3184" spans="1:168" x14ac:dyDescent="0.35">
      <c r="A3184" s="83">
        <v>43360.800081018519</v>
      </c>
      <c r="B3184" s="84" t="s">
        <v>26</v>
      </c>
      <c r="C3184" s="85" t="s">
        <v>446</v>
      </c>
      <c r="R3184" s="83">
        <v>43360.800081018519</v>
      </c>
      <c r="S3184" s="89" t="s">
        <v>26</v>
      </c>
      <c r="AG3184" s="83"/>
      <c r="AV3184" s="83"/>
      <c r="BK3184" s="83"/>
      <c r="BZ3184" s="83"/>
      <c r="CO3184" s="83"/>
      <c r="DD3184" s="83"/>
      <c r="DS3184" s="83"/>
      <c r="EH3184" s="83"/>
      <c r="EW3184" s="83"/>
      <c r="FL3184" s="83"/>
    </row>
    <row r="3185" spans="1:168" x14ac:dyDescent="0.35">
      <c r="A3185" s="83">
        <v>43360.80027777778</v>
      </c>
      <c r="B3185" s="84" t="s">
        <v>55</v>
      </c>
      <c r="C3185" s="85" t="s">
        <v>82</v>
      </c>
      <c r="R3185" s="83">
        <v>43360.80027777778</v>
      </c>
      <c r="S3185" s="89" t="s">
        <v>55</v>
      </c>
      <c r="AG3185" s="83"/>
      <c r="AV3185" s="83"/>
      <c r="BK3185" s="83"/>
      <c r="BZ3185" s="83"/>
      <c r="CO3185" s="83"/>
      <c r="DD3185" s="83"/>
      <c r="DS3185" s="83"/>
      <c r="EH3185" s="83"/>
      <c r="EW3185" s="83"/>
      <c r="FL3185" s="83"/>
    </row>
    <row r="3186" spans="1:168" x14ac:dyDescent="0.35">
      <c r="A3186" s="83">
        <v>43360.80027777778</v>
      </c>
      <c r="B3186" s="84" t="s">
        <v>26</v>
      </c>
      <c r="C3186" s="85" t="s">
        <v>81</v>
      </c>
      <c r="R3186" s="83">
        <v>43360.80027777778</v>
      </c>
      <c r="S3186" s="89" t="s">
        <v>26</v>
      </c>
      <c r="AG3186" s="83"/>
      <c r="AV3186" s="83"/>
      <c r="BK3186" s="83"/>
      <c r="BZ3186" s="83"/>
      <c r="CO3186" s="83"/>
      <c r="DD3186" s="83"/>
      <c r="DS3186" s="83"/>
      <c r="EH3186" s="83"/>
      <c r="EW3186" s="83"/>
      <c r="FL3186" s="83"/>
    </row>
    <row r="3187" spans="1:168" x14ac:dyDescent="0.35">
      <c r="A3187" s="83">
        <v>43360.800312500003</v>
      </c>
      <c r="B3187" s="84" t="s">
        <v>55</v>
      </c>
      <c r="C3187" s="85" t="s">
        <v>58</v>
      </c>
      <c r="R3187" s="83">
        <v>43360.800312500003</v>
      </c>
      <c r="S3187" s="89" t="s">
        <v>55</v>
      </c>
      <c r="AG3187" s="83"/>
      <c r="AV3187" s="83"/>
      <c r="BK3187" s="83"/>
      <c r="BZ3187" s="83"/>
      <c r="CO3187" s="83"/>
      <c r="DD3187" s="83"/>
      <c r="DS3187" s="83"/>
      <c r="EH3187" s="83"/>
      <c r="EW3187" s="83"/>
      <c r="FL3187" s="83"/>
    </row>
    <row r="3188" spans="1:168" x14ac:dyDescent="0.35">
      <c r="A3188" s="83">
        <v>43360.800324074073</v>
      </c>
      <c r="B3188" s="84" t="s">
        <v>26</v>
      </c>
      <c r="C3188" s="85" t="s">
        <v>59</v>
      </c>
      <c r="R3188" s="83">
        <v>43360.800324074073</v>
      </c>
      <c r="S3188" s="89" t="s">
        <v>26</v>
      </c>
      <c r="AG3188" s="83"/>
      <c r="AV3188" s="83"/>
      <c r="BK3188" s="83"/>
      <c r="BZ3188" s="83"/>
      <c r="CO3188" s="83"/>
      <c r="DD3188" s="83"/>
      <c r="DS3188" s="83"/>
      <c r="EH3188" s="83"/>
      <c r="EW3188" s="83"/>
      <c r="FL3188" s="83"/>
    </row>
    <row r="3189" spans="1:168" x14ac:dyDescent="0.35">
      <c r="A3189" s="83">
        <v>43360.800335648149</v>
      </c>
      <c r="B3189" s="84" t="s">
        <v>83</v>
      </c>
      <c r="C3189" s="85" t="s">
        <v>84</v>
      </c>
      <c r="I3189" s="86">
        <v>11475.7822265625</v>
      </c>
      <c r="J3189" s="87">
        <v>11511.58984375</v>
      </c>
      <c r="K3189" s="87">
        <v>8379.0654296875</v>
      </c>
      <c r="L3189" s="87">
        <v>8405.158203125</v>
      </c>
      <c r="M3189" s="87">
        <v>1.0159481763839699</v>
      </c>
      <c r="N3189" s="87">
        <v>5.4284749031066903</v>
      </c>
      <c r="O3189" s="87">
        <v>8.3784761428833008</v>
      </c>
      <c r="P3189" s="88">
        <v>1.6114754676818801</v>
      </c>
      <c r="R3189" s="83">
        <v>43360.800335648149</v>
      </c>
      <c r="S3189" s="89" t="s">
        <v>83</v>
      </c>
      <c r="T3189" s="90">
        <v>0.47657546401023898</v>
      </c>
      <c r="U3189" s="84">
        <v>4427.15673828125</v>
      </c>
      <c r="V3189" s="84">
        <v>403.10009765625</v>
      </c>
      <c r="W3189" s="84">
        <v>4429.42236328125</v>
      </c>
      <c r="X3189" s="84">
        <v>4024.208984375</v>
      </c>
      <c r="Y3189" s="84">
        <v>13.210883140564</v>
      </c>
      <c r="Z3189" s="84">
        <v>320.47848510742199</v>
      </c>
      <c r="AA3189" s="84">
        <v>545.47839355468795</v>
      </c>
      <c r="AB3189" s="84">
        <v>426.47839355468801</v>
      </c>
      <c r="AG3189" s="83"/>
      <c r="AV3189" s="83"/>
      <c r="BK3189" s="83"/>
      <c r="BZ3189" s="83"/>
      <c r="CO3189" s="83"/>
      <c r="DD3189" s="83"/>
      <c r="DS3189" s="83"/>
      <c r="EH3189" s="83"/>
      <c r="EW3189" s="83"/>
      <c r="FL3189" s="83"/>
    </row>
    <row r="3190" spans="1:168" x14ac:dyDescent="0.35">
      <c r="A3190" s="83">
        <v>43360.800358796296</v>
      </c>
      <c r="B3190" s="84" t="s">
        <v>62</v>
      </c>
      <c r="C3190" s="85" t="s">
        <v>766</v>
      </c>
      <c r="R3190" s="83">
        <v>43360.800358796296</v>
      </c>
      <c r="S3190" s="89" t="s">
        <v>62</v>
      </c>
      <c r="AG3190" s="83"/>
      <c r="AV3190" s="83"/>
      <c r="BK3190" s="83"/>
      <c r="BZ3190" s="83"/>
      <c r="CO3190" s="83"/>
      <c r="DD3190" s="83"/>
      <c r="DS3190" s="83"/>
      <c r="EH3190" s="83"/>
      <c r="EW3190" s="83"/>
      <c r="FL3190" s="83"/>
    </row>
    <row r="3191" spans="1:168" x14ac:dyDescent="0.35">
      <c r="A3191" s="83">
        <v>43360.800358796296</v>
      </c>
      <c r="B3191" s="84" t="s">
        <v>62</v>
      </c>
      <c r="C3191" s="85" t="s">
        <v>767</v>
      </c>
      <c r="R3191" s="83">
        <v>43360.800358796296</v>
      </c>
      <c r="S3191" s="89" t="s">
        <v>62</v>
      </c>
      <c r="AG3191" s="83"/>
      <c r="AV3191" s="83"/>
      <c r="BK3191" s="83"/>
      <c r="BZ3191" s="83"/>
      <c r="CO3191" s="83"/>
      <c r="DD3191" s="83"/>
      <c r="DS3191" s="83"/>
      <c r="EH3191" s="83"/>
      <c r="EW3191" s="83"/>
      <c r="FL3191" s="83"/>
    </row>
    <row r="3192" spans="1:168" x14ac:dyDescent="0.35">
      <c r="A3192" s="83">
        <v>43360.800358796296</v>
      </c>
      <c r="B3192" s="84" t="s">
        <v>62</v>
      </c>
      <c r="C3192" s="85" t="s">
        <v>768</v>
      </c>
      <c r="R3192" s="83">
        <v>43360.800358796296</v>
      </c>
      <c r="S3192" s="89" t="s">
        <v>62</v>
      </c>
      <c r="AG3192" s="83"/>
      <c r="AV3192" s="83"/>
      <c r="BK3192" s="83"/>
      <c r="BZ3192" s="83"/>
      <c r="CO3192" s="83"/>
      <c r="DD3192" s="83"/>
      <c r="DS3192" s="83"/>
      <c r="EH3192" s="83"/>
      <c r="EW3192" s="83"/>
      <c r="FL3192" s="83"/>
    </row>
    <row r="3193" spans="1:168" x14ac:dyDescent="0.35">
      <c r="A3193" s="83">
        <v>43360.800358796296</v>
      </c>
      <c r="B3193" s="84" t="s">
        <v>62</v>
      </c>
      <c r="C3193" s="85" t="s">
        <v>63</v>
      </c>
      <c r="R3193" s="83">
        <v>43360.800358796296</v>
      </c>
      <c r="S3193" s="89" t="s">
        <v>62</v>
      </c>
      <c r="AG3193" s="83"/>
      <c r="AV3193" s="83"/>
      <c r="BK3193" s="83"/>
      <c r="BZ3193" s="83"/>
      <c r="CO3193" s="83"/>
      <c r="DD3193" s="83"/>
      <c r="DS3193" s="83"/>
      <c r="EH3193" s="83"/>
      <c r="EW3193" s="83"/>
      <c r="FL3193" s="83"/>
    </row>
    <row r="3194" spans="1:168" x14ac:dyDescent="0.35">
      <c r="A3194" s="83">
        <v>43360.800358796296</v>
      </c>
      <c r="B3194" s="84" t="s">
        <v>62</v>
      </c>
      <c r="C3194" s="85" t="s">
        <v>543</v>
      </c>
      <c r="R3194" s="83">
        <v>43360.800358796296</v>
      </c>
      <c r="S3194" s="89" t="s">
        <v>62</v>
      </c>
      <c r="AG3194" s="83"/>
      <c r="AV3194" s="83"/>
      <c r="BK3194" s="83"/>
      <c r="BZ3194" s="83"/>
      <c r="CO3194" s="83"/>
      <c r="DD3194" s="83"/>
      <c r="DS3194" s="83"/>
      <c r="EH3194" s="83"/>
      <c r="EW3194" s="83"/>
      <c r="FL3194" s="83"/>
    </row>
    <row r="3195" spans="1:168" x14ac:dyDescent="0.35">
      <c r="A3195" s="83">
        <v>43360.800358796296</v>
      </c>
      <c r="B3195" s="84" t="s">
        <v>62</v>
      </c>
      <c r="C3195" s="85" t="s">
        <v>769</v>
      </c>
      <c r="R3195" s="83">
        <v>43360.800358796296</v>
      </c>
      <c r="S3195" s="89" t="s">
        <v>62</v>
      </c>
      <c r="AG3195" s="83"/>
      <c r="AV3195" s="83"/>
      <c r="BK3195" s="83"/>
      <c r="BZ3195" s="83"/>
      <c r="CO3195" s="83"/>
      <c r="DD3195" s="83"/>
      <c r="DS3195" s="83"/>
      <c r="EH3195" s="83"/>
      <c r="EW3195" s="83"/>
      <c r="FL3195" s="83"/>
    </row>
    <row r="3196" spans="1:168" x14ac:dyDescent="0.35">
      <c r="A3196" s="83">
        <v>43360.800358796296</v>
      </c>
      <c r="B3196" s="84" t="s">
        <v>62</v>
      </c>
      <c r="C3196" s="85" t="s">
        <v>770</v>
      </c>
      <c r="R3196" s="83">
        <v>43360.800358796296</v>
      </c>
      <c r="S3196" s="89" t="s">
        <v>62</v>
      </c>
      <c r="AG3196" s="83"/>
      <c r="AV3196" s="83"/>
      <c r="BK3196" s="83"/>
      <c r="BZ3196" s="83"/>
      <c r="CO3196" s="83"/>
      <c r="DD3196" s="83"/>
      <c r="DS3196" s="83"/>
      <c r="EH3196" s="83"/>
      <c r="EW3196" s="83"/>
      <c r="FL3196" s="83"/>
    </row>
    <row r="3197" spans="1:168" x14ac:dyDescent="0.35">
      <c r="A3197" s="83">
        <v>43360.800358796296</v>
      </c>
      <c r="B3197" s="84" t="s">
        <v>62</v>
      </c>
      <c r="C3197" s="85" t="s">
        <v>655</v>
      </c>
      <c r="R3197" s="83">
        <v>43360.800358796296</v>
      </c>
      <c r="S3197" s="89" t="s">
        <v>62</v>
      </c>
      <c r="AG3197" s="83"/>
      <c r="AV3197" s="83"/>
      <c r="BK3197" s="83"/>
      <c r="BZ3197" s="83"/>
      <c r="CO3197" s="83"/>
      <c r="DD3197" s="83"/>
      <c r="DS3197" s="83"/>
      <c r="EH3197" s="83"/>
      <c r="EW3197" s="83"/>
      <c r="FL3197" s="83"/>
    </row>
    <row r="3198" spans="1:168" x14ac:dyDescent="0.35">
      <c r="A3198" s="83">
        <v>43360.800358796296</v>
      </c>
      <c r="B3198" s="84" t="s">
        <v>26</v>
      </c>
      <c r="C3198" s="85" t="s">
        <v>71</v>
      </c>
      <c r="R3198" s="83">
        <v>43360.800358796296</v>
      </c>
      <c r="S3198" s="89" t="s">
        <v>26</v>
      </c>
      <c r="AG3198" s="83"/>
      <c r="AV3198" s="83"/>
      <c r="BK3198" s="83"/>
      <c r="BZ3198" s="83"/>
      <c r="CO3198" s="83"/>
      <c r="DD3198" s="83"/>
      <c r="DS3198" s="83"/>
      <c r="EH3198" s="83"/>
      <c r="EW3198" s="83"/>
      <c r="FL3198" s="83"/>
    </row>
    <row r="3199" spans="1:168" x14ac:dyDescent="0.35">
      <c r="A3199" s="83">
        <v>43360.800370370373</v>
      </c>
      <c r="B3199" s="84" t="s">
        <v>62</v>
      </c>
      <c r="C3199" s="85" t="s">
        <v>95</v>
      </c>
      <c r="R3199" s="83">
        <v>43360.800370370373</v>
      </c>
      <c r="S3199" s="89" t="s">
        <v>62</v>
      </c>
      <c r="AG3199" s="83"/>
      <c r="AV3199" s="83"/>
      <c r="BK3199" s="83"/>
      <c r="BZ3199" s="83"/>
      <c r="CO3199" s="83"/>
      <c r="DD3199" s="83"/>
      <c r="DS3199" s="83"/>
      <c r="EH3199" s="83"/>
      <c r="EW3199" s="83"/>
      <c r="FL3199" s="83"/>
    </row>
    <row r="3200" spans="1:168" x14ac:dyDescent="0.35">
      <c r="A3200" s="83">
        <v>43360.800381944442</v>
      </c>
      <c r="B3200" s="84" t="s">
        <v>26</v>
      </c>
      <c r="C3200" s="85" t="s">
        <v>76</v>
      </c>
      <c r="R3200" s="83">
        <v>43360.800381944442</v>
      </c>
      <c r="S3200" s="89" t="s">
        <v>26</v>
      </c>
      <c r="AG3200" s="83"/>
      <c r="AV3200" s="83"/>
      <c r="BK3200" s="83"/>
      <c r="BZ3200" s="83"/>
      <c r="CO3200" s="83"/>
      <c r="DD3200" s="83"/>
      <c r="DS3200" s="83"/>
      <c r="EH3200" s="83"/>
      <c r="EW3200" s="83"/>
      <c r="FL3200" s="83"/>
    </row>
    <row r="3201" spans="1:168" x14ac:dyDescent="0.35">
      <c r="A3201" s="83">
        <v>43360.800381944442</v>
      </c>
      <c r="B3201" s="84" t="s">
        <v>26</v>
      </c>
      <c r="C3201" s="85" t="s">
        <v>94</v>
      </c>
      <c r="R3201" s="83">
        <v>43360.800381944442</v>
      </c>
      <c r="S3201" s="89" t="s">
        <v>26</v>
      </c>
      <c r="AG3201" s="83"/>
      <c r="AV3201" s="83"/>
      <c r="BK3201" s="83"/>
      <c r="BZ3201" s="83"/>
      <c r="CO3201" s="83"/>
      <c r="DD3201" s="83"/>
      <c r="DS3201" s="83"/>
      <c r="EH3201" s="83"/>
      <c r="EW3201" s="83"/>
      <c r="FL3201" s="83"/>
    </row>
    <row r="3202" spans="1:168" x14ac:dyDescent="0.35">
      <c r="A3202" s="83">
        <v>43360.800381944442</v>
      </c>
      <c r="B3202" s="84" t="s">
        <v>26</v>
      </c>
      <c r="C3202" s="85" t="s">
        <v>93</v>
      </c>
      <c r="R3202" s="83">
        <v>43360.800381944442</v>
      </c>
      <c r="S3202" s="89" t="s">
        <v>26</v>
      </c>
      <c r="AG3202" s="83"/>
      <c r="AV3202" s="83"/>
      <c r="BK3202" s="83"/>
      <c r="BZ3202" s="83"/>
      <c r="CO3202" s="83"/>
      <c r="DD3202" s="83"/>
      <c r="DS3202" s="83"/>
      <c r="EH3202" s="83"/>
      <c r="EW3202" s="83"/>
      <c r="FL3202" s="83"/>
    </row>
    <row r="3203" spans="1:168" x14ac:dyDescent="0.35">
      <c r="A3203" s="83">
        <v>43360.800381944442</v>
      </c>
      <c r="B3203" s="84" t="s">
        <v>26</v>
      </c>
      <c r="C3203" s="85" t="s">
        <v>92</v>
      </c>
      <c r="R3203" s="83">
        <v>43360.800381944442</v>
      </c>
      <c r="S3203" s="89" t="s">
        <v>26</v>
      </c>
      <c r="AG3203" s="83"/>
      <c r="AV3203" s="83"/>
      <c r="BK3203" s="83"/>
      <c r="BZ3203" s="83"/>
      <c r="CO3203" s="83"/>
      <c r="DD3203" s="83"/>
      <c r="DS3203" s="83"/>
      <c r="EH3203" s="83"/>
      <c r="EW3203" s="83"/>
      <c r="FL3203" s="83"/>
    </row>
    <row r="3204" spans="1:168" x14ac:dyDescent="0.35">
      <c r="A3204" s="83">
        <v>43360.800381944442</v>
      </c>
      <c r="B3204" s="84" t="s">
        <v>26</v>
      </c>
      <c r="C3204" s="85" t="s">
        <v>47</v>
      </c>
      <c r="I3204" s="86">
        <v>11475.888671875</v>
      </c>
      <c r="J3204" s="87">
        <v>11506.224609375</v>
      </c>
      <c r="K3204" s="87">
        <v>8380.26171875</v>
      </c>
      <c r="L3204" s="87">
        <v>8402.390625</v>
      </c>
      <c r="M3204" s="87">
        <v>1.0159711837768599</v>
      </c>
      <c r="N3204" s="87">
        <v>5.5332145690918004</v>
      </c>
      <c r="O3204" s="87">
        <v>8.48321628570557</v>
      </c>
      <c r="P3204" s="88">
        <v>1.71621525287628</v>
      </c>
      <c r="R3204" s="83">
        <v>43360.800381944442</v>
      </c>
      <c r="S3204" s="89" t="s">
        <v>26</v>
      </c>
      <c r="T3204" s="90">
        <v>0.58131527900695801</v>
      </c>
      <c r="U3204" s="84">
        <v>4430.453125</v>
      </c>
      <c r="V3204" s="84">
        <v>407.95126342773398</v>
      </c>
      <c r="W3204" s="84">
        <v>4428.67236328125</v>
      </c>
      <c r="X3204" s="84">
        <v>4024.97802734375</v>
      </c>
      <c r="Y3204" s="84">
        <v>13.4483547210693</v>
      </c>
      <c r="Z3204" s="84">
        <v>320.58328247070301</v>
      </c>
      <c r="AA3204" s="84">
        <v>545.58319091796898</v>
      </c>
      <c r="AB3204" s="84">
        <v>426.583251953125</v>
      </c>
      <c r="AG3204" s="83"/>
      <c r="AV3204" s="83"/>
      <c r="BK3204" s="83"/>
      <c r="BZ3204" s="83"/>
      <c r="CO3204" s="83"/>
      <c r="DD3204" s="83"/>
      <c r="DS3204" s="83"/>
      <c r="EH3204" s="83"/>
      <c r="EW3204" s="83"/>
      <c r="FL3204" s="83"/>
    </row>
    <row r="3205" spans="1:168" x14ac:dyDescent="0.35">
      <c r="A3205" s="83">
        <v>43360.800393518519</v>
      </c>
      <c r="B3205" s="84" t="s">
        <v>49</v>
      </c>
      <c r="C3205" s="85" t="s">
        <v>96</v>
      </c>
      <c r="R3205" s="83">
        <v>43360.800393518519</v>
      </c>
      <c r="S3205" s="89" t="s">
        <v>49</v>
      </c>
      <c r="AG3205" s="83"/>
      <c r="AV3205" s="83"/>
      <c r="BK3205" s="83"/>
      <c r="BZ3205" s="83"/>
      <c r="CO3205" s="83"/>
      <c r="DD3205" s="83"/>
      <c r="DS3205" s="83"/>
      <c r="EH3205" s="83"/>
      <c r="EW3205" s="83"/>
      <c r="FL3205" s="83"/>
    </row>
    <row r="3206" spans="1:168" x14ac:dyDescent="0.35">
      <c r="A3206" s="83">
        <v>43360.800416666665</v>
      </c>
      <c r="B3206" s="84" t="s">
        <v>26</v>
      </c>
      <c r="C3206" s="85" t="s">
        <v>98</v>
      </c>
      <c r="R3206" s="83">
        <v>43360.800416666665</v>
      </c>
      <c r="S3206" s="89" t="s">
        <v>26</v>
      </c>
      <c r="AG3206" s="83"/>
      <c r="AV3206" s="83"/>
      <c r="BK3206" s="83"/>
      <c r="BZ3206" s="83"/>
      <c r="CO3206" s="83"/>
      <c r="DD3206" s="83"/>
      <c r="DS3206" s="83"/>
      <c r="EH3206" s="83"/>
      <c r="EW3206" s="83"/>
      <c r="FL3206" s="83"/>
    </row>
    <row r="3207" spans="1:168" x14ac:dyDescent="0.35">
      <c r="A3207" s="83">
        <v>43360.800416666665</v>
      </c>
      <c r="B3207" s="84" t="s">
        <v>26</v>
      </c>
      <c r="C3207" s="85" t="s">
        <v>99</v>
      </c>
      <c r="R3207" s="83">
        <v>43360.800416666665</v>
      </c>
      <c r="S3207" s="89" t="s">
        <v>26</v>
      </c>
      <c r="AG3207" s="83"/>
      <c r="AV3207" s="83"/>
      <c r="BK3207" s="83"/>
      <c r="BZ3207" s="83"/>
      <c r="CO3207" s="83"/>
      <c r="DD3207" s="83"/>
      <c r="DS3207" s="83"/>
      <c r="EH3207" s="83"/>
      <c r="EW3207" s="83"/>
      <c r="FL3207" s="83"/>
    </row>
    <row r="3208" spans="1:168" x14ac:dyDescent="0.35">
      <c r="A3208" s="83">
        <v>43360.800416666665</v>
      </c>
      <c r="B3208" s="84" t="s">
        <v>26</v>
      </c>
      <c r="C3208" s="85" t="s">
        <v>441</v>
      </c>
      <c r="R3208" s="83">
        <v>43360.800416666665</v>
      </c>
      <c r="S3208" s="89" t="s">
        <v>26</v>
      </c>
      <c r="AG3208" s="83"/>
      <c r="AV3208" s="83"/>
      <c r="BK3208" s="83"/>
      <c r="BZ3208" s="83"/>
      <c r="CO3208" s="83"/>
      <c r="DD3208" s="83"/>
      <c r="DS3208" s="83"/>
      <c r="EH3208" s="83"/>
      <c r="EW3208" s="83"/>
      <c r="FL3208" s="83"/>
    </row>
    <row r="3209" spans="1:168" x14ac:dyDescent="0.35">
      <c r="A3209" s="83">
        <v>43360.800416666665</v>
      </c>
      <c r="B3209" s="84" t="s">
        <v>26</v>
      </c>
      <c r="C3209" s="85" t="s">
        <v>409</v>
      </c>
      <c r="R3209" s="83">
        <v>43360.800416666665</v>
      </c>
      <c r="S3209" s="89" t="s">
        <v>26</v>
      </c>
      <c r="AG3209" s="83"/>
      <c r="AV3209" s="83"/>
      <c r="BK3209" s="83"/>
      <c r="BZ3209" s="83"/>
      <c r="CO3209" s="83"/>
      <c r="DD3209" s="83"/>
      <c r="DS3209" s="83"/>
      <c r="EH3209" s="83"/>
      <c r="EW3209" s="83"/>
      <c r="FL3209" s="83"/>
    </row>
    <row r="3210" spans="1:168" x14ac:dyDescent="0.35">
      <c r="A3210" s="83">
        <v>43360.800416666665</v>
      </c>
      <c r="B3210" s="84" t="s">
        <v>26</v>
      </c>
      <c r="C3210" s="85" t="s">
        <v>554</v>
      </c>
      <c r="R3210" s="83">
        <v>43360.800416666665</v>
      </c>
      <c r="S3210" s="89" t="s">
        <v>26</v>
      </c>
      <c r="AG3210" s="83"/>
      <c r="AV3210" s="83"/>
      <c r="BK3210" s="83"/>
      <c r="BZ3210" s="83"/>
      <c r="CO3210" s="83"/>
      <c r="DD3210" s="83"/>
      <c r="DS3210" s="83"/>
      <c r="EH3210" s="83"/>
      <c r="EW3210" s="83"/>
      <c r="FL3210" s="83"/>
    </row>
    <row r="3211" spans="1:168" x14ac:dyDescent="0.35">
      <c r="A3211" s="83">
        <v>43360.800416666665</v>
      </c>
      <c r="B3211" s="84" t="s">
        <v>26</v>
      </c>
      <c r="C3211" s="85" t="s">
        <v>417</v>
      </c>
      <c r="R3211" s="83">
        <v>43360.800416666665</v>
      </c>
      <c r="S3211" s="89" t="s">
        <v>26</v>
      </c>
      <c r="AG3211" s="83"/>
      <c r="AV3211" s="83"/>
      <c r="BK3211" s="83"/>
      <c r="BZ3211" s="83"/>
      <c r="CO3211" s="83"/>
      <c r="DD3211" s="83"/>
      <c r="DS3211" s="83"/>
      <c r="EH3211" s="83"/>
      <c r="EW3211" s="83"/>
      <c r="FL3211" s="83"/>
    </row>
    <row r="3212" spans="1:168" x14ac:dyDescent="0.35">
      <c r="A3212" s="83">
        <v>43360.800416666665</v>
      </c>
      <c r="B3212" s="84" t="s">
        <v>26</v>
      </c>
      <c r="C3212" s="85" t="s">
        <v>97</v>
      </c>
      <c r="R3212" s="83">
        <v>43360.800416666665</v>
      </c>
      <c r="S3212" s="89" t="s">
        <v>26</v>
      </c>
      <c r="AG3212" s="83"/>
      <c r="AV3212" s="83"/>
      <c r="BK3212" s="83"/>
      <c r="BZ3212" s="83"/>
      <c r="CO3212" s="83"/>
      <c r="DD3212" s="83"/>
      <c r="DS3212" s="83"/>
      <c r="EH3212" s="83"/>
      <c r="EW3212" s="83"/>
      <c r="FL3212" s="83"/>
    </row>
    <row r="3213" spans="1:168" x14ac:dyDescent="0.35">
      <c r="A3213" s="83">
        <v>43360.800416666665</v>
      </c>
      <c r="B3213" s="84" t="s">
        <v>26</v>
      </c>
      <c r="C3213" s="85" t="s">
        <v>428</v>
      </c>
      <c r="R3213" s="83">
        <v>43360.800416666665</v>
      </c>
      <c r="S3213" s="89" t="s">
        <v>26</v>
      </c>
      <c r="AG3213" s="83"/>
      <c r="AV3213" s="83"/>
      <c r="BK3213" s="83"/>
      <c r="BZ3213" s="83"/>
      <c r="CO3213" s="83"/>
      <c r="DD3213" s="83"/>
      <c r="DS3213" s="83"/>
      <c r="EH3213" s="83"/>
      <c r="EW3213" s="83"/>
      <c r="FL3213" s="83"/>
    </row>
    <row r="3214" spans="1:168" x14ac:dyDescent="0.35">
      <c r="A3214" s="83">
        <v>43360.800428240742</v>
      </c>
      <c r="B3214" s="84" t="s">
        <v>26</v>
      </c>
      <c r="C3214" s="85" t="s">
        <v>429</v>
      </c>
      <c r="R3214" s="83">
        <v>43360.800428240742</v>
      </c>
      <c r="S3214" s="89" t="s">
        <v>26</v>
      </c>
      <c r="AG3214" s="83"/>
      <c r="AV3214" s="83"/>
      <c r="BK3214" s="83"/>
      <c r="BZ3214" s="83"/>
      <c r="CO3214" s="83"/>
      <c r="DD3214" s="83"/>
      <c r="DS3214" s="83"/>
      <c r="EH3214" s="83"/>
      <c r="EW3214" s="83"/>
      <c r="FL3214" s="83"/>
    </row>
    <row r="3215" spans="1:168" x14ac:dyDescent="0.35">
      <c r="A3215" s="83">
        <v>43360.800428240742</v>
      </c>
      <c r="B3215" s="84" t="s">
        <v>26</v>
      </c>
      <c r="C3215" s="85" t="s">
        <v>656</v>
      </c>
      <c r="R3215" s="83">
        <v>43360.800428240742</v>
      </c>
      <c r="S3215" s="89" t="s">
        <v>26</v>
      </c>
      <c r="AG3215" s="83"/>
      <c r="AV3215" s="83"/>
      <c r="BK3215" s="83"/>
      <c r="BZ3215" s="83"/>
      <c r="CO3215" s="83"/>
      <c r="DD3215" s="83"/>
      <c r="DS3215" s="83"/>
      <c r="EH3215" s="83"/>
      <c r="EW3215" s="83"/>
      <c r="FL3215" s="83"/>
    </row>
    <row r="3216" spans="1:168" x14ac:dyDescent="0.35">
      <c r="A3216" s="83">
        <v>43360.800428240742</v>
      </c>
      <c r="B3216" s="84" t="s">
        <v>26</v>
      </c>
      <c r="C3216" s="85" t="s">
        <v>430</v>
      </c>
      <c r="R3216" s="83">
        <v>43360.800428240742</v>
      </c>
      <c r="S3216" s="89" t="s">
        <v>26</v>
      </c>
      <c r="AG3216" s="83"/>
      <c r="AV3216" s="83"/>
      <c r="BK3216" s="83"/>
      <c r="BZ3216" s="83"/>
      <c r="CO3216" s="83"/>
      <c r="DD3216" s="83"/>
      <c r="DS3216" s="83"/>
      <c r="EH3216" s="83"/>
      <c r="EW3216" s="83"/>
      <c r="FL3216" s="83"/>
    </row>
    <row r="3217" spans="1:168" x14ac:dyDescent="0.35">
      <c r="A3217" s="83">
        <v>43360.800428240742</v>
      </c>
      <c r="B3217" s="84" t="s">
        <v>26</v>
      </c>
      <c r="C3217" s="85" t="s">
        <v>760</v>
      </c>
      <c r="R3217" s="83">
        <v>43360.800428240742</v>
      </c>
      <c r="S3217" s="89" t="s">
        <v>26</v>
      </c>
      <c r="AG3217" s="83"/>
      <c r="AV3217" s="83"/>
      <c r="BK3217" s="83"/>
      <c r="BZ3217" s="83"/>
      <c r="CO3217" s="83"/>
      <c r="DD3217" s="83"/>
      <c r="DS3217" s="83"/>
      <c r="EH3217" s="83"/>
      <c r="EW3217" s="83"/>
      <c r="FL3217" s="83"/>
    </row>
    <row r="3218" spans="1:168" x14ac:dyDescent="0.35">
      <c r="A3218" s="83">
        <v>43360.800428240742</v>
      </c>
      <c r="B3218" s="84" t="s">
        <v>26</v>
      </c>
      <c r="C3218" s="85" t="s">
        <v>446</v>
      </c>
      <c r="R3218" s="83">
        <v>43360.800428240742</v>
      </c>
      <c r="S3218" s="89" t="s">
        <v>26</v>
      </c>
      <c r="AG3218" s="83"/>
      <c r="AV3218" s="83"/>
      <c r="BK3218" s="83"/>
      <c r="BZ3218" s="83"/>
      <c r="CO3218" s="83"/>
      <c r="DD3218" s="83"/>
      <c r="DS3218" s="83"/>
      <c r="EH3218" s="83"/>
      <c r="EW3218" s="83"/>
      <c r="FL3218" s="83"/>
    </row>
    <row r="3219" spans="1:168" x14ac:dyDescent="0.35">
      <c r="A3219" s="83">
        <v>43360.800428240742</v>
      </c>
      <c r="B3219" s="84" t="s">
        <v>26</v>
      </c>
      <c r="C3219" s="85" t="s">
        <v>421</v>
      </c>
      <c r="R3219" s="83">
        <v>43360.800428240742</v>
      </c>
      <c r="S3219" s="89" t="s">
        <v>26</v>
      </c>
      <c r="AG3219" s="83"/>
      <c r="AV3219" s="83"/>
      <c r="BK3219" s="83"/>
      <c r="BZ3219" s="83"/>
      <c r="CO3219" s="83"/>
      <c r="DD3219" s="83"/>
      <c r="DS3219" s="83"/>
      <c r="EH3219" s="83"/>
      <c r="EW3219" s="83"/>
      <c r="FL3219" s="83"/>
    </row>
    <row r="3220" spans="1:168" x14ac:dyDescent="0.35">
      <c r="A3220" s="83">
        <v>43360.800428240742</v>
      </c>
      <c r="B3220" s="84" t="s">
        <v>26</v>
      </c>
      <c r="C3220" s="85" t="s">
        <v>447</v>
      </c>
      <c r="R3220" s="83">
        <v>43360.800428240742</v>
      </c>
      <c r="S3220" s="89" t="s">
        <v>26</v>
      </c>
      <c r="AG3220" s="83"/>
      <c r="AV3220" s="83"/>
      <c r="BK3220" s="83"/>
      <c r="BZ3220" s="83"/>
      <c r="CO3220" s="83"/>
      <c r="DD3220" s="83"/>
      <c r="DS3220" s="83"/>
      <c r="EH3220" s="83"/>
      <c r="EW3220" s="83"/>
      <c r="FL3220" s="83"/>
    </row>
    <row r="3221" spans="1:168" x14ac:dyDescent="0.35">
      <c r="A3221" s="83">
        <v>43360.800428240742</v>
      </c>
      <c r="B3221" s="84" t="s">
        <v>26</v>
      </c>
      <c r="C3221" s="85" t="s">
        <v>657</v>
      </c>
      <c r="R3221" s="83">
        <v>43360.800428240742</v>
      </c>
      <c r="S3221" s="89" t="s">
        <v>26</v>
      </c>
      <c r="AG3221" s="83"/>
      <c r="AV3221" s="83"/>
      <c r="BK3221" s="83"/>
      <c r="BZ3221" s="83"/>
      <c r="CO3221" s="83"/>
      <c r="DD3221" s="83"/>
      <c r="DS3221" s="83"/>
      <c r="EH3221" s="83"/>
      <c r="EW3221" s="83"/>
      <c r="FL3221" s="83"/>
    </row>
    <row r="3222" spans="1:168" x14ac:dyDescent="0.35">
      <c r="A3222" s="83">
        <v>43360.800428240742</v>
      </c>
      <c r="B3222" s="84" t="s">
        <v>26</v>
      </c>
      <c r="C3222" s="85" t="s">
        <v>444</v>
      </c>
      <c r="R3222" s="83">
        <v>43360.800428240742</v>
      </c>
      <c r="S3222" s="89" t="s">
        <v>26</v>
      </c>
      <c r="AG3222" s="83"/>
      <c r="AV3222" s="83"/>
      <c r="BK3222" s="83"/>
      <c r="BZ3222" s="83"/>
      <c r="CO3222" s="83"/>
      <c r="DD3222" s="83"/>
      <c r="DS3222" s="83"/>
      <c r="EH3222" s="83"/>
      <c r="EW3222" s="83"/>
      <c r="FL3222" s="83"/>
    </row>
    <row r="3223" spans="1:168" x14ac:dyDescent="0.35">
      <c r="A3223" s="83">
        <v>43360.800428240742</v>
      </c>
      <c r="B3223" s="84" t="s">
        <v>26</v>
      </c>
      <c r="C3223" s="85" t="s">
        <v>419</v>
      </c>
      <c r="R3223" s="83">
        <v>43360.800428240742</v>
      </c>
      <c r="S3223" s="89" t="s">
        <v>26</v>
      </c>
      <c r="AG3223" s="83"/>
      <c r="AV3223" s="83"/>
      <c r="BK3223" s="83"/>
      <c r="BZ3223" s="83"/>
      <c r="CO3223" s="83"/>
      <c r="DD3223" s="83"/>
      <c r="DS3223" s="83"/>
      <c r="EH3223" s="83"/>
      <c r="EW3223" s="83"/>
      <c r="FL3223" s="83"/>
    </row>
    <row r="3224" spans="1:168" x14ac:dyDescent="0.35">
      <c r="A3224" s="83">
        <v>43360.800625000003</v>
      </c>
      <c r="B3224" s="84" t="s">
        <v>26</v>
      </c>
      <c r="C3224" s="85" t="s">
        <v>100</v>
      </c>
      <c r="R3224" s="83">
        <v>43360.800625000003</v>
      </c>
      <c r="S3224" s="89" t="s">
        <v>26</v>
      </c>
      <c r="AG3224" s="83"/>
      <c r="AV3224" s="83"/>
      <c r="BK3224" s="83"/>
      <c r="BZ3224" s="83"/>
      <c r="CO3224" s="83"/>
      <c r="DD3224" s="83"/>
      <c r="DS3224" s="83"/>
      <c r="EH3224" s="83"/>
      <c r="EW3224" s="83"/>
      <c r="FL3224" s="83"/>
    </row>
    <row r="3225" spans="1:168" x14ac:dyDescent="0.35">
      <c r="A3225" s="83">
        <v>43360.800625000003</v>
      </c>
      <c r="B3225" s="84" t="s">
        <v>55</v>
      </c>
      <c r="C3225" s="85" t="s">
        <v>82</v>
      </c>
      <c r="R3225" s="83">
        <v>43360.800625000003</v>
      </c>
      <c r="S3225" s="89" t="s">
        <v>55</v>
      </c>
      <c r="AG3225" s="83"/>
      <c r="AV3225" s="83"/>
      <c r="BK3225" s="83"/>
      <c r="BZ3225" s="83"/>
      <c r="CO3225" s="83"/>
      <c r="DD3225" s="83"/>
      <c r="DS3225" s="83"/>
      <c r="EH3225" s="83"/>
      <c r="EW3225" s="83"/>
      <c r="FL3225" s="83"/>
    </row>
    <row r="3226" spans="1:168" x14ac:dyDescent="0.35">
      <c r="A3226" s="83">
        <v>43360.800659722219</v>
      </c>
      <c r="B3226" s="84" t="s">
        <v>55</v>
      </c>
      <c r="C3226" s="85" t="s">
        <v>58</v>
      </c>
      <c r="R3226" s="83">
        <v>43360.800659722219</v>
      </c>
      <c r="S3226" s="89" t="s">
        <v>55</v>
      </c>
      <c r="AG3226" s="83"/>
      <c r="AV3226" s="83"/>
      <c r="BK3226" s="83"/>
      <c r="BZ3226" s="83"/>
      <c r="CO3226" s="83"/>
      <c r="DD3226" s="83"/>
      <c r="DS3226" s="83"/>
      <c r="EH3226" s="83"/>
      <c r="EW3226" s="83"/>
      <c r="FL3226" s="83"/>
    </row>
    <row r="3227" spans="1:168" x14ac:dyDescent="0.35">
      <c r="A3227" s="83">
        <v>43360.800671296296</v>
      </c>
      <c r="B3227" s="84" t="s">
        <v>26</v>
      </c>
      <c r="C3227" s="85" t="s">
        <v>59</v>
      </c>
      <c r="R3227" s="83">
        <v>43360.800671296296</v>
      </c>
      <c r="S3227" s="89" t="s">
        <v>26</v>
      </c>
      <c r="AG3227" s="83"/>
      <c r="AV3227" s="83"/>
      <c r="BK3227" s="83"/>
      <c r="BZ3227" s="83"/>
      <c r="CO3227" s="83"/>
      <c r="DD3227" s="83"/>
      <c r="DS3227" s="83"/>
      <c r="EH3227" s="83"/>
      <c r="EW3227" s="83"/>
      <c r="FL3227" s="83"/>
    </row>
    <row r="3228" spans="1:168" x14ac:dyDescent="0.35">
      <c r="A3228" s="83">
        <v>43360.800682870373</v>
      </c>
      <c r="B3228" s="84" t="s">
        <v>101</v>
      </c>
      <c r="C3228" s="85" t="s">
        <v>102</v>
      </c>
      <c r="I3228" s="86">
        <v>11475.7802734375</v>
      </c>
      <c r="J3228" s="87">
        <v>11510.9091796875</v>
      </c>
      <c r="K3228" s="87">
        <v>10769.0703125</v>
      </c>
      <c r="L3228" s="87">
        <v>10801.9833984375</v>
      </c>
      <c r="M3228" s="87">
        <v>1.01598513126373</v>
      </c>
      <c r="N3228" s="87">
        <v>5.4364461898803702</v>
      </c>
      <c r="O3228" s="87">
        <v>8.3864469528198207</v>
      </c>
      <c r="P3228" s="88">
        <v>1.61944591999054</v>
      </c>
      <c r="R3228" s="83">
        <v>43360.800682870373</v>
      </c>
      <c r="S3228" s="89" t="s">
        <v>101</v>
      </c>
      <c r="T3228" s="90">
        <v>0.48454597592353799</v>
      </c>
      <c r="U3228" s="84">
        <v>3861.7744140625</v>
      </c>
      <c r="V3228" s="84">
        <v>403.68026733398398</v>
      </c>
      <c r="W3228" s="84">
        <v>3863.16723632813</v>
      </c>
      <c r="X3228" s="84">
        <v>3457.931640625</v>
      </c>
      <c r="Y3228" s="84">
        <v>13.2295875549316</v>
      </c>
      <c r="Z3228" s="84">
        <v>320.48645019531301</v>
      </c>
      <c r="AA3228" s="84">
        <v>528.486572265625</v>
      </c>
      <c r="AB3228" s="84">
        <v>426.48645019531301</v>
      </c>
      <c r="AG3228" s="83"/>
      <c r="AV3228" s="83"/>
      <c r="BK3228" s="83"/>
      <c r="BZ3228" s="83"/>
      <c r="CO3228" s="83"/>
      <c r="DD3228" s="83"/>
      <c r="DS3228" s="83"/>
      <c r="EH3228" s="83"/>
      <c r="EW3228" s="83"/>
      <c r="FL3228" s="83"/>
    </row>
    <row r="3229" spans="1:168" x14ac:dyDescent="0.35">
      <c r="A3229" s="83">
        <v>43360.800706018519</v>
      </c>
      <c r="B3229" s="84" t="s">
        <v>62</v>
      </c>
      <c r="C3229" s="85" t="s">
        <v>557</v>
      </c>
      <c r="R3229" s="83">
        <v>43360.800706018519</v>
      </c>
      <c r="S3229" s="89" t="s">
        <v>62</v>
      </c>
      <c r="AG3229" s="83"/>
      <c r="AV3229" s="83"/>
      <c r="BK3229" s="83"/>
      <c r="BZ3229" s="83"/>
      <c r="CO3229" s="83"/>
      <c r="DD3229" s="83"/>
      <c r="DS3229" s="83"/>
      <c r="EH3229" s="83"/>
      <c r="EW3229" s="83"/>
      <c r="FL3229" s="83"/>
    </row>
    <row r="3230" spans="1:168" x14ac:dyDescent="0.35">
      <c r="A3230" s="83">
        <v>43360.800706018519</v>
      </c>
      <c r="B3230" s="84" t="s">
        <v>62</v>
      </c>
      <c r="C3230" s="85" t="s">
        <v>771</v>
      </c>
      <c r="R3230" s="83">
        <v>43360.800706018519</v>
      </c>
      <c r="S3230" s="89" t="s">
        <v>62</v>
      </c>
      <c r="AG3230" s="83"/>
      <c r="AV3230" s="83"/>
      <c r="BK3230" s="83"/>
      <c r="BZ3230" s="83"/>
      <c r="CO3230" s="83"/>
      <c r="DD3230" s="83"/>
      <c r="DS3230" s="83"/>
      <c r="EH3230" s="83"/>
      <c r="EW3230" s="83"/>
      <c r="FL3230" s="83"/>
    </row>
    <row r="3231" spans="1:168" x14ac:dyDescent="0.35">
      <c r="A3231" s="83">
        <v>43360.800706018519</v>
      </c>
      <c r="B3231" s="84" t="s">
        <v>62</v>
      </c>
      <c r="C3231" s="85" t="s">
        <v>104</v>
      </c>
      <c r="R3231" s="83">
        <v>43360.800706018519</v>
      </c>
      <c r="S3231" s="89" t="s">
        <v>62</v>
      </c>
      <c r="AG3231" s="83"/>
      <c r="AV3231" s="83"/>
      <c r="BK3231" s="83"/>
      <c r="BZ3231" s="83"/>
      <c r="CO3231" s="83"/>
      <c r="DD3231" s="83"/>
      <c r="DS3231" s="83"/>
      <c r="EH3231" s="83"/>
      <c r="EW3231" s="83"/>
      <c r="FL3231" s="83"/>
    </row>
    <row r="3232" spans="1:168" x14ac:dyDescent="0.35">
      <c r="A3232" s="83">
        <v>43360.800706018519</v>
      </c>
      <c r="B3232" s="84" t="s">
        <v>62</v>
      </c>
      <c r="C3232" s="85" t="s">
        <v>662</v>
      </c>
      <c r="R3232" s="83">
        <v>43360.800706018519</v>
      </c>
      <c r="S3232" s="89" t="s">
        <v>62</v>
      </c>
      <c r="AG3232" s="83"/>
      <c r="AV3232" s="83"/>
      <c r="BK3232" s="83"/>
      <c r="BZ3232" s="83"/>
      <c r="CO3232" s="83"/>
      <c r="DD3232" s="83"/>
      <c r="DS3232" s="83"/>
      <c r="EH3232" s="83"/>
      <c r="EW3232" s="83"/>
      <c r="FL3232" s="83"/>
    </row>
    <row r="3233" spans="1:168" x14ac:dyDescent="0.35">
      <c r="A3233" s="83">
        <v>43360.800706018519</v>
      </c>
      <c r="B3233" s="84" t="s">
        <v>26</v>
      </c>
      <c r="C3233" s="85" t="s">
        <v>71</v>
      </c>
      <c r="R3233" s="83">
        <v>43360.800706018519</v>
      </c>
      <c r="S3233" s="89" t="s">
        <v>26</v>
      </c>
      <c r="AG3233" s="83"/>
      <c r="AV3233" s="83"/>
      <c r="BK3233" s="83"/>
      <c r="BZ3233" s="83"/>
      <c r="CO3233" s="83"/>
      <c r="DD3233" s="83"/>
      <c r="DS3233" s="83"/>
      <c r="EH3233" s="83"/>
      <c r="EW3233" s="83"/>
      <c r="FL3233" s="83"/>
    </row>
    <row r="3234" spans="1:168" x14ac:dyDescent="0.35">
      <c r="A3234" s="83">
        <v>43360.800706018519</v>
      </c>
      <c r="B3234" s="84" t="s">
        <v>62</v>
      </c>
      <c r="C3234" s="85" t="s">
        <v>772</v>
      </c>
      <c r="R3234" s="83">
        <v>43360.800706018519</v>
      </c>
      <c r="S3234" s="89" t="s">
        <v>62</v>
      </c>
      <c r="AG3234" s="83"/>
      <c r="AV3234" s="83"/>
      <c r="BK3234" s="83"/>
      <c r="BZ3234" s="83"/>
      <c r="CO3234" s="83"/>
      <c r="DD3234" s="83"/>
      <c r="DS3234" s="83"/>
      <c r="EH3234" s="83"/>
      <c r="EW3234" s="83"/>
      <c r="FL3234" s="83"/>
    </row>
    <row r="3235" spans="1:168" x14ac:dyDescent="0.35">
      <c r="A3235" s="83">
        <v>43360.800706018519</v>
      </c>
      <c r="B3235" s="84" t="s">
        <v>62</v>
      </c>
      <c r="C3235" s="85" t="s">
        <v>773</v>
      </c>
      <c r="R3235" s="83">
        <v>43360.800706018519</v>
      </c>
      <c r="S3235" s="89" t="s">
        <v>62</v>
      </c>
      <c r="AG3235" s="83"/>
      <c r="AV3235" s="83"/>
      <c r="BK3235" s="83"/>
      <c r="BZ3235" s="83"/>
      <c r="CO3235" s="83"/>
      <c r="DD3235" s="83"/>
      <c r="DS3235" s="83"/>
      <c r="EH3235" s="83"/>
      <c r="EW3235" s="83"/>
      <c r="FL3235" s="83"/>
    </row>
    <row r="3236" spans="1:168" x14ac:dyDescent="0.35">
      <c r="A3236" s="83">
        <v>43360.800706018519</v>
      </c>
      <c r="B3236" s="84" t="s">
        <v>62</v>
      </c>
      <c r="C3236" s="85" t="s">
        <v>438</v>
      </c>
      <c r="R3236" s="83">
        <v>43360.800706018519</v>
      </c>
      <c r="S3236" s="89" t="s">
        <v>62</v>
      </c>
      <c r="AG3236" s="83"/>
      <c r="AV3236" s="83"/>
      <c r="BK3236" s="83"/>
      <c r="BZ3236" s="83"/>
      <c r="CO3236" s="83"/>
      <c r="DD3236" s="83"/>
      <c r="DS3236" s="83"/>
      <c r="EH3236" s="83"/>
      <c r="EW3236" s="83"/>
      <c r="FL3236" s="83"/>
    </row>
    <row r="3237" spans="1:168" x14ac:dyDescent="0.35">
      <c r="A3237" s="83">
        <v>43360.800706018519</v>
      </c>
      <c r="B3237" s="84" t="s">
        <v>62</v>
      </c>
      <c r="C3237" s="85" t="s">
        <v>63</v>
      </c>
      <c r="R3237" s="83">
        <v>43360.800706018519</v>
      </c>
      <c r="S3237" s="89" t="s">
        <v>62</v>
      </c>
      <c r="AG3237" s="83"/>
      <c r="AV3237" s="83"/>
      <c r="BK3237" s="83"/>
      <c r="BZ3237" s="83"/>
      <c r="CO3237" s="83"/>
      <c r="DD3237" s="83"/>
      <c r="DS3237" s="83"/>
      <c r="EH3237" s="83"/>
      <c r="EW3237" s="83"/>
      <c r="FL3237" s="83"/>
    </row>
    <row r="3238" spans="1:168" x14ac:dyDescent="0.35">
      <c r="A3238" s="83">
        <v>43360.800729166665</v>
      </c>
      <c r="B3238" s="84" t="s">
        <v>62</v>
      </c>
      <c r="C3238" s="85" t="s">
        <v>109</v>
      </c>
      <c r="R3238" s="83">
        <v>43360.800729166665</v>
      </c>
      <c r="S3238" s="89" t="s">
        <v>62</v>
      </c>
      <c r="AG3238" s="83"/>
      <c r="AV3238" s="83"/>
      <c r="BK3238" s="83"/>
      <c r="BZ3238" s="83"/>
      <c r="CO3238" s="83"/>
      <c r="DD3238" s="83"/>
      <c r="DS3238" s="83"/>
      <c r="EH3238" s="83"/>
      <c r="EW3238" s="83"/>
      <c r="FL3238" s="83"/>
    </row>
    <row r="3239" spans="1:168" x14ac:dyDescent="0.35">
      <c r="A3239" s="83">
        <v>43360.800729166665</v>
      </c>
      <c r="B3239" s="84" t="s">
        <v>26</v>
      </c>
      <c r="C3239" s="85" t="s">
        <v>47</v>
      </c>
      <c r="I3239" s="86">
        <v>11475.884765625</v>
      </c>
      <c r="J3239" s="87">
        <v>11511.3154296875</v>
      </c>
      <c r="K3239" s="87">
        <v>10770.4208984375</v>
      </c>
      <c r="L3239" s="87">
        <v>10803.6435546875</v>
      </c>
      <c r="M3239" s="87">
        <v>1.01597356796265</v>
      </c>
      <c r="N3239" s="87">
        <v>5.4903182983398402</v>
      </c>
      <c r="O3239" s="87">
        <v>8.4403190612793004</v>
      </c>
      <c r="P3239" s="88">
        <v>1.6733189821243299</v>
      </c>
      <c r="R3239" s="83">
        <v>43360.800729166665</v>
      </c>
      <c r="S3239" s="89" t="s">
        <v>26</v>
      </c>
      <c r="T3239" s="90">
        <v>0.538418829441071</v>
      </c>
      <c r="U3239" s="84">
        <v>3861.00415039063</v>
      </c>
      <c r="V3239" s="84">
        <v>404.14392089843801</v>
      </c>
      <c r="W3239" s="84">
        <v>3867.208984375</v>
      </c>
      <c r="X3239" s="84">
        <v>3458.505859375</v>
      </c>
      <c r="Y3239" s="84">
        <v>13.3016510009766</v>
      </c>
      <c r="Z3239" s="84">
        <v>320.54037475585898</v>
      </c>
      <c r="AA3239" s="84">
        <v>528.540283203125</v>
      </c>
      <c r="AB3239" s="84">
        <v>426.54037475585898</v>
      </c>
      <c r="AG3239" s="83"/>
      <c r="AV3239" s="83"/>
      <c r="BK3239" s="83"/>
      <c r="BZ3239" s="83"/>
      <c r="CO3239" s="83"/>
      <c r="DD3239" s="83"/>
      <c r="DS3239" s="83"/>
      <c r="EH3239" s="83"/>
      <c r="EW3239" s="83"/>
      <c r="FL3239" s="83"/>
    </row>
    <row r="3240" spans="1:168" x14ac:dyDescent="0.35">
      <c r="A3240" s="83">
        <v>43360.800729166665</v>
      </c>
      <c r="B3240" s="84" t="s">
        <v>26</v>
      </c>
      <c r="C3240" s="85" t="s">
        <v>111</v>
      </c>
      <c r="R3240" s="83">
        <v>43360.800729166665</v>
      </c>
      <c r="S3240" s="89" t="s">
        <v>26</v>
      </c>
      <c r="AG3240" s="83"/>
      <c r="AV3240" s="83"/>
      <c r="BK3240" s="83"/>
      <c r="BZ3240" s="83"/>
      <c r="CO3240" s="83"/>
      <c r="DD3240" s="83"/>
      <c r="DS3240" s="83"/>
      <c r="EH3240" s="83"/>
      <c r="EW3240" s="83"/>
      <c r="FL3240" s="83"/>
    </row>
    <row r="3241" spans="1:168" x14ac:dyDescent="0.35">
      <c r="A3241" s="83">
        <v>43360.800729166665</v>
      </c>
      <c r="B3241" s="84" t="s">
        <v>26</v>
      </c>
      <c r="C3241" s="85" t="s">
        <v>76</v>
      </c>
      <c r="R3241" s="83">
        <v>43360.800729166665</v>
      </c>
      <c r="S3241" s="89" t="s">
        <v>26</v>
      </c>
      <c r="AG3241" s="83"/>
      <c r="AV3241" s="83"/>
      <c r="BK3241" s="83"/>
      <c r="BZ3241" s="83"/>
      <c r="CO3241" s="83"/>
      <c r="DD3241" s="83"/>
      <c r="DS3241" s="83"/>
      <c r="EH3241" s="83"/>
      <c r="EW3241" s="83"/>
      <c r="FL3241" s="83"/>
    </row>
    <row r="3242" spans="1:168" x14ac:dyDescent="0.35">
      <c r="A3242" s="83">
        <v>43360.800729166665</v>
      </c>
      <c r="B3242" s="84" t="s">
        <v>26</v>
      </c>
      <c r="C3242" s="85" t="s">
        <v>112</v>
      </c>
      <c r="R3242" s="83">
        <v>43360.800729166665</v>
      </c>
      <c r="S3242" s="89" t="s">
        <v>26</v>
      </c>
      <c r="AG3242" s="83"/>
      <c r="AV3242" s="83"/>
      <c r="BK3242" s="83"/>
      <c r="BZ3242" s="83"/>
      <c r="CO3242" s="83"/>
      <c r="DD3242" s="83"/>
      <c r="DS3242" s="83"/>
      <c r="EH3242" s="83"/>
      <c r="EW3242" s="83"/>
      <c r="FL3242" s="83"/>
    </row>
    <row r="3243" spans="1:168" x14ac:dyDescent="0.35">
      <c r="A3243" s="83">
        <v>43360.800729166665</v>
      </c>
      <c r="B3243" s="84" t="s">
        <v>26</v>
      </c>
      <c r="C3243" s="85" t="s">
        <v>113</v>
      </c>
      <c r="R3243" s="83">
        <v>43360.800729166665</v>
      </c>
      <c r="S3243" s="89" t="s">
        <v>26</v>
      </c>
      <c r="AG3243" s="83"/>
      <c r="AV3243" s="83"/>
      <c r="BK3243" s="83"/>
      <c r="BZ3243" s="83"/>
      <c r="CO3243" s="83"/>
      <c r="DD3243" s="83"/>
      <c r="DS3243" s="83"/>
      <c r="EH3243" s="83"/>
      <c r="EW3243" s="83"/>
      <c r="FL3243" s="83"/>
    </row>
    <row r="3244" spans="1:168" x14ac:dyDescent="0.35">
      <c r="A3244" s="83">
        <v>43360.800729166665</v>
      </c>
      <c r="B3244" s="84" t="s">
        <v>26</v>
      </c>
      <c r="C3244" s="85" t="s">
        <v>110</v>
      </c>
      <c r="R3244" s="83">
        <v>43360.800729166665</v>
      </c>
      <c r="S3244" s="89" t="s">
        <v>26</v>
      </c>
      <c r="AG3244" s="83"/>
      <c r="AV3244" s="83"/>
      <c r="BK3244" s="83"/>
      <c r="BZ3244" s="83"/>
      <c r="CO3244" s="83"/>
      <c r="DD3244" s="83"/>
      <c r="DS3244" s="83"/>
      <c r="EH3244" s="83"/>
      <c r="EW3244" s="83"/>
      <c r="FL3244" s="83"/>
    </row>
    <row r="3245" spans="1:168" x14ac:dyDescent="0.35">
      <c r="A3245" s="83">
        <v>43360.800740740742</v>
      </c>
      <c r="B3245" s="84" t="s">
        <v>49</v>
      </c>
      <c r="C3245" s="85" t="s">
        <v>114</v>
      </c>
      <c r="R3245" s="83">
        <v>43360.800740740742</v>
      </c>
      <c r="S3245" s="89" t="s">
        <v>49</v>
      </c>
      <c r="AG3245" s="83"/>
      <c r="AV3245" s="83"/>
      <c r="BK3245" s="83"/>
      <c r="BZ3245" s="83"/>
      <c r="CO3245" s="83"/>
      <c r="DD3245" s="83"/>
      <c r="DS3245" s="83"/>
      <c r="EH3245" s="83"/>
      <c r="EW3245" s="83"/>
      <c r="FL3245" s="83"/>
    </row>
    <row r="3246" spans="1:168" x14ac:dyDescent="0.35">
      <c r="A3246" s="83">
        <v>43360.800763888888</v>
      </c>
      <c r="B3246" s="84" t="s">
        <v>26</v>
      </c>
      <c r="C3246" s="85" t="s">
        <v>115</v>
      </c>
      <c r="R3246" s="83">
        <v>43360.800763888888</v>
      </c>
      <c r="S3246" s="89" t="s">
        <v>26</v>
      </c>
      <c r="AG3246" s="83"/>
      <c r="AV3246" s="83"/>
      <c r="BK3246" s="83"/>
      <c r="BZ3246" s="83"/>
      <c r="CO3246" s="83"/>
      <c r="DD3246" s="83"/>
      <c r="DS3246" s="83"/>
      <c r="EH3246" s="83"/>
      <c r="EW3246" s="83"/>
      <c r="FL3246" s="83"/>
    </row>
    <row r="3247" spans="1:168" x14ac:dyDescent="0.35">
      <c r="A3247" s="83">
        <v>43360.800763888888</v>
      </c>
      <c r="B3247" s="84" t="s">
        <v>26</v>
      </c>
      <c r="C3247" s="85" t="s">
        <v>97</v>
      </c>
      <c r="R3247" s="83">
        <v>43360.800763888888</v>
      </c>
      <c r="S3247" s="89" t="s">
        <v>26</v>
      </c>
      <c r="AG3247" s="83"/>
      <c r="AV3247" s="83"/>
      <c r="BK3247" s="83"/>
      <c r="BZ3247" s="83"/>
      <c r="CO3247" s="83"/>
      <c r="DD3247" s="83"/>
      <c r="DS3247" s="83"/>
      <c r="EH3247" s="83"/>
      <c r="EW3247" s="83"/>
      <c r="FL3247" s="83"/>
    </row>
    <row r="3248" spans="1:168" x14ac:dyDescent="0.35">
      <c r="A3248" s="83">
        <v>43360.800763888888</v>
      </c>
      <c r="B3248" s="84" t="s">
        <v>26</v>
      </c>
      <c r="C3248" s="85" t="s">
        <v>116</v>
      </c>
      <c r="R3248" s="83">
        <v>43360.800763888888</v>
      </c>
      <c r="S3248" s="89" t="s">
        <v>26</v>
      </c>
      <c r="AG3248" s="83"/>
      <c r="AV3248" s="83"/>
      <c r="BK3248" s="83"/>
      <c r="BZ3248" s="83"/>
      <c r="CO3248" s="83"/>
      <c r="DD3248" s="83"/>
      <c r="DS3248" s="83"/>
      <c r="EH3248" s="83"/>
      <c r="EW3248" s="83"/>
      <c r="FL3248" s="83"/>
    </row>
    <row r="3249" spans="1:168" x14ac:dyDescent="0.35">
      <c r="A3249" s="83">
        <v>43360.800775462965</v>
      </c>
      <c r="B3249" s="84" t="s">
        <v>26</v>
      </c>
      <c r="C3249" s="85" t="s">
        <v>441</v>
      </c>
      <c r="R3249" s="83">
        <v>43360.800775462965</v>
      </c>
      <c r="S3249" s="89" t="s">
        <v>26</v>
      </c>
      <c r="AG3249" s="83"/>
      <c r="AV3249" s="83"/>
      <c r="BK3249" s="83"/>
      <c r="BZ3249" s="83"/>
      <c r="CO3249" s="83"/>
      <c r="DD3249" s="83"/>
      <c r="DS3249" s="83"/>
      <c r="EH3249" s="83"/>
      <c r="EW3249" s="83"/>
      <c r="FL3249" s="83"/>
    </row>
    <row r="3250" spans="1:168" x14ac:dyDescent="0.35">
      <c r="A3250" s="83">
        <v>43360.800775462965</v>
      </c>
      <c r="B3250" s="84" t="s">
        <v>26</v>
      </c>
      <c r="C3250" s="85" t="s">
        <v>417</v>
      </c>
      <c r="R3250" s="83">
        <v>43360.800775462965</v>
      </c>
      <c r="S3250" s="89" t="s">
        <v>26</v>
      </c>
      <c r="AG3250" s="83"/>
      <c r="AV3250" s="83"/>
      <c r="BK3250" s="83"/>
      <c r="BZ3250" s="83"/>
      <c r="CO3250" s="83"/>
      <c r="DD3250" s="83"/>
      <c r="DS3250" s="83"/>
      <c r="EH3250" s="83"/>
      <c r="EW3250" s="83"/>
      <c r="FL3250" s="83"/>
    </row>
    <row r="3251" spans="1:168" x14ac:dyDescent="0.35">
      <c r="A3251" s="83">
        <v>43360.800775462965</v>
      </c>
      <c r="B3251" s="84" t="s">
        <v>26</v>
      </c>
      <c r="C3251" s="85" t="s">
        <v>559</v>
      </c>
      <c r="R3251" s="83">
        <v>43360.800775462965</v>
      </c>
      <c r="S3251" s="89" t="s">
        <v>26</v>
      </c>
      <c r="AG3251" s="83"/>
      <c r="AV3251" s="83"/>
      <c r="BK3251" s="83"/>
      <c r="BZ3251" s="83"/>
      <c r="CO3251" s="83"/>
      <c r="DD3251" s="83"/>
      <c r="DS3251" s="83"/>
      <c r="EH3251" s="83"/>
      <c r="EW3251" s="83"/>
      <c r="FL3251" s="83"/>
    </row>
    <row r="3252" spans="1:168" x14ac:dyDescent="0.35">
      <c r="A3252" s="83">
        <v>43360.800775462965</v>
      </c>
      <c r="B3252" s="84" t="s">
        <v>26</v>
      </c>
      <c r="C3252" s="85" t="s">
        <v>409</v>
      </c>
      <c r="R3252" s="83">
        <v>43360.800775462965</v>
      </c>
      <c r="S3252" s="89" t="s">
        <v>26</v>
      </c>
      <c r="AG3252" s="83"/>
      <c r="AV3252" s="83"/>
      <c r="BK3252" s="83"/>
      <c r="BZ3252" s="83"/>
      <c r="CO3252" s="83"/>
      <c r="DD3252" s="83"/>
      <c r="DS3252" s="83"/>
      <c r="EH3252" s="83"/>
      <c r="EW3252" s="83"/>
      <c r="FL3252" s="83"/>
    </row>
    <row r="3253" spans="1:168" x14ac:dyDescent="0.35">
      <c r="A3253" s="83">
        <v>43360.800775462965</v>
      </c>
      <c r="B3253" s="84" t="s">
        <v>26</v>
      </c>
      <c r="C3253" s="85" t="s">
        <v>428</v>
      </c>
      <c r="R3253" s="83">
        <v>43360.800775462965</v>
      </c>
      <c r="S3253" s="89" t="s">
        <v>26</v>
      </c>
      <c r="AG3253" s="83"/>
      <c r="AV3253" s="83"/>
      <c r="BK3253" s="83"/>
      <c r="BZ3253" s="83"/>
      <c r="CO3253" s="83"/>
      <c r="DD3253" s="83"/>
      <c r="DS3253" s="83"/>
      <c r="EH3253" s="83"/>
      <c r="EW3253" s="83"/>
      <c r="FL3253" s="83"/>
    </row>
    <row r="3254" spans="1:168" x14ac:dyDescent="0.35">
      <c r="A3254" s="83">
        <v>43360.800775462965</v>
      </c>
      <c r="B3254" s="84" t="s">
        <v>26</v>
      </c>
      <c r="C3254" s="85" t="s">
        <v>660</v>
      </c>
      <c r="R3254" s="83">
        <v>43360.800775462965</v>
      </c>
      <c r="S3254" s="89" t="s">
        <v>26</v>
      </c>
      <c r="AG3254" s="83"/>
      <c r="AV3254" s="83"/>
      <c r="BK3254" s="83"/>
      <c r="BZ3254" s="83"/>
      <c r="CO3254" s="83"/>
      <c r="DD3254" s="83"/>
      <c r="DS3254" s="83"/>
      <c r="EH3254" s="83"/>
      <c r="EW3254" s="83"/>
      <c r="FL3254" s="83"/>
    </row>
    <row r="3255" spans="1:168" x14ac:dyDescent="0.35">
      <c r="A3255" s="83">
        <v>43360.800775462965</v>
      </c>
      <c r="B3255" s="84" t="s">
        <v>26</v>
      </c>
      <c r="C3255" s="85" t="s">
        <v>444</v>
      </c>
      <c r="R3255" s="83">
        <v>43360.800775462965</v>
      </c>
      <c r="S3255" s="89" t="s">
        <v>26</v>
      </c>
      <c r="AG3255" s="83"/>
      <c r="AV3255" s="83"/>
      <c r="BK3255" s="83"/>
      <c r="BZ3255" s="83"/>
      <c r="CO3255" s="83"/>
      <c r="DD3255" s="83"/>
      <c r="DS3255" s="83"/>
      <c r="EH3255" s="83"/>
      <c r="EW3255" s="83"/>
      <c r="FL3255" s="83"/>
    </row>
    <row r="3256" spans="1:168" x14ac:dyDescent="0.35">
      <c r="A3256" s="83">
        <v>43360.800775462965</v>
      </c>
      <c r="B3256" s="84" t="s">
        <v>26</v>
      </c>
      <c r="C3256" s="85" t="s">
        <v>442</v>
      </c>
      <c r="R3256" s="83">
        <v>43360.800775462965</v>
      </c>
      <c r="S3256" s="89" t="s">
        <v>26</v>
      </c>
      <c r="AG3256" s="83"/>
      <c r="AV3256" s="83"/>
      <c r="BK3256" s="83"/>
      <c r="BZ3256" s="83"/>
      <c r="CO3256" s="83"/>
      <c r="DD3256" s="83"/>
      <c r="DS3256" s="83"/>
      <c r="EH3256" s="83"/>
      <c r="EW3256" s="83"/>
      <c r="FL3256" s="83"/>
    </row>
    <row r="3257" spans="1:168" x14ac:dyDescent="0.35">
      <c r="A3257" s="83">
        <v>43360.800775462965</v>
      </c>
      <c r="B3257" s="84" t="s">
        <v>26</v>
      </c>
      <c r="C3257" s="85" t="s">
        <v>430</v>
      </c>
      <c r="R3257" s="83">
        <v>43360.800775462965</v>
      </c>
      <c r="S3257" s="89" t="s">
        <v>26</v>
      </c>
      <c r="AG3257" s="83"/>
      <c r="AV3257" s="83"/>
      <c r="BK3257" s="83"/>
      <c r="BZ3257" s="83"/>
      <c r="CO3257" s="83"/>
      <c r="DD3257" s="83"/>
      <c r="DS3257" s="83"/>
      <c r="EH3257" s="83"/>
      <c r="EW3257" s="83"/>
      <c r="FL3257" s="83"/>
    </row>
    <row r="3258" spans="1:168" x14ac:dyDescent="0.35">
      <c r="A3258" s="83">
        <v>43360.800775462965</v>
      </c>
      <c r="B3258" s="84" t="s">
        <v>26</v>
      </c>
      <c r="C3258" s="85" t="s">
        <v>429</v>
      </c>
      <c r="R3258" s="83">
        <v>43360.800775462965</v>
      </c>
      <c r="S3258" s="89" t="s">
        <v>26</v>
      </c>
      <c r="AG3258" s="83"/>
      <c r="AV3258" s="83"/>
      <c r="BK3258" s="83"/>
      <c r="BZ3258" s="83"/>
      <c r="CO3258" s="83"/>
      <c r="DD3258" s="83"/>
      <c r="DS3258" s="83"/>
      <c r="EH3258" s="83"/>
      <c r="EW3258" s="83"/>
      <c r="FL3258" s="83"/>
    </row>
    <row r="3259" spans="1:168" x14ac:dyDescent="0.35">
      <c r="A3259" s="83">
        <v>43360.800787037035</v>
      </c>
      <c r="B3259" s="84" t="s">
        <v>26</v>
      </c>
      <c r="C3259" s="85" t="s">
        <v>419</v>
      </c>
      <c r="R3259" s="83">
        <v>43360.800787037035</v>
      </c>
      <c r="S3259" s="89" t="s">
        <v>26</v>
      </c>
      <c r="AG3259" s="83"/>
      <c r="AV3259" s="83"/>
      <c r="BK3259" s="83"/>
      <c r="BZ3259" s="83"/>
      <c r="CO3259" s="83"/>
      <c r="DD3259" s="83"/>
      <c r="DS3259" s="83"/>
      <c r="EH3259" s="83"/>
      <c r="EW3259" s="83"/>
      <c r="FL3259" s="83"/>
    </row>
    <row r="3260" spans="1:168" x14ac:dyDescent="0.35">
      <c r="A3260" s="83">
        <v>43360.800787037035</v>
      </c>
      <c r="B3260" s="84" t="s">
        <v>26</v>
      </c>
      <c r="C3260" s="85" t="s">
        <v>447</v>
      </c>
      <c r="R3260" s="83">
        <v>43360.800787037035</v>
      </c>
      <c r="S3260" s="89" t="s">
        <v>26</v>
      </c>
      <c r="AG3260" s="83"/>
      <c r="AV3260" s="83"/>
      <c r="BK3260" s="83"/>
      <c r="BZ3260" s="83"/>
      <c r="CO3260" s="83"/>
      <c r="DD3260" s="83"/>
      <c r="DS3260" s="83"/>
      <c r="EH3260" s="83"/>
      <c r="EW3260" s="83"/>
      <c r="FL3260" s="83"/>
    </row>
    <row r="3261" spans="1:168" x14ac:dyDescent="0.35">
      <c r="A3261" s="83">
        <v>43360.800787037035</v>
      </c>
      <c r="B3261" s="84" t="s">
        <v>26</v>
      </c>
      <c r="C3261" s="85" t="s">
        <v>421</v>
      </c>
      <c r="R3261" s="83">
        <v>43360.800787037035</v>
      </c>
      <c r="S3261" s="89" t="s">
        <v>26</v>
      </c>
      <c r="AG3261" s="83"/>
      <c r="AV3261" s="83"/>
      <c r="BK3261" s="83"/>
      <c r="BZ3261" s="83"/>
      <c r="CO3261" s="83"/>
      <c r="DD3261" s="83"/>
      <c r="DS3261" s="83"/>
      <c r="EH3261" s="83"/>
      <c r="EW3261" s="83"/>
      <c r="FL3261" s="83"/>
    </row>
    <row r="3262" spans="1:168" x14ac:dyDescent="0.35">
      <c r="A3262" s="83">
        <v>43360.800787037035</v>
      </c>
      <c r="B3262" s="84" t="s">
        <v>26</v>
      </c>
      <c r="C3262" s="85" t="s">
        <v>446</v>
      </c>
      <c r="R3262" s="83">
        <v>43360.800787037035</v>
      </c>
      <c r="S3262" s="89" t="s">
        <v>26</v>
      </c>
      <c r="AG3262" s="83"/>
      <c r="AV3262" s="83"/>
      <c r="BK3262" s="83"/>
      <c r="BZ3262" s="83"/>
      <c r="CO3262" s="83"/>
      <c r="DD3262" s="83"/>
      <c r="DS3262" s="83"/>
      <c r="EH3262" s="83"/>
      <c r="EW3262" s="83"/>
      <c r="FL3262" s="83"/>
    </row>
    <row r="3263" spans="1:168" x14ac:dyDescent="0.35">
      <c r="A3263" s="83">
        <v>43360.800787037035</v>
      </c>
      <c r="B3263" s="84" t="s">
        <v>26</v>
      </c>
      <c r="C3263" s="85" t="s">
        <v>774</v>
      </c>
      <c r="R3263" s="83">
        <v>43360.800787037035</v>
      </c>
      <c r="S3263" s="89" t="s">
        <v>26</v>
      </c>
      <c r="AG3263" s="83"/>
      <c r="AV3263" s="83"/>
      <c r="BK3263" s="83"/>
      <c r="BZ3263" s="83"/>
      <c r="CO3263" s="83"/>
      <c r="DD3263" s="83"/>
      <c r="DS3263" s="83"/>
      <c r="EH3263" s="83"/>
      <c r="EW3263" s="83"/>
      <c r="FL3263" s="83"/>
    </row>
    <row r="3264" spans="1:168" x14ac:dyDescent="0.35">
      <c r="A3264" s="83">
        <v>43360.800949074073</v>
      </c>
      <c r="B3264" s="84" t="s">
        <v>26</v>
      </c>
      <c r="C3264" s="85" t="s">
        <v>117</v>
      </c>
      <c r="R3264" s="83">
        <v>43360.800949074073</v>
      </c>
      <c r="S3264" s="89" t="s">
        <v>26</v>
      </c>
      <c r="AG3264" s="83"/>
      <c r="AV3264" s="83"/>
      <c r="BK3264" s="83"/>
      <c r="BZ3264" s="83"/>
      <c r="CO3264" s="83"/>
      <c r="DD3264" s="83"/>
      <c r="DS3264" s="83"/>
      <c r="EH3264" s="83"/>
      <c r="EW3264" s="83"/>
      <c r="FL3264" s="83"/>
    </row>
    <row r="3265" spans="1:168" x14ac:dyDescent="0.35">
      <c r="A3265" s="83">
        <v>43360.800949074073</v>
      </c>
      <c r="B3265" s="84" t="s">
        <v>55</v>
      </c>
      <c r="C3265" s="85" t="s">
        <v>82</v>
      </c>
      <c r="R3265" s="83">
        <v>43360.800949074073</v>
      </c>
      <c r="S3265" s="89" t="s">
        <v>55</v>
      </c>
      <c r="AG3265" s="83"/>
      <c r="AV3265" s="83"/>
      <c r="BK3265" s="83"/>
      <c r="BZ3265" s="83"/>
      <c r="CO3265" s="83"/>
      <c r="DD3265" s="83"/>
      <c r="DS3265" s="83"/>
      <c r="EH3265" s="83"/>
      <c r="EW3265" s="83"/>
      <c r="FL3265" s="83"/>
    </row>
    <row r="3266" spans="1:168" x14ac:dyDescent="0.35">
      <c r="A3266" s="83">
        <v>43360.800995370373</v>
      </c>
      <c r="B3266" s="84" t="s">
        <v>55</v>
      </c>
      <c r="C3266" s="85" t="s">
        <v>58</v>
      </c>
      <c r="R3266" s="83">
        <v>43360.800995370373</v>
      </c>
      <c r="S3266" s="89" t="s">
        <v>55</v>
      </c>
      <c r="AG3266" s="83"/>
      <c r="AV3266" s="83"/>
      <c r="BK3266" s="83"/>
      <c r="BZ3266" s="83"/>
      <c r="CO3266" s="83"/>
      <c r="DD3266" s="83"/>
      <c r="DS3266" s="83"/>
      <c r="EH3266" s="83"/>
      <c r="EW3266" s="83"/>
      <c r="FL3266" s="83"/>
    </row>
    <row r="3267" spans="1:168" x14ac:dyDescent="0.35">
      <c r="A3267" s="83">
        <v>43360.801006944443</v>
      </c>
      <c r="B3267" s="84" t="s">
        <v>26</v>
      </c>
      <c r="C3267" s="85" t="s">
        <v>59</v>
      </c>
      <c r="R3267" s="83">
        <v>43360.801006944443</v>
      </c>
      <c r="S3267" s="89" t="s">
        <v>26</v>
      </c>
      <c r="AG3267" s="83"/>
      <c r="AV3267" s="83"/>
      <c r="BK3267" s="83"/>
      <c r="BZ3267" s="83"/>
      <c r="CO3267" s="83"/>
      <c r="DD3267" s="83"/>
      <c r="DS3267" s="83"/>
      <c r="EH3267" s="83"/>
      <c r="EW3267" s="83"/>
      <c r="FL3267" s="83"/>
    </row>
    <row r="3268" spans="1:168" x14ac:dyDescent="0.35">
      <c r="A3268" s="83">
        <v>43360.801018518519</v>
      </c>
      <c r="B3268" s="84" t="s">
        <v>118</v>
      </c>
      <c r="C3268" s="85" t="s">
        <v>119</v>
      </c>
      <c r="I3268" s="86">
        <v>11475.8134765625</v>
      </c>
      <c r="J3268" s="87">
        <v>11510.9921875</v>
      </c>
      <c r="K3268" s="87">
        <v>11980.810546875</v>
      </c>
      <c r="L3268" s="87">
        <v>12017.537109375</v>
      </c>
      <c r="M3268" s="87">
        <v>1.0160105228424099</v>
      </c>
      <c r="N3268" s="87">
        <v>5.4599347114562997</v>
      </c>
      <c r="O3268" s="87">
        <v>8.4099369049072301</v>
      </c>
      <c r="P3268" s="88">
        <v>1.6429351568221999</v>
      </c>
      <c r="R3268" s="83">
        <v>43360.801018518519</v>
      </c>
      <c r="S3268" s="89" t="s">
        <v>118</v>
      </c>
      <c r="T3268" s="90">
        <v>0.50803512334823597</v>
      </c>
      <c r="U3268" s="84">
        <v>3121.83984375</v>
      </c>
      <c r="V3268" s="84">
        <v>403.71807861328102</v>
      </c>
      <c r="W3268" s="84">
        <v>3122.80444335938</v>
      </c>
      <c r="X3268" s="84">
        <v>2717.96142578125</v>
      </c>
      <c r="Y3268" s="84">
        <v>13.2369117736816</v>
      </c>
      <c r="Z3268" s="84">
        <v>320.50991821289102</v>
      </c>
      <c r="AA3268" s="84">
        <v>528.50988769531205</v>
      </c>
      <c r="AB3268" s="84">
        <v>426.50991821289102</v>
      </c>
      <c r="AG3268" s="83"/>
      <c r="AV3268" s="83"/>
      <c r="BK3268" s="83"/>
      <c r="BZ3268" s="83"/>
      <c r="CO3268" s="83"/>
      <c r="DD3268" s="83"/>
      <c r="DS3268" s="83"/>
      <c r="EH3268" s="83"/>
      <c r="EW3268" s="83"/>
      <c r="FL3268" s="83"/>
    </row>
    <row r="3269" spans="1:168" x14ac:dyDescent="0.35">
      <c r="A3269" s="83">
        <v>43360.801030092596</v>
      </c>
      <c r="B3269" s="84" t="s">
        <v>62</v>
      </c>
      <c r="C3269" s="85" t="s">
        <v>63</v>
      </c>
      <c r="R3269" s="83">
        <v>43360.801030092596</v>
      </c>
      <c r="S3269" s="89" t="s">
        <v>62</v>
      </c>
      <c r="AG3269" s="83"/>
      <c r="AV3269" s="83"/>
      <c r="BK3269" s="83"/>
      <c r="BZ3269" s="83"/>
      <c r="CO3269" s="83"/>
      <c r="DD3269" s="83"/>
      <c r="DS3269" s="83"/>
      <c r="EH3269" s="83"/>
      <c r="EW3269" s="83"/>
      <c r="FL3269" s="83"/>
    </row>
    <row r="3270" spans="1:168" x14ac:dyDescent="0.35">
      <c r="A3270" s="83">
        <v>43360.801030092596</v>
      </c>
      <c r="B3270" s="84" t="s">
        <v>62</v>
      </c>
      <c r="C3270" s="85" t="s">
        <v>775</v>
      </c>
      <c r="R3270" s="83">
        <v>43360.801030092596</v>
      </c>
      <c r="S3270" s="89" t="s">
        <v>62</v>
      </c>
      <c r="AG3270" s="83"/>
      <c r="AV3270" s="83"/>
      <c r="BK3270" s="83"/>
      <c r="BZ3270" s="83"/>
      <c r="CO3270" s="83"/>
      <c r="DD3270" s="83"/>
      <c r="DS3270" s="83"/>
      <c r="EH3270" s="83"/>
      <c r="EW3270" s="83"/>
      <c r="FL3270" s="83"/>
    </row>
    <row r="3271" spans="1:168" x14ac:dyDescent="0.35">
      <c r="A3271" s="83">
        <v>43360.801030092596</v>
      </c>
      <c r="B3271" s="84" t="s">
        <v>62</v>
      </c>
      <c r="C3271" s="85" t="s">
        <v>104</v>
      </c>
      <c r="R3271" s="83">
        <v>43360.801030092596</v>
      </c>
      <c r="S3271" s="89" t="s">
        <v>62</v>
      </c>
      <c r="AG3271" s="83"/>
      <c r="AV3271" s="83"/>
      <c r="BK3271" s="83"/>
      <c r="BZ3271" s="83"/>
      <c r="CO3271" s="83"/>
      <c r="DD3271" s="83"/>
      <c r="DS3271" s="83"/>
      <c r="EH3271" s="83"/>
      <c r="EW3271" s="83"/>
      <c r="FL3271" s="83"/>
    </row>
    <row r="3272" spans="1:168" x14ac:dyDescent="0.35">
      <c r="A3272" s="83">
        <v>43360.801030092596</v>
      </c>
      <c r="B3272" s="84" t="s">
        <v>62</v>
      </c>
      <c r="C3272" s="85" t="s">
        <v>776</v>
      </c>
      <c r="R3272" s="83">
        <v>43360.801030092596</v>
      </c>
      <c r="S3272" s="89" t="s">
        <v>62</v>
      </c>
      <c r="AG3272" s="83"/>
      <c r="AV3272" s="83"/>
      <c r="BK3272" s="83"/>
      <c r="BZ3272" s="83"/>
      <c r="CO3272" s="83"/>
      <c r="DD3272" s="83"/>
      <c r="DS3272" s="83"/>
      <c r="EH3272" s="83"/>
      <c r="EW3272" s="83"/>
      <c r="FL3272" s="83"/>
    </row>
    <row r="3273" spans="1:168" x14ac:dyDescent="0.35">
      <c r="A3273" s="83">
        <v>43360.801041666666</v>
      </c>
      <c r="B3273" s="84" t="s">
        <v>62</v>
      </c>
      <c r="C3273" s="85" t="s">
        <v>177</v>
      </c>
      <c r="R3273" s="83">
        <v>43360.801041666666</v>
      </c>
      <c r="S3273" s="89" t="s">
        <v>62</v>
      </c>
      <c r="AG3273" s="83"/>
      <c r="AV3273" s="83"/>
      <c r="BK3273" s="83"/>
      <c r="BZ3273" s="83"/>
      <c r="CO3273" s="83"/>
      <c r="DD3273" s="83"/>
      <c r="DS3273" s="83"/>
      <c r="EH3273" s="83"/>
      <c r="EW3273" s="83"/>
      <c r="FL3273" s="83"/>
    </row>
    <row r="3274" spans="1:168" x14ac:dyDescent="0.35">
      <c r="A3274" s="83">
        <v>43360.801041666666</v>
      </c>
      <c r="B3274" s="84" t="s">
        <v>62</v>
      </c>
      <c r="C3274" s="85" t="s">
        <v>777</v>
      </c>
      <c r="R3274" s="83">
        <v>43360.801041666666</v>
      </c>
      <c r="S3274" s="89" t="s">
        <v>62</v>
      </c>
      <c r="AG3274" s="83"/>
      <c r="AV3274" s="83"/>
      <c r="BK3274" s="83"/>
      <c r="BZ3274" s="83"/>
      <c r="CO3274" s="83"/>
      <c r="DD3274" s="83"/>
      <c r="DS3274" s="83"/>
      <c r="EH3274" s="83"/>
      <c r="EW3274" s="83"/>
      <c r="FL3274" s="83"/>
    </row>
    <row r="3275" spans="1:168" x14ac:dyDescent="0.35">
      <c r="A3275" s="83">
        <v>43360.801041666666</v>
      </c>
      <c r="B3275" s="84" t="s">
        <v>62</v>
      </c>
      <c r="C3275" s="85" t="s">
        <v>778</v>
      </c>
      <c r="R3275" s="83">
        <v>43360.801041666666</v>
      </c>
      <c r="S3275" s="89" t="s">
        <v>62</v>
      </c>
      <c r="AG3275" s="83"/>
      <c r="AV3275" s="83"/>
      <c r="BK3275" s="83"/>
      <c r="BZ3275" s="83"/>
      <c r="CO3275" s="83"/>
      <c r="DD3275" s="83"/>
      <c r="DS3275" s="83"/>
      <c r="EH3275" s="83"/>
      <c r="EW3275" s="83"/>
      <c r="FL3275" s="83"/>
    </row>
    <row r="3276" spans="1:168" x14ac:dyDescent="0.35">
      <c r="A3276" s="83">
        <v>43360.801041666666</v>
      </c>
      <c r="B3276" s="84" t="s">
        <v>62</v>
      </c>
      <c r="C3276" s="85" t="s">
        <v>438</v>
      </c>
      <c r="R3276" s="83">
        <v>43360.801041666666</v>
      </c>
      <c r="S3276" s="89" t="s">
        <v>62</v>
      </c>
      <c r="AG3276" s="83"/>
      <c r="AV3276" s="83"/>
      <c r="BK3276" s="83"/>
      <c r="BZ3276" s="83"/>
      <c r="CO3276" s="83"/>
      <c r="DD3276" s="83"/>
      <c r="DS3276" s="83"/>
      <c r="EH3276" s="83"/>
      <c r="EW3276" s="83"/>
      <c r="FL3276" s="83"/>
    </row>
    <row r="3277" spans="1:168" x14ac:dyDescent="0.35">
      <c r="A3277" s="83">
        <v>43360.801041666666</v>
      </c>
      <c r="B3277" s="84" t="s">
        <v>26</v>
      </c>
      <c r="C3277" s="85" t="s">
        <v>71</v>
      </c>
      <c r="R3277" s="83">
        <v>43360.801041666666</v>
      </c>
      <c r="S3277" s="89" t="s">
        <v>26</v>
      </c>
      <c r="AG3277" s="83"/>
      <c r="AV3277" s="83"/>
      <c r="BK3277" s="83"/>
      <c r="BZ3277" s="83"/>
      <c r="CO3277" s="83"/>
      <c r="DD3277" s="83"/>
      <c r="DS3277" s="83"/>
      <c r="EH3277" s="83"/>
      <c r="EW3277" s="83"/>
      <c r="FL3277" s="83"/>
    </row>
    <row r="3278" spans="1:168" x14ac:dyDescent="0.35">
      <c r="A3278" s="83">
        <v>43360.801053240742</v>
      </c>
      <c r="B3278" s="84" t="s">
        <v>62</v>
      </c>
      <c r="C3278" s="85" t="s">
        <v>125</v>
      </c>
      <c r="R3278" s="83">
        <v>43360.801053240742</v>
      </c>
      <c r="S3278" s="89" t="s">
        <v>62</v>
      </c>
      <c r="AG3278" s="83"/>
      <c r="AV3278" s="83"/>
      <c r="BK3278" s="83"/>
      <c r="BZ3278" s="83"/>
      <c r="CO3278" s="83"/>
      <c r="DD3278" s="83"/>
      <c r="DS3278" s="83"/>
      <c r="EH3278" s="83"/>
      <c r="EW3278" s="83"/>
      <c r="FL3278" s="83"/>
    </row>
    <row r="3279" spans="1:168" x14ac:dyDescent="0.35">
      <c r="A3279" s="83">
        <v>43360.801053240742</v>
      </c>
      <c r="B3279" s="84" t="s">
        <v>62</v>
      </c>
      <c r="C3279" s="85" t="s">
        <v>126</v>
      </c>
      <c r="R3279" s="83">
        <v>43360.801053240742</v>
      </c>
      <c r="S3279" s="89" t="s">
        <v>62</v>
      </c>
      <c r="AG3279" s="83"/>
      <c r="AV3279" s="83"/>
      <c r="BK3279" s="83"/>
      <c r="BZ3279" s="83"/>
      <c r="CO3279" s="83"/>
      <c r="DD3279" s="83"/>
      <c r="DS3279" s="83"/>
      <c r="EH3279" s="83"/>
      <c r="EW3279" s="83"/>
      <c r="FL3279" s="83"/>
    </row>
    <row r="3280" spans="1:168" x14ac:dyDescent="0.35">
      <c r="A3280" s="83">
        <v>43360.801053240742</v>
      </c>
      <c r="B3280" s="84" t="s">
        <v>26</v>
      </c>
      <c r="C3280" s="85" t="s">
        <v>130</v>
      </c>
      <c r="R3280" s="83">
        <v>43360.801053240742</v>
      </c>
      <c r="S3280" s="89" t="s">
        <v>26</v>
      </c>
      <c r="AG3280" s="83"/>
      <c r="AV3280" s="83"/>
      <c r="BK3280" s="83"/>
      <c r="BZ3280" s="83"/>
      <c r="CO3280" s="83"/>
      <c r="DD3280" s="83"/>
      <c r="DS3280" s="83"/>
      <c r="EH3280" s="83"/>
      <c r="EW3280" s="83"/>
      <c r="FL3280" s="83"/>
    </row>
    <row r="3281" spans="1:168" x14ac:dyDescent="0.35">
      <c r="A3281" s="83">
        <v>43360.801064814812</v>
      </c>
      <c r="B3281" s="84" t="s">
        <v>26</v>
      </c>
      <c r="C3281" s="85" t="s">
        <v>129</v>
      </c>
      <c r="R3281" s="83">
        <v>43360.801064814812</v>
      </c>
      <c r="S3281" s="89" t="s">
        <v>26</v>
      </c>
      <c r="AG3281" s="83"/>
      <c r="AV3281" s="83"/>
      <c r="BK3281" s="83"/>
      <c r="BZ3281" s="83"/>
      <c r="CO3281" s="83"/>
      <c r="DD3281" s="83"/>
      <c r="DS3281" s="83"/>
      <c r="EH3281" s="83"/>
      <c r="EW3281" s="83"/>
      <c r="FL3281" s="83"/>
    </row>
    <row r="3282" spans="1:168" x14ac:dyDescent="0.35">
      <c r="A3282" s="83">
        <v>43360.801064814812</v>
      </c>
      <c r="B3282" s="84" t="s">
        <v>26</v>
      </c>
      <c r="C3282" s="85" t="s">
        <v>127</v>
      </c>
      <c r="R3282" s="83">
        <v>43360.801064814812</v>
      </c>
      <c r="S3282" s="89" t="s">
        <v>26</v>
      </c>
      <c r="AG3282" s="83"/>
      <c r="AV3282" s="83"/>
      <c r="BK3282" s="83"/>
      <c r="BZ3282" s="83"/>
      <c r="CO3282" s="83"/>
      <c r="DD3282" s="83"/>
      <c r="DS3282" s="83"/>
      <c r="EH3282" s="83"/>
      <c r="EW3282" s="83"/>
      <c r="FL3282" s="83"/>
    </row>
    <row r="3283" spans="1:168" x14ac:dyDescent="0.35">
      <c r="A3283" s="83">
        <v>43360.801064814812</v>
      </c>
      <c r="B3283" s="84" t="s">
        <v>26</v>
      </c>
      <c r="C3283" s="85" t="s">
        <v>128</v>
      </c>
      <c r="R3283" s="83">
        <v>43360.801064814812</v>
      </c>
      <c r="S3283" s="89" t="s">
        <v>26</v>
      </c>
      <c r="AG3283" s="83"/>
      <c r="AV3283" s="83"/>
      <c r="BK3283" s="83"/>
      <c r="BZ3283" s="83"/>
      <c r="CO3283" s="83"/>
      <c r="DD3283" s="83"/>
      <c r="DS3283" s="83"/>
      <c r="EH3283" s="83"/>
      <c r="EW3283" s="83"/>
      <c r="FL3283" s="83"/>
    </row>
    <row r="3284" spans="1:168" x14ac:dyDescent="0.35">
      <c r="A3284" s="83">
        <v>43360.801064814812</v>
      </c>
      <c r="B3284" s="84" t="s">
        <v>26</v>
      </c>
      <c r="C3284" s="85" t="s">
        <v>47</v>
      </c>
      <c r="I3284" s="86">
        <v>11475.76171875</v>
      </c>
      <c r="J3284" s="87">
        <v>11510.2138671875</v>
      </c>
      <c r="K3284" s="87">
        <v>11980.7607421875</v>
      </c>
      <c r="L3284" s="87">
        <v>12016.728515625</v>
      </c>
      <c r="M3284" s="87">
        <v>1.0160325765609699</v>
      </c>
      <c r="N3284" s="87">
        <v>5.4269351959228498</v>
      </c>
      <c r="O3284" s="87">
        <v>8.3769369125366193</v>
      </c>
      <c r="P3284" s="88">
        <v>1.60993599891663</v>
      </c>
      <c r="R3284" s="83">
        <v>43360.801064814812</v>
      </c>
      <c r="S3284" s="89" t="s">
        <v>26</v>
      </c>
      <c r="T3284" s="90">
        <v>0.47503623366355902</v>
      </c>
      <c r="U3284" s="84">
        <v>3123.330078125</v>
      </c>
      <c r="V3284" s="84">
        <v>404.56585693359398</v>
      </c>
      <c r="W3284" s="84">
        <v>3120.8916015625</v>
      </c>
      <c r="X3284" s="84">
        <v>2717.81884765625</v>
      </c>
      <c r="Y3284" s="84">
        <v>13.234210014343301</v>
      </c>
      <c r="Z3284" s="84">
        <v>320.47692871093801</v>
      </c>
      <c r="AA3284" s="84">
        <v>528.47698974609398</v>
      </c>
      <c r="AB3284" s="84">
        <v>426.47692871093699</v>
      </c>
      <c r="AG3284" s="83"/>
      <c r="AV3284" s="83"/>
      <c r="BK3284" s="83"/>
      <c r="BZ3284" s="83"/>
      <c r="CO3284" s="83"/>
      <c r="DD3284" s="83"/>
      <c r="DS3284" s="83"/>
      <c r="EH3284" s="83"/>
      <c r="EW3284" s="83"/>
      <c r="FL3284" s="83"/>
    </row>
    <row r="3285" spans="1:168" x14ac:dyDescent="0.35">
      <c r="A3285" s="83">
        <v>43360.801064814812</v>
      </c>
      <c r="B3285" s="84" t="s">
        <v>49</v>
      </c>
      <c r="C3285" s="85" t="s">
        <v>131</v>
      </c>
      <c r="R3285" s="83">
        <v>43360.801064814812</v>
      </c>
      <c r="S3285" s="89" t="s">
        <v>49</v>
      </c>
      <c r="AG3285" s="83"/>
      <c r="AV3285" s="83"/>
      <c r="BK3285" s="83"/>
      <c r="BZ3285" s="83"/>
      <c r="CO3285" s="83"/>
      <c r="DD3285" s="83"/>
      <c r="DS3285" s="83"/>
      <c r="EH3285" s="83"/>
      <c r="EW3285" s="83"/>
      <c r="FL3285" s="83"/>
    </row>
    <row r="3286" spans="1:168" x14ac:dyDescent="0.35">
      <c r="A3286" s="83">
        <v>43360.801099537035</v>
      </c>
      <c r="B3286" s="84" t="s">
        <v>26</v>
      </c>
      <c r="C3286" s="85" t="s">
        <v>132</v>
      </c>
      <c r="R3286" s="83">
        <v>43360.801099537035</v>
      </c>
      <c r="S3286" s="89" t="s">
        <v>26</v>
      </c>
      <c r="AG3286" s="83"/>
      <c r="AV3286" s="83"/>
      <c r="BK3286" s="83"/>
      <c r="BZ3286" s="83"/>
      <c r="CO3286" s="83"/>
      <c r="DD3286" s="83"/>
      <c r="DS3286" s="83"/>
      <c r="EH3286" s="83"/>
      <c r="EW3286" s="83"/>
      <c r="FL3286" s="83"/>
    </row>
    <row r="3287" spans="1:168" x14ac:dyDescent="0.35">
      <c r="A3287" s="83">
        <v>43360.801099537035</v>
      </c>
      <c r="B3287" s="84" t="s">
        <v>26</v>
      </c>
      <c r="C3287" s="85" t="s">
        <v>133</v>
      </c>
      <c r="R3287" s="83">
        <v>43360.801099537035</v>
      </c>
      <c r="S3287" s="89" t="s">
        <v>26</v>
      </c>
      <c r="AG3287" s="83"/>
      <c r="AV3287" s="83"/>
      <c r="BK3287" s="83"/>
      <c r="BZ3287" s="83"/>
      <c r="CO3287" s="83"/>
      <c r="DD3287" s="83"/>
      <c r="DS3287" s="83"/>
      <c r="EH3287" s="83"/>
      <c r="EW3287" s="83"/>
      <c r="FL3287" s="83"/>
    </row>
    <row r="3288" spans="1:168" x14ac:dyDescent="0.35">
      <c r="A3288" s="83">
        <v>43360.801099537035</v>
      </c>
      <c r="B3288" s="84" t="s">
        <v>26</v>
      </c>
      <c r="C3288" s="85" t="s">
        <v>779</v>
      </c>
      <c r="R3288" s="83">
        <v>43360.801099537035</v>
      </c>
      <c r="S3288" s="89" t="s">
        <v>26</v>
      </c>
      <c r="AG3288" s="83"/>
      <c r="AV3288" s="83"/>
      <c r="BK3288" s="83"/>
      <c r="BZ3288" s="83"/>
      <c r="CO3288" s="83"/>
      <c r="DD3288" s="83"/>
      <c r="DS3288" s="83"/>
      <c r="EH3288" s="83"/>
      <c r="EW3288" s="83"/>
      <c r="FL3288" s="83"/>
    </row>
    <row r="3289" spans="1:168" x14ac:dyDescent="0.35">
      <c r="A3289" s="83">
        <v>43360.801099537035</v>
      </c>
      <c r="B3289" s="84" t="s">
        <v>26</v>
      </c>
      <c r="C3289" s="85" t="s">
        <v>664</v>
      </c>
      <c r="R3289" s="83">
        <v>43360.801099537035</v>
      </c>
      <c r="S3289" s="89" t="s">
        <v>26</v>
      </c>
      <c r="AG3289" s="83"/>
      <c r="AV3289" s="83"/>
      <c r="BK3289" s="83"/>
      <c r="BZ3289" s="83"/>
      <c r="CO3289" s="83"/>
      <c r="DD3289" s="83"/>
      <c r="DS3289" s="83"/>
      <c r="EH3289" s="83"/>
      <c r="EW3289" s="83"/>
      <c r="FL3289" s="83"/>
    </row>
    <row r="3290" spans="1:168" x14ac:dyDescent="0.35">
      <c r="A3290" s="83">
        <v>43360.801099537035</v>
      </c>
      <c r="B3290" s="84" t="s">
        <v>26</v>
      </c>
      <c r="C3290" s="85" t="s">
        <v>441</v>
      </c>
      <c r="R3290" s="83">
        <v>43360.801099537035</v>
      </c>
      <c r="S3290" s="89" t="s">
        <v>26</v>
      </c>
      <c r="AG3290" s="83"/>
      <c r="AV3290" s="83"/>
      <c r="BK3290" s="83"/>
      <c r="BZ3290" s="83"/>
      <c r="CO3290" s="83"/>
      <c r="DD3290" s="83"/>
      <c r="DS3290" s="83"/>
      <c r="EH3290" s="83"/>
      <c r="EW3290" s="83"/>
      <c r="FL3290" s="83"/>
    </row>
    <row r="3291" spans="1:168" x14ac:dyDescent="0.35">
      <c r="A3291" s="83">
        <v>43360.801099537035</v>
      </c>
      <c r="B3291" s="84" t="s">
        <v>26</v>
      </c>
      <c r="C3291" s="85" t="s">
        <v>417</v>
      </c>
      <c r="R3291" s="83">
        <v>43360.801099537035</v>
      </c>
      <c r="S3291" s="89" t="s">
        <v>26</v>
      </c>
      <c r="AG3291" s="83"/>
      <c r="AV3291" s="83"/>
      <c r="BK3291" s="83"/>
      <c r="BZ3291" s="83"/>
      <c r="CO3291" s="83"/>
      <c r="DD3291" s="83"/>
      <c r="DS3291" s="83"/>
      <c r="EH3291" s="83"/>
      <c r="EW3291" s="83"/>
      <c r="FL3291" s="83"/>
    </row>
    <row r="3292" spans="1:168" x14ac:dyDescent="0.35">
      <c r="A3292" s="83">
        <v>43360.801099537035</v>
      </c>
      <c r="B3292" s="84" t="s">
        <v>26</v>
      </c>
      <c r="C3292" s="85" t="s">
        <v>561</v>
      </c>
      <c r="R3292" s="83">
        <v>43360.801099537035</v>
      </c>
      <c r="S3292" s="89" t="s">
        <v>26</v>
      </c>
      <c r="AG3292" s="83"/>
      <c r="AV3292" s="83"/>
      <c r="BK3292" s="83"/>
      <c r="BZ3292" s="83"/>
      <c r="CO3292" s="83"/>
      <c r="DD3292" s="83"/>
      <c r="DS3292" s="83"/>
      <c r="EH3292" s="83"/>
      <c r="EW3292" s="83"/>
      <c r="FL3292" s="83"/>
    </row>
    <row r="3293" spans="1:168" x14ac:dyDescent="0.35">
      <c r="A3293" s="83">
        <v>43360.801099537035</v>
      </c>
      <c r="B3293" s="84" t="s">
        <v>26</v>
      </c>
      <c r="C3293" s="85" t="s">
        <v>409</v>
      </c>
      <c r="R3293" s="83">
        <v>43360.801099537035</v>
      </c>
      <c r="S3293" s="89" t="s">
        <v>26</v>
      </c>
      <c r="AG3293" s="83"/>
      <c r="AV3293" s="83"/>
      <c r="BK3293" s="83"/>
      <c r="BZ3293" s="83"/>
      <c r="CO3293" s="83"/>
      <c r="DD3293" s="83"/>
      <c r="DS3293" s="83"/>
      <c r="EH3293" s="83"/>
      <c r="EW3293" s="83"/>
      <c r="FL3293" s="83"/>
    </row>
    <row r="3294" spans="1:168" x14ac:dyDescent="0.35">
      <c r="A3294" s="83">
        <v>43360.801099537035</v>
      </c>
      <c r="B3294" s="84" t="s">
        <v>26</v>
      </c>
      <c r="C3294" s="85" t="s">
        <v>428</v>
      </c>
      <c r="R3294" s="83">
        <v>43360.801099537035</v>
      </c>
      <c r="S3294" s="89" t="s">
        <v>26</v>
      </c>
      <c r="AG3294" s="83"/>
      <c r="AV3294" s="83"/>
      <c r="BK3294" s="83"/>
      <c r="BZ3294" s="83"/>
      <c r="CO3294" s="83"/>
      <c r="DD3294" s="83"/>
      <c r="DS3294" s="83"/>
      <c r="EH3294" s="83"/>
      <c r="EW3294" s="83"/>
      <c r="FL3294" s="83"/>
    </row>
    <row r="3295" spans="1:168" x14ac:dyDescent="0.35">
      <c r="A3295" s="83">
        <v>43360.801099537035</v>
      </c>
      <c r="B3295" s="84" t="s">
        <v>26</v>
      </c>
      <c r="C3295" s="85" t="s">
        <v>134</v>
      </c>
      <c r="R3295" s="83">
        <v>43360.801099537035</v>
      </c>
      <c r="S3295" s="89" t="s">
        <v>26</v>
      </c>
      <c r="AG3295" s="83"/>
      <c r="AV3295" s="83"/>
      <c r="BK3295" s="83"/>
      <c r="BZ3295" s="83"/>
      <c r="CO3295" s="83"/>
      <c r="DD3295" s="83"/>
      <c r="DS3295" s="83"/>
      <c r="EH3295" s="83"/>
      <c r="EW3295" s="83"/>
      <c r="FL3295" s="83"/>
    </row>
    <row r="3296" spans="1:168" x14ac:dyDescent="0.35">
      <c r="A3296" s="83">
        <v>43360.801111111112</v>
      </c>
      <c r="B3296" s="84" t="s">
        <v>26</v>
      </c>
      <c r="C3296" s="85" t="s">
        <v>446</v>
      </c>
      <c r="R3296" s="83">
        <v>43360.801111111112</v>
      </c>
      <c r="S3296" s="89" t="s">
        <v>26</v>
      </c>
      <c r="AG3296" s="83"/>
      <c r="AV3296" s="83"/>
      <c r="BK3296" s="83"/>
      <c r="BZ3296" s="83"/>
      <c r="CO3296" s="83"/>
      <c r="DD3296" s="83"/>
      <c r="DS3296" s="83"/>
      <c r="EH3296" s="83"/>
      <c r="EW3296" s="83"/>
      <c r="FL3296" s="83"/>
    </row>
    <row r="3297" spans="1:168" x14ac:dyDescent="0.35">
      <c r="A3297" s="83">
        <v>43360.801111111112</v>
      </c>
      <c r="B3297" s="84" t="s">
        <v>26</v>
      </c>
      <c r="C3297" s="85" t="s">
        <v>421</v>
      </c>
      <c r="R3297" s="83">
        <v>43360.801111111112</v>
      </c>
      <c r="S3297" s="89" t="s">
        <v>26</v>
      </c>
      <c r="AG3297" s="83"/>
      <c r="AV3297" s="83"/>
      <c r="BK3297" s="83"/>
      <c r="BZ3297" s="83"/>
      <c r="CO3297" s="83"/>
      <c r="DD3297" s="83"/>
      <c r="DS3297" s="83"/>
      <c r="EH3297" s="83"/>
      <c r="EW3297" s="83"/>
      <c r="FL3297" s="83"/>
    </row>
    <row r="3298" spans="1:168" x14ac:dyDescent="0.35">
      <c r="A3298" s="83">
        <v>43360.801111111112</v>
      </c>
      <c r="B3298" s="84" t="s">
        <v>26</v>
      </c>
      <c r="C3298" s="85" t="s">
        <v>447</v>
      </c>
      <c r="R3298" s="83">
        <v>43360.801111111112</v>
      </c>
      <c r="S3298" s="89" t="s">
        <v>26</v>
      </c>
      <c r="AG3298" s="83"/>
      <c r="AV3298" s="83"/>
      <c r="BK3298" s="83"/>
      <c r="BZ3298" s="83"/>
      <c r="CO3298" s="83"/>
      <c r="DD3298" s="83"/>
      <c r="DS3298" s="83"/>
      <c r="EH3298" s="83"/>
      <c r="EW3298" s="83"/>
      <c r="FL3298" s="83"/>
    </row>
    <row r="3299" spans="1:168" x14ac:dyDescent="0.35">
      <c r="A3299" s="83">
        <v>43360.801111111112</v>
      </c>
      <c r="B3299" s="84" t="s">
        <v>26</v>
      </c>
      <c r="C3299" s="85" t="s">
        <v>419</v>
      </c>
      <c r="R3299" s="83">
        <v>43360.801111111112</v>
      </c>
      <c r="S3299" s="89" t="s">
        <v>26</v>
      </c>
      <c r="AG3299" s="83"/>
      <c r="AV3299" s="83"/>
      <c r="BK3299" s="83"/>
      <c r="BZ3299" s="83"/>
      <c r="CO3299" s="83"/>
      <c r="DD3299" s="83"/>
      <c r="DS3299" s="83"/>
      <c r="EH3299" s="83"/>
      <c r="EW3299" s="83"/>
      <c r="FL3299" s="83"/>
    </row>
    <row r="3300" spans="1:168" x14ac:dyDescent="0.35">
      <c r="A3300" s="83">
        <v>43360.801111111112</v>
      </c>
      <c r="B3300" s="84" t="s">
        <v>26</v>
      </c>
      <c r="C3300" s="85" t="s">
        <v>780</v>
      </c>
      <c r="R3300" s="83">
        <v>43360.801111111112</v>
      </c>
      <c r="S3300" s="89" t="s">
        <v>26</v>
      </c>
      <c r="AG3300" s="83"/>
      <c r="AV3300" s="83"/>
      <c r="BK3300" s="83"/>
      <c r="BZ3300" s="83"/>
      <c r="CO3300" s="83"/>
      <c r="DD3300" s="83"/>
      <c r="DS3300" s="83"/>
      <c r="EH3300" s="83"/>
      <c r="EW3300" s="83"/>
      <c r="FL3300" s="83"/>
    </row>
    <row r="3301" spans="1:168" x14ac:dyDescent="0.35">
      <c r="A3301" s="83">
        <v>43360.801111111112</v>
      </c>
      <c r="B3301" s="84" t="s">
        <v>26</v>
      </c>
      <c r="C3301" s="85" t="s">
        <v>665</v>
      </c>
      <c r="R3301" s="83">
        <v>43360.801111111112</v>
      </c>
      <c r="S3301" s="89" t="s">
        <v>26</v>
      </c>
      <c r="AG3301" s="83"/>
      <c r="AV3301" s="83"/>
      <c r="BK3301" s="83"/>
      <c r="BZ3301" s="83"/>
      <c r="CO3301" s="83"/>
      <c r="DD3301" s="83"/>
      <c r="DS3301" s="83"/>
      <c r="EH3301" s="83"/>
      <c r="EW3301" s="83"/>
      <c r="FL3301" s="83"/>
    </row>
    <row r="3302" spans="1:168" x14ac:dyDescent="0.35">
      <c r="A3302" s="83">
        <v>43360.801111111112</v>
      </c>
      <c r="B3302" s="84" t="s">
        <v>26</v>
      </c>
      <c r="C3302" s="85" t="s">
        <v>430</v>
      </c>
      <c r="R3302" s="83">
        <v>43360.801111111112</v>
      </c>
      <c r="S3302" s="89" t="s">
        <v>26</v>
      </c>
      <c r="AG3302" s="83"/>
      <c r="AV3302" s="83"/>
      <c r="BK3302" s="83"/>
      <c r="BZ3302" s="83"/>
      <c r="CO3302" s="83"/>
      <c r="DD3302" s="83"/>
      <c r="DS3302" s="83"/>
      <c r="EH3302" s="83"/>
      <c r="EW3302" s="83"/>
      <c r="FL3302" s="83"/>
    </row>
    <row r="3303" spans="1:168" x14ac:dyDescent="0.35">
      <c r="A3303" s="83">
        <v>43360.801111111112</v>
      </c>
      <c r="B3303" s="84" t="s">
        <v>26</v>
      </c>
      <c r="C3303" s="85" t="s">
        <v>429</v>
      </c>
      <c r="R3303" s="83">
        <v>43360.801111111112</v>
      </c>
      <c r="S3303" s="89" t="s">
        <v>26</v>
      </c>
      <c r="AG3303" s="83"/>
      <c r="AV3303" s="83"/>
      <c r="BK3303" s="83"/>
      <c r="BZ3303" s="83"/>
      <c r="CO3303" s="83"/>
      <c r="DD3303" s="83"/>
      <c r="DS3303" s="83"/>
      <c r="EH3303" s="83"/>
      <c r="EW3303" s="83"/>
      <c r="FL3303" s="83"/>
    </row>
    <row r="3304" spans="1:168" x14ac:dyDescent="0.35">
      <c r="A3304" s="83">
        <v>43360.801111111112</v>
      </c>
      <c r="B3304" s="84" t="s">
        <v>26</v>
      </c>
      <c r="C3304" s="85" t="s">
        <v>444</v>
      </c>
      <c r="R3304" s="83">
        <v>43360.801111111112</v>
      </c>
      <c r="S3304" s="89" t="s">
        <v>26</v>
      </c>
      <c r="AG3304" s="83"/>
      <c r="AV3304" s="83"/>
      <c r="BK3304" s="83"/>
      <c r="BZ3304" s="83"/>
      <c r="CO3304" s="83"/>
      <c r="DD3304" s="83"/>
      <c r="DS3304" s="83"/>
      <c r="EH3304" s="83"/>
      <c r="EW3304" s="83"/>
      <c r="FL3304" s="83"/>
    </row>
    <row r="3305" spans="1:168" x14ac:dyDescent="0.35">
      <c r="A3305" s="83">
        <v>43360.80128472222</v>
      </c>
      <c r="B3305" s="84" t="s">
        <v>26</v>
      </c>
      <c r="C3305" s="85" t="s">
        <v>135</v>
      </c>
      <c r="R3305" s="83">
        <v>43360.80128472222</v>
      </c>
      <c r="S3305" s="89" t="s">
        <v>26</v>
      </c>
      <c r="AG3305" s="83"/>
      <c r="AV3305" s="83"/>
      <c r="BK3305" s="83"/>
      <c r="BZ3305" s="83"/>
      <c r="CO3305" s="83"/>
      <c r="DD3305" s="83"/>
      <c r="DS3305" s="83"/>
      <c r="EH3305" s="83"/>
      <c r="EW3305" s="83"/>
      <c r="FL3305" s="83"/>
    </row>
    <row r="3306" spans="1:168" x14ac:dyDescent="0.35">
      <c r="A3306" s="83">
        <v>43360.80128472222</v>
      </c>
      <c r="B3306" s="84" t="s">
        <v>55</v>
      </c>
      <c r="C3306" s="85" t="s">
        <v>56</v>
      </c>
      <c r="R3306" s="83">
        <v>43360.80128472222</v>
      </c>
      <c r="S3306" s="89" t="s">
        <v>55</v>
      </c>
      <c r="AG3306" s="83"/>
      <c r="AV3306" s="83"/>
      <c r="BK3306" s="83"/>
      <c r="BZ3306" s="83"/>
      <c r="CO3306" s="83"/>
      <c r="DD3306" s="83"/>
      <c r="DS3306" s="83"/>
      <c r="EH3306" s="83"/>
      <c r="EW3306" s="83"/>
      <c r="FL3306" s="83"/>
    </row>
    <row r="3307" spans="1:168" x14ac:dyDescent="0.35">
      <c r="A3307" s="83">
        <v>43360.801296296297</v>
      </c>
      <c r="B3307" s="84" t="s">
        <v>55</v>
      </c>
      <c r="C3307" s="85" t="s">
        <v>57</v>
      </c>
      <c r="R3307" s="83">
        <v>43360.801296296297</v>
      </c>
      <c r="S3307" s="89" t="s">
        <v>55</v>
      </c>
      <c r="AG3307" s="83"/>
      <c r="AV3307" s="83"/>
      <c r="BK3307" s="83"/>
      <c r="BZ3307" s="83"/>
      <c r="CO3307" s="83"/>
      <c r="DD3307" s="83"/>
      <c r="DS3307" s="83"/>
      <c r="EH3307" s="83"/>
      <c r="EW3307" s="83"/>
      <c r="FL3307" s="83"/>
    </row>
    <row r="3308" spans="1:168" x14ac:dyDescent="0.35">
      <c r="A3308" s="83">
        <v>43360.801307870373</v>
      </c>
      <c r="B3308" s="84" t="s">
        <v>55</v>
      </c>
      <c r="C3308" s="85" t="s">
        <v>58</v>
      </c>
      <c r="R3308" s="83">
        <v>43360.801307870373</v>
      </c>
      <c r="S3308" s="89" t="s">
        <v>55</v>
      </c>
      <c r="AG3308" s="83"/>
      <c r="AV3308" s="83"/>
      <c r="BK3308" s="83"/>
      <c r="BZ3308" s="83"/>
      <c r="CO3308" s="83"/>
      <c r="DD3308" s="83"/>
      <c r="DS3308" s="83"/>
      <c r="EH3308" s="83"/>
      <c r="EW3308" s="83"/>
      <c r="FL3308" s="83"/>
    </row>
    <row r="3309" spans="1:168" x14ac:dyDescent="0.35">
      <c r="A3309" s="83">
        <v>43360.801319444443</v>
      </c>
      <c r="B3309" s="84" t="s">
        <v>26</v>
      </c>
      <c r="C3309" s="85" t="s">
        <v>59</v>
      </c>
      <c r="R3309" s="83">
        <v>43360.801319444443</v>
      </c>
      <c r="S3309" s="89" t="s">
        <v>26</v>
      </c>
      <c r="AG3309" s="83"/>
      <c r="AV3309" s="83"/>
      <c r="BK3309" s="83"/>
      <c r="BZ3309" s="83"/>
      <c r="CO3309" s="83"/>
      <c r="DD3309" s="83"/>
      <c r="DS3309" s="83"/>
      <c r="EH3309" s="83"/>
      <c r="EW3309" s="83"/>
      <c r="FL3309" s="83"/>
    </row>
    <row r="3310" spans="1:168" x14ac:dyDescent="0.35">
      <c r="A3310" s="83">
        <v>43360.801342592589</v>
      </c>
      <c r="B3310" s="84" t="s">
        <v>136</v>
      </c>
      <c r="C3310" s="85" t="s">
        <v>137</v>
      </c>
      <c r="I3310" s="86">
        <v>12000.7529296875</v>
      </c>
      <c r="J3310" s="87">
        <v>12038.0654296875</v>
      </c>
      <c r="K3310" s="87">
        <v>7200.76708984375</v>
      </c>
      <c r="L3310" s="87">
        <v>7223.16064453125</v>
      </c>
      <c r="M3310" s="87">
        <v>1.0159933567047099</v>
      </c>
      <c r="N3310" s="87">
        <v>6.5745911598205602</v>
      </c>
      <c r="O3310" s="87">
        <v>8.3746318817138707</v>
      </c>
      <c r="P3310" s="88">
        <v>1.6076309680938701</v>
      </c>
      <c r="R3310" s="83">
        <v>43360.801342592589</v>
      </c>
      <c r="S3310" s="89" t="s">
        <v>136</v>
      </c>
      <c r="T3310" s="90">
        <v>0.472731173038483</v>
      </c>
      <c r="U3310" s="84">
        <v>5806.9619140625</v>
      </c>
      <c r="V3310" s="84">
        <v>403.1513671875</v>
      </c>
      <c r="W3310" s="84">
        <v>5809.7255859375</v>
      </c>
      <c r="X3310" s="84">
        <v>5403.71142578125</v>
      </c>
      <c r="Y3310" s="84">
        <v>13.183046340942401</v>
      </c>
      <c r="Z3310" s="84">
        <v>320.47470092773398</v>
      </c>
      <c r="AA3310" s="84">
        <v>580.47259521484398</v>
      </c>
      <c r="AB3310" s="84">
        <v>426.47470092773398</v>
      </c>
      <c r="AG3310" s="83"/>
      <c r="AV3310" s="83"/>
      <c r="BK3310" s="83"/>
      <c r="BZ3310" s="83"/>
      <c r="CO3310" s="83"/>
      <c r="DD3310" s="83"/>
      <c r="DS3310" s="83"/>
      <c r="EH3310" s="83"/>
      <c r="EW3310" s="83"/>
      <c r="FL3310" s="83"/>
    </row>
    <row r="3311" spans="1:168" x14ac:dyDescent="0.35">
      <c r="A3311" s="83">
        <v>43360.801354166666</v>
      </c>
      <c r="B3311" s="84" t="s">
        <v>62</v>
      </c>
      <c r="C3311" s="85" t="s">
        <v>139</v>
      </c>
      <c r="R3311" s="83">
        <v>43360.801354166666</v>
      </c>
      <c r="S3311" s="89" t="s">
        <v>62</v>
      </c>
      <c r="AG3311" s="83"/>
      <c r="AV3311" s="83"/>
      <c r="BK3311" s="83"/>
      <c r="BZ3311" s="83"/>
      <c r="CO3311" s="83"/>
      <c r="DD3311" s="83"/>
      <c r="DS3311" s="83"/>
      <c r="EH3311" s="83"/>
      <c r="EW3311" s="83"/>
      <c r="FL3311" s="83"/>
    </row>
    <row r="3312" spans="1:168" x14ac:dyDescent="0.35">
      <c r="A3312" s="83">
        <v>43360.801354166666</v>
      </c>
      <c r="B3312" s="84" t="s">
        <v>62</v>
      </c>
      <c r="C3312" s="85" t="s">
        <v>143</v>
      </c>
      <c r="R3312" s="83">
        <v>43360.801354166666</v>
      </c>
      <c r="S3312" s="89" t="s">
        <v>62</v>
      </c>
      <c r="AG3312" s="83"/>
      <c r="AV3312" s="83"/>
      <c r="BK3312" s="83"/>
      <c r="BZ3312" s="83"/>
      <c r="CO3312" s="83"/>
      <c r="DD3312" s="83"/>
      <c r="DS3312" s="83"/>
      <c r="EH3312" s="83"/>
      <c r="EW3312" s="83"/>
      <c r="FL3312" s="83"/>
    </row>
    <row r="3313" spans="1:168" x14ac:dyDescent="0.35">
      <c r="A3313" s="83">
        <v>43360.801354166666</v>
      </c>
      <c r="B3313" s="84" t="s">
        <v>62</v>
      </c>
      <c r="C3313" s="85" t="s">
        <v>138</v>
      </c>
      <c r="R3313" s="83">
        <v>43360.801354166666</v>
      </c>
      <c r="S3313" s="89" t="s">
        <v>62</v>
      </c>
      <c r="AG3313" s="83"/>
      <c r="AV3313" s="83"/>
      <c r="BK3313" s="83"/>
      <c r="BZ3313" s="83"/>
      <c r="CO3313" s="83"/>
      <c r="DD3313" s="83"/>
      <c r="DS3313" s="83"/>
      <c r="EH3313" s="83"/>
      <c r="EW3313" s="83"/>
      <c r="FL3313" s="83"/>
    </row>
    <row r="3314" spans="1:168" x14ac:dyDescent="0.35">
      <c r="A3314" s="83">
        <v>43360.801354166666</v>
      </c>
      <c r="B3314" s="84" t="s">
        <v>62</v>
      </c>
      <c r="C3314" s="85" t="s">
        <v>142</v>
      </c>
      <c r="R3314" s="83">
        <v>43360.801354166666</v>
      </c>
      <c r="S3314" s="89" t="s">
        <v>62</v>
      </c>
      <c r="AG3314" s="83"/>
      <c r="AV3314" s="83"/>
      <c r="BK3314" s="83"/>
      <c r="BZ3314" s="83"/>
      <c r="CO3314" s="83"/>
      <c r="DD3314" s="83"/>
      <c r="DS3314" s="83"/>
      <c r="EH3314" s="83"/>
      <c r="EW3314" s="83"/>
      <c r="FL3314" s="83"/>
    </row>
    <row r="3315" spans="1:168" x14ac:dyDescent="0.35">
      <c r="A3315" s="83">
        <v>43360.801354166666</v>
      </c>
      <c r="B3315" s="84" t="s">
        <v>62</v>
      </c>
      <c r="C3315" s="85" t="s">
        <v>63</v>
      </c>
      <c r="R3315" s="83">
        <v>43360.801354166666</v>
      </c>
      <c r="S3315" s="89" t="s">
        <v>62</v>
      </c>
      <c r="AG3315" s="83"/>
      <c r="AV3315" s="83"/>
      <c r="BK3315" s="83"/>
      <c r="BZ3315" s="83"/>
      <c r="CO3315" s="83"/>
      <c r="DD3315" s="83"/>
      <c r="DS3315" s="83"/>
      <c r="EH3315" s="83"/>
      <c r="EW3315" s="83"/>
      <c r="FL3315" s="83"/>
    </row>
    <row r="3316" spans="1:168" x14ac:dyDescent="0.35">
      <c r="A3316" s="83">
        <v>43360.801354166666</v>
      </c>
      <c r="B3316" s="84" t="s">
        <v>62</v>
      </c>
      <c r="C3316" s="85" t="s">
        <v>781</v>
      </c>
      <c r="R3316" s="83">
        <v>43360.801354166666</v>
      </c>
      <c r="S3316" s="89" t="s">
        <v>62</v>
      </c>
      <c r="AG3316" s="83"/>
      <c r="AV3316" s="83"/>
      <c r="BK3316" s="83"/>
      <c r="BZ3316" s="83"/>
      <c r="CO3316" s="83"/>
      <c r="DD3316" s="83"/>
      <c r="DS3316" s="83"/>
      <c r="EH3316" s="83"/>
      <c r="EW3316" s="83"/>
      <c r="FL3316" s="83"/>
    </row>
    <row r="3317" spans="1:168" x14ac:dyDescent="0.35">
      <c r="A3317" s="83">
        <v>43360.801354166666</v>
      </c>
      <c r="B3317" s="84" t="s">
        <v>62</v>
      </c>
      <c r="C3317" s="85" t="s">
        <v>667</v>
      </c>
      <c r="R3317" s="83">
        <v>43360.801354166666</v>
      </c>
      <c r="S3317" s="89" t="s">
        <v>62</v>
      </c>
      <c r="AG3317" s="83"/>
      <c r="AV3317" s="83"/>
      <c r="BK3317" s="83"/>
      <c r="BZ3317" s="83"/>
      <c r="CO3317" s="83"/>
      <c r="DD3317" s="83"/>
      <c r="DS3317" s="83"/>
      <c r="EH3317" s="83"/>
      <c r="EW3317" s="83"/>
      <c r="FL3317" s="83"/>
    </row>
    <row r="3318" spans="1:168" x14ac:dyDescent="0.35">
      <c r="A3318" s="83">
        <v>43360.801354166666</v>
      </c>
      <c r="B3318" s="84" t="s">
        <v>62</v>
      </c>
      <c r="C3318" s="85" t="s">
        <v>782</v>
      </c>
      <c r="R3318" s="83">
        <v>43360.801354166666</v>
      </c>
      <c r="S3318" s="89" t="s">
        <v>62</v>
      </c>
      <c r="AG3318" s="83"/>
      <c r="AV3318" s="83"/>
      <c r="BK3318" s="83"/>
      <c r="BZ3318" s="83"/>
      <c r="CO3318" s="83"/>
      <c r="DD3318" s="83"/>
      <c r="DS3318" s="83"/>
      <c r="EH3318" s="83"/>
      <c r="EW3318" s="83"/>
      <c r="FL3318" s="83"/>
    </row>
    <row r="3319" spans="1:168" x14ac:dyDescent="0.35">
      <c r="A3319" s="83">
        <v>43360.801365740743</v>
      </c>
      <c r="B3319" s="84" t="s">
        <v>26</v>
      </c>
      <c r="C3319" s="85" t="s">
        <v>71</v>
      </c>
      <c r="R3319" s="83">
        <v>43360.801365740743</v>
      </c>
      <c r="S3319" s="89" t="s">
        <v>26</v>
      </c>
      <c r="AG3319" s="83"/>
      <c r="AV3319" s="83"/>
      <c r="BK3319" s="83"/>
      <c r="BZ3319" s="83"/>
      <c r="CO3319" s="83"/>
      <c r="DD3319" s="83"/>
      <c r="DS3319" s="83"/>
      <c r="EH3319" s="83"/>
      <c r="EW3319" s="83"/>
      <c r="FL3319" s="83"/>
    </row>
    <row r="3320" spans="1:168" x14ac:dyDescent="0.35">
      <c r="A3320" s="83">
        <v>43360.801377314812</v>
      </c>
      <c r="B3320" s="84" t="s">
        <v>62</v>
      </c>
      <c r="C3320" s="85" t="s">
        <v>144</v>
      </c>
      <c r="R3320" s="83">
        <v>43360.801377314812</v>
      </c>
      <c r="S3320" s="89" t="s">
        <v>62</v>
      </c>
      <c r="AG3320" s="83"/>
      <c r="AV3320" s="83"/>
      <c r="BK3320" s="83"/>
      <c r="BZ3320" s="83"/>
      <c r="CO3320" s="83"/>
      <c r="DD3320" s="83"/>
      <c r="DS3320" s="83"/>
      <c r="EH3320" s="83"/>
      <c r="EW3320" s="83"/>
      <c r="FL3320" s="83"/>
    </row>
    <row r="3321" spans="1:168" x14ac:dyDescent="0.35">
      <c r="A3321" s="83">
        <v>43360.801377314812</v>
      </c>
      <c r="B3321" s="84" t="s">
        <v>26</v>
      </c>
      <c r="C3321" s="85" t="s">
        <v>145</v>
      </c>
      <c r="R3321" s="83">
        <v>43360.801377314812</v>
      </c>
      <c r="S3321" s="89" t="s">
        <v>26</v>
      </c>
      <c r="AG3321" s="83"/>
      <c r="AV3321" s="83"/>
      <c r="BK3321" s="83"/>
      <c r="BZ3321" s="83"/>
      <c r="CO3321" s="83"/>
      <c r="DD3321" s="83"/>
      <c r="DS3321" s="83"/>
      <c r="EH3321" s="83"/>
      <c r="EW3321" s="83"/>
      <c r="FL3321" s="83"/>
    </row>
    <row r="3322" spans="1:168" x14ac:dyDescent="0.35">
      <c r="A3322" s="83">
        <v>43360.801377314812</v>
      </c>
      <c r="B3322" s="84" t="s">
        <v>26</v>
      </c>
      <c r="C3322" s="85" t="s">
        <v>149</v>
      </c>
      <c r="R3322" s="83">
        <v>43360.801377314812</v>
      </c>
      <c r="S3322" s="89" t="s">
        <v>26</v>
      </c>
      <c r="AG3322" s="83"/>
      <c r="AV3322" s="83"/>
      <c r="BK3322" s="83"/>
      <c r="BZ3322" s="83"/>
      <c r="CO3322" s="83"/>
      <c r="DD3322" s="83"/>
      <c r="DS3322" s="83"/>
      <c r="EH3322" s="83"/>
      <c r="EW3322" s="83"/>
      <c r="FL3322" s="83"/>
    </row>
    <row r="3323" spans="1:168" x14ac:dyDescent="0.35">
      <c r="A3323" s="83">
        <v>43360.801377314812</v>
      </c>
      <c r="B3323" s="84" t="s">
        <v>26</v>
      </c>
      <c r="C3323" s="85" t="s">
        <v>148</v>
      </c>
      <c r="R3323" s="83">
        <v>43360.801377314812</v>
      </c>
      <c r="S3323" s="89" t="s">
        <v>26</v>
      </c>
      <c r="AG3323" s="83"/>
      <c r="AV3323" s="83"/>
      <c r="BK3323" s="83"/>
      <c r="BZ3323" s="83"/>
      <c r="CO3323" s="83"/>
      <c r="DD3323" s="83"/>
      <c r="DS3323" s="83"/>
      <c r="EH3323" s="83"/>
      <c r="EW3323" s="83"/>
      <c r="FL3323" s="83"/>
    </row>
    <row r="3324" spans="1:168" x14ac:dyDescent="0.35">
      <c r="A3324" s="83">
        <v>43360.801377314812</v>
      </c>
      <c r="B3324" s="84" t="s">
        <v>26</v>
      </c>
      <c r="C3324" s="85" t="s">
        <v>146</v>
      </c>
      <c r="R3324" s="83">
        <v>43360.801377314812</v>
      </c>
      <c r="S3324" s="89" t="s">
        <v>26</v>
      </c>
      <c r="AG3324" s="83"/>
      <c r="AV3324" s="83"/>
      <c r="BK3324" s="83"/>
      <c r="BZ3324" s="83"/>
      <c r="CO3324" s="83"/>
      <c r="DD3324" s="83"/>
      <c r="DS3324" s="83"/>
      <c r="EH3324" s="83"/>
      <c r="EW3324" s="83"/>
      <c r="FL3324" s="83"/>
    </row>
    <row r="3325" spans="1:168" x14ac:dyDescent="0.35">
      <c r="A3325" s="83">
        <v>43360.801377314812</v>
      </c>
      <c r="B3325" s="84" t="s">
        <v>26</v>
      </c>
      <c r="C3325" s="85" t="s">
        <v>147</v>
      </c>
      <c r="R3325" s="83">
        <v>43360.801377314812</v>
      </c>
      <c r="S3325" s="89" t="s">
        <v>26</v>
      </c>
      <c r="AG3325" s="83"/>
      <c r="AV3325" s="83"/>
      <c r="BK3325" s="83"/>
      <c r="BZ3325" s="83"/>
      <c r="CO3325" s="83"/>
      <c r="DD3325" s="83"/>
      <c r="DS3325" s="83"/>
      <c r="EH3325" s="83"/>
      <c r="EW3325" s="83"/>
      <c r="FL3325" s="83"/>
    </row>
    <row r="3326" spans="1:168" x14ac:dyDescent="0.35">
      <c r="A3326" s="83">
        <v>43360.801377314812</v>
      </c>
      <c r="B3326" s="84" t="s">
        <v>26</v>
      </c>
      <c r="C3326" s="85" t="s">
        <v>47</v>
      </c>
      <c r="I3326" s="86">
        <v>12000.890625</v>
      </c>
      <c r="J3326" s="87">
        <v>12032.98828125</v>
      </c>
      <c r="K3326" s="87">
        <v>7200.89208984375</v>
      </c>
      <c r="L3326" s="87">
        <v>7220.15576171875</v>
      </c>
      <c r="M3326" s="87">
        <v>1.01598584651947</v>
      </c>
      <c r="N3326" s="87">
        <v>6.6505913734436</v>
      </c>
      <c r="O3326" s="87">
        <v>8.4505996704101598</v>
      </c>
      <c r="P3326" s="88">
        <v>1.68359851837158</v>
      </c>
      <c r="R3326" s="83">
        <v>43360.801377314812</v>
      </c>
      <c r="S3326" s="89" t="s">
        <v>26</v>
      </c>
      <c r="T3326" s="90">
        <v>0.54869854450225797</v>
      </c>
      <c r="U3326" s="84">
        <v>5809.1376953125</v>
      </c>
      <c r="V3326" s="84">
        <v>407.17190551757801</v>
      </c>
      <c r="W3326" s="84">
        <v>5805.22412109375</v>
      </c>
      <c r="X3326" s="84">
        <v>5404.0283203125</v>
      </c>
      <c r="Y3326" s="84">
        <v>13.2468929290771</v>
      </c>
      <c r="Z3326" s="84">
        <v>320.55059814453102</v>
      </c>
      <c r="AA3326" s="84">
        <v>580.55029296875</v>
      </c>
      <c r="AB3326" s="84">
        <v>426.55059814453102</v>
      </c>
      <c r="AG3326" s="83"/>
      <c r="AV3326" s="83"/>
      <c r="BK3326" s="83"/>
      <c r="BZ3326" s="83"/>
      <c r="CO3326" s="83"/>
      <c r="DD3326" s="83"/>
      <c r="DS3326" s="83"/>
      <c r="EH3326" s="83"/>
      <c r="EW3326" s="83"/>
      <c r="FL3326" s="83"/>
    </row>
    <row r="3327" spans="1:168" x14ac:dyDescent="0.35">
      <c r="A3327" s="83">
        <v>43360.801388888889</v>
      </c>
      <c r="B3327" s="84" t="s">
        <v>49</v>
      </c>
      <c r="C3327" s="85" t="s">
        <v>150</v>
      </c>
      <c r="R3327" s="83">
        <v>43360.801388888889</v>
      </c>
      <c r="S3327" s="89" t="s">
        <v>49</v>
      </c>
      <c r="AG3327" s="83"/>
      <c r="AV3327" s="83"/>
      <c r="BK3327" s="83"/>
      <c r="BZ3327" s="83"/>
      <c r="CO3327" s="83"/>
      <c r="DD3327" s="83"/>
      <c r="DS3327" s="83"/>
      <c r="EH3327" s="83"/>
      <c r="EW3327" s="83"/>
      <c r="FL3327" s="83"/>
    </row>
    <row r="3328" spans="1:168" x14ac:dyDescent="0.35">
      <c r="A3328" s="83">
        <v>43360.801400462966</v>
      </c>
      <c r="B3328" s="84" t="s">
        <v>26</v>
      </c>
      <c r="C3328" s="85" t="s">
        <v>428</v>
      </c>
      <c r="R3328" s="83">
        <v>43360.801400462966</v>
      </c>
      <c r="S3328" s="89" t="s">
        <v>26</v>
      </c>
      <c r="AG3328" s="83"/>
      <c r="AV3328" s="83"/>
      <c r="BK3328" s="83"/>
      <c r="BZ3328" s="83"/>
      <c r="CO3328" s="83"/>
      <c r="DD3328" s="83"/>
      <c r="DS3328" s="83"/>
      <c r="EH3328" s="83"/>
      <c r="EW3328" s="83"/>
      <c r="FL3328" s="83"/>
    </row>
    <row r="3329" spans="1:168" x14ac:dyDescent="0.35">
      <c r="A3329" s="83">
        <v>43360.801400462966</v>
      </c>
      <c r="B3329" s="84" t="s">
        <v>26</v>
      </c>
      <c r="C3329" s="85" t="s">
        <v>151</v>
      </c>
      <c r="R3329" s="83">
        <v>43360.801400462966</v>
      </c>
      <c r="S3329" s="89" t="s">
        <v>26</v>
      </c>
      <c r="AG3329" s="83"/>
      <c r="AV3329" s="83"/>
      <c r="BK3329" s="83"/>
      <c r="BZ3329" s="83"/>
      <c r="CO3329" s="83"/>
      <c r="DD3329" s="83"/>
      <c r="DS3329" s="83"/>
      <c r="EH3329" s="83"/>
      <c r="EW3329" s="83"/>
      <c r="FL3329" s="83"/>
    </row>
    <row r="3330" spans="1:168" x14ac:dyDescent="0.35">
      <c r="A3330" s="83">
        <v>43360.801400462966</v>
      </c>
      <c r="B3330" s="84" t="s">
        <v>26</v>
      </c>
      <c r="C3330" s="85" t="s">
        <v>152</v>
      </c>
      <c r="R3330" s="83">
        <v>43360.801400462966</v>
      </c>
      <c r="S3330" s="89" t="s">
        <v>26</v>
      </c>
      <c r="AG3330" s="83"/>
      <c r="AV3330" s="83"/>
      <c r="BK3330" s="83"/>
      <c r="BZ3330" s="83"/>
      <c r="CO3330" s="83"/>
      <c r="DD3330" s="83"/>
      <c r="DS3330" s="83"/>
      <c r="EH3330" s="83"/>
      <c r="EW3330" s="83"/>
      <c r="FL3330" s="83"/>
    </row>
    <row r="3331" spans="1:168" x14ac:dyDescent="0.35">
      <c r="A3331" s="83">
        <v>43360.801400462966</v>
      </c>
      <c r="B3331" s="84" t="s">
        <v>26</v>
      </c>
      <c r="C3331" s="85" t="s">
        <v>153</v>
      </c>
      <c r="R3331" s="83">
        <v>43360.801400462966</v>
      </c>
      <c r="S3331" s="89" t="s">
        <v>26</v>
      </c>
      <c r="AG3331" s="83"/>
      <c r="AV3331" s="83"/>
      <c r="BK3331" s="83"/>
      <c r="BZ3331" s="83"/>
      <c r="CO3331" s="83"/>
      <c r="DD3331" s="83"/>
      <c r="DS3331" s="83"/>
      <c r="EH3331" s="83"/>
      <c r="EW3331" s="83"/>
      <c r="FL3331" s="83"/>
    </row>
    <row r="3332" spans="1:168" x14ac:dyDescent="0.35">
      <c r="A3332" s="83">
        <v>43360.801412037035</v>
      </c>
      <c r="B3332" s="84" t="s">
        <v>26</v>
      </c>
      <c r="C3332" s="85" t="s">
        <v>429</v>
      </c>
      <c r="R3332" s="83">
        <v>43360.801412037035</v>
      </c>
      <c r="S3332" s="89" t="s">
        <v>26</v>
      </c>
      <c r="AG3332" s="83"/>
      <c r="AV3332" s="83"/>
      <c r="BK3332" s="83"/>
      <c r="BZ3332" s="83"/>
      <c r="CO3332" s="83"/>
      <c r="DD3332" s="83"/>
      <c r="DS3332" s="83"/>
      <c r="EH3332" s="83"/>
      <c r="EW3332" s="83"/>
      <c r="FL3332" s="83"/>
    </row>
    <row r="3333" spans="1:168" x14ac:dyDescent="0.35">
      <c r="A3333" s="83">
        <v>43360.801412037035</v>
      </c>
      <c r="B3333" s="84" t="s">
        <v>26</v>
      </c>
      <c r="C3333" s="85" t="s">
        <v>668</v>
      </c>
      <c r="R3333" s="83">
        <v>43360.801412037035</v>
      </c>
      <c r="S3333" s="89" t="s">
        <v>26</v>
      </c>
      <c r="AG3333" s="83"/>
      <c r="AV3333" s="83"/>
      <c r="BK3333" s="83"/>
      <c r="BZ3333" s="83"/>
      <c r="CO3333" s="83"/>
      <c r="DD3333" s="83"/>
      <c r="DS3333" s="83"/>
      <c r="EH3333" s="83"/>
      <c r="EW3333" s="83"/>
      <c r="FL3333" s="83"/>
    </row>
    <row r="3334" spans="1:168" x14ac:dyDescent="0.35">
      <c r="A3334" s="83">
        <v>43360.801412037035</v>
      </c>
      <c r="B3334" s="84" t="s">
        <v>26</v>
      </c>
      <c r="C3334" s="85" t="s">
        <v>441</v>
      </c>
      <c r="R3334" s="83">
        <v>43360.801412037035</v>
      </c>
      <c r="S3334" s="89" t="s">
        <v>26</v>
      </c>
      <c r="AG3334" s="83"/>
      <c r="AV3334" s="83"/>
      <c r="BK3334" s="83"/>
      <c r="BZ3334" s="83"/>
      <c r="CO3334" s="83"/>
      <c r="DD3334" s="83"/>
      <c r="DS3334" s="83"/>
      <c r="EH3334" s="83"/>
      <c r="EW3334" s="83"/>
      <c r="FL3334" s="83"/>
    </row>
    <row r="3335" spans="1:168" x14ac:dyDescent="0.35">
      <c r="A3335" s="83">
        <v>43360.801412037035</v>
      </c>
      <c r="B3335" s="84" t="s">
        <v>26</v>
      </c>
      <c r="C3335" s="85" t="s">
        <v>417</v>
      </c>
      <c r="R3335" s="83">
        <v>43360.801412037035</v>
      </c>
      <c r="S3335" s="89" t="s">
        <v>26</v>
      </c>
      <c r="AG3335" s="83"/>
      <c r="AV3335" s="83"/>
      <c r="BK3335" s="83"/>
      <c r="BZ3335" s="83"/>
      <c r="CO3335" s="83"/>
      <c r="DD3335" s="83"/>
      <c r="DS3335" s="83"/>
      <c r="EH3335" s="83"/>
      <c r="EW3335" s="83"/>
      <c r="FL3335" s="83"/>
    </row>
    <row r="3336" spans="1:168" x14ac:dyDescent="0.35">
      <c r="A3336" s="83">
        <v>43360.801412037035</v>
      </c>
      <c r="B3336" s="84" t="s">
        <v>26</v>
      </c>
      <c r="C3336" s="85" t="s">
        <v>564</v>
      </c>
      <c r="R3336" s="83">
        <v>43360.801412037035</v>
      </c>
      <c r="S3336" s="89" t="s">
        <v>26</v>
      </c>
      <c r="AG3336" s="83"/>
      <c r="AV3336" s="83"/>
      <c r="BK3336" s="83"/>
      <c r="BZ3336" s="83"/>
      <c r="CO3336" s="83"/>
      <c r="DD3336" s="83"/>
      <c r="DS3336" s="83"/>
      <c r="EH3336" s="83"/>
      <c r="EW3336" s="83"/>
      <c r="FL3336" s="83"/>
    </row>
    <row r="3337" spans="1:168" x14ac:dyDescent="0.35">
      <c r="A3337" s="83">
        <v>43360.801412037035</v>
      </c>
      <c r="B3337" s="84" t="s">
        <v>26</v>
      </c>
      <c r="C3337" s="85" t="s">
        <v>409</v>
      </c>
      <c r="R3337" s="83">
        <v>43360.801412037035</v>
      </c>
      <c r="S3337" s="89" t="s">
        <v>26</v>
      </c>
      <c r="AG3337" s="83"/>
      <c r="AV3337" s="83"/>
      <c r="BK3337" s="83"/>
      <c r="BZ3337" s="83"/>
      <c r="CO3337" s="83"/>
      <c r="DD3337" s="83"/>
      <c r="DS3337" s="83"/>
      <c r="EH3337" s="83"/>
      <c r="EW3337" s="83"/>
      <c r="FL3337" s="83"/>
    </row>
    <row r="3338" spans="1:168" x14ac:dyDescent="0.35">
      <c r="A3338" s="83">
        <v>43360.801412037035</v>
      </c>
      <c r="B3338" s="84" t="s">
        <v>26</v>
      </c>
      <c r="C3338" s="85" t="s">
        <v>430</v>
      </c>
      <c r="R3338" s="83">
        <v>43360.801412037035</v>
      </c>
      <c r="S3338" s="89" t="s">
        <v>26</v>
      </c>
      <c r="AG3338" s="83"/>
      <c r="AV3338" s="83"/>
      <c r="BK3338" s="83"/>
      <c r="BZ3338" s="83"/>
      <c r="CO3338" s="83"/>
      <c r="DD3338" s="83"/>
      <c r="DS3338" s="83"/>
      <c r="EH3338" s="83"/>
      <c r="EW3338" s="83"/>
      <c r="FL3338" s="83"/>
    </row>
    <row r="3339" spans="1:168" x14ac:dyDescent="0.35">
      <c r="A3339" s="83">
        <v>43360.801412037035</v>
      </c>
      <c r="B3339" s="84" t="s">
        <v>26</v>
      </c>
      <c r="C3339" s="85" t="s">
        <v>419</v>
      </c>
      <c r="R3339" s="83">
        <v>43360.801412037035</v>
      </c>
      <c r="S3339" s="89" t="s">
        <v>26</v>
      </c>
      <c r="AG3339" s="83"/>
      <c r="AV3339" s="83"/>
      <c r="BK3339" s="83"/>
      <c r="BZ3339" s="83"/>
      <c r="CO3339" s="83"/>
      <c r="DD3339" s="83"/>
      <c r="DS3339" s="83"/>
      <c r="EH3339" s="83"/>
      <c r="EW3339" s="83"/>
      <c r="FL3339" s="83"/>
    </row>
    <row r="3340" spans="1:168" x14ac:dyDescent="0.35">
      <c r="A3340" s="83">
        <v>43360.801412037035</v>
      </c>
      <c r="B3340" s="84" t="s">
        <v>26</v>
      </c>
      <c r="C3340" s="85" t="s">
        <v>444</v>
      </c>
      <c r="R3340" s="83">
        <v>43360.801412037035</v>
      </c>
      <c r="S3340" s="89" t="s">
        <v>26</v>
      </c>
      <c r="AG3340" s="83"/>
      <c r="AV3340" s="83"/>
      <c r="BK3340" s="83"/>
      <c r="BZ3340" s="83"/>
      <c r="CO3340" s="83"/>
      <c r="DD3340" s="83"/>
      <c r="DS3340" s="83"/>
      <c r="EH3340" s="83"/>
      <c r="EW3340" s="83"/>
      <c r="FL3340" s="83"/>
    </row>
    <row r="3341" spans="1:168" x14ac:dyDescent="0.35">
      <c r="A3341" s="83">
        <v>43360.801412037035</v>
      </c>
      <c r="B3341" s="84" t="s">
        <v>26</v>
      </c>
      <c r="C3341" s="85" t="s">
        <v>669</v>
      </c>
      <c r="R3341" s="83">
        <v>43360.801412037035</v>
      </c>
      <c r="S3341" s="89" t="s">
        <v>26</v>
      </c>
      <c r="AG3341" s="83"/>
      <c r="AV3341" s="83"/>
      <c r="BK3341" s="83"/>
      <c r="BZ3341" s="83"/>
      <c r="CO3341" s="83"/>
      <c r="DD3341" s="83"/>
      <c r="DS3341" s="83"/>
      <c r="EH3341" s="83"/>
      <c r="EW3341" s="83"/>
      <c r="FL3341" s="83"/>
    </row>
    <row r="3342" spans="1:168" x14ac:dyDescent="0.35">
      <c r="A3342" s="83">
        <v>43360.801423611112</v>
      </c>
      <c r="B3342" s="84" t="s">
        <v>26</v>
      </c>
      <c r="C3342" s="85" t="s">
        <v>447</v>
      </c>
      <c r="R3342" s="83">
        <v>43360.801423611112</v>
      </c>
      <c r="S3342" s="89" t="s">
        <v>26</v>
      </c>
      <c r="AG3342" s="83"/>
      <c r="AV3342" s="83"/>
      <c r="BK3342" s="83"/>
      <c r="BZ3342" s="83"/>
      <c r="CO3342" s="83"/>
      <c r="DD3342" s="83"/>
      <c r="DS3342" s="83"/>
      <c r="EH3342" s="83"/>
      <c r="EW3342" s="83"/>
      <c r="FL3342" s="83"/>
    </row>
    <row r="3343" spans="1:168" x14ac:dyDescent="0.35">
      <c r="A3343" s="83">
        <v>43360.801423611112</v>
      </c>
      <c r="B3343" s="84" t="s">
        <v>26</v>
      </c>
      <c r="C3343" s="85" t="s">
        <v>421</v>
      </c>
      <c r="R3343" s="83">
        <v>43360.801423611112</v>
      </c>
      <c r="S3343" s="89" t="s">
        <v>26</v>
      </c>
      <c r="AG3343" s="83"/>
      <c r="AV3343" s="83"/>
      <c r="BK3343" s="83"/>
      <c r="BZ3343" s="83"/>
      <c r="CO3343" s="83"/>
      <c r="DD3343" s="83"/>
      <c r="DS3343" s="83"/>
      <c r="EH3343" s="83"/>
      <c r="EW3343" s="83"/>
      <c r="FL3343" s="83"/>
    </row>
    <row r="3344" spans="1:168" x14ac:dyDescent="0.35">
      <c r="A3344" s="83">
        <v>43360.801423611112</v>
      </c>
      <c r="B3344" s="84" t="s">
        <v>26</v>
      </c>
      <c r="C3344" s="85" t="s">
        <v>446</v>
      </c>
      <c r="R3344" s="83">
        <v>43360.801423611112</v>
      </c>
      <c r="S3344" s="89" t="s">
        <v>26</v>
      </c>
      <c r="AG3344" s="83"/>
      <c r="AV3344" s="83"/>
      <c r="BK3344" s="83"/>
      <c r="BZ3344" s="83"/>
      <c r="CO3344" s="83"/>
      <c r="DD3344" s="83"/>
      <c r="DS3344" s="83"/>
      <c r="EH3344" s="83"/>
      <c r="EW3344" s="83"/>
      <c r="FL3344" s="83"/>
    </row>
    <row r="3345" spans="1:168" x14ac:dyDescent="0.35">
      <c r="A3345" s="83">
        <v>43360.801423611112</v>
      </c>
      <c r="B3345" s="84" t="s">
        <v>26</v>
      </c>
      <c r="C3345" s="85" t="s">
        <v>783</v>
      </c>
      <c r="R3345" s="83">
        <v>43360.801423611112</v>
      </c>
      <c r="S3345" s="89" t="s">
        <v>26</v>
      </c>
      <c r="AG3345" s="83"/>
      <c r="AV3345" s="83"/>
      <c r="BK3345" s="83"/>
      <c r="BZ3345" s="83"/>
      <c r="CO3345" s="83"/>
      <c r="DD3345" s="83"/>
      <c r="DS3345" s="83"/>
      <c r="EH3345" s="83"/>
      <c r="EW3345" s="83"/>
      <c r="FL3345" s="83"/>
    </row>
    <row r="3346" spans="1:168" x14ac:dyDescent="0.35">
      <c r="A3346" s="83">
        <v>43360.801516203705</v>
      </c>
      <c r="B3346" s="84" t="s">
        <v>26</v>
      </c>
      <c r="C3346" s="85" t="s">
        <v>154</v>
      </c>
      <c r="R3346" s="83">
        <v>43360.801516203705</v>
      </c>
      <c r="S3346" s="89" t="s">
        <v>26</v>
      </c>
      <c r="AG3346" s="83"/>
      <c r="AV3346" s="83"/>
      <c r="BK3346" s="83"/>
      <c r="BZ3346" s="83"/>
      <c r="CO3346" s="83"/>
      <c r="DD3346" s="83"/>
      <c r="DS3346" s="83"/>
      <c r="EH3346" s="83"/>
      <c r="EW3346" s="83"/>
      <c r="FL3346" s="83"/>
    </row>
    <row r="3347" spans="1:168" x14ac:dyDescent="0.35">
      <c r="A3347" s="83">
        <v>43360.801516203705</v>
      </c>
      <c r="B3347" s="84" t="s">
        <v>55</v>
      </c>
      <c r="C3347" s="85" t="s">
        <v>82</v>
      </c>
      <c r="R3347" s="83">
        <v>43360.801516203705</v>
      </c>
      <c r="S3347" s="89" t="s">
        <v>55</v>
      </c>
      <c r="AG3347" s="83"/>
      <c r="AV3347" s="83"/>
      <c r="BK3347" s="83"/>
      <c r="BZ3347" s="83"/>
      <c r="CO3347" s="83"/>
      <c r="DD3347" s="83"/>
      <c r="DS3347" s="83"/>
      <c r="EH3347" s="83"/>
      <c r="EW3347" s="83"/>
      <c r="FL3347" s="83"/>
    </row>
    <row r="3348" spans="1:168" x14ac:dyDescent="0.35">
      <c r="A3348" s="83">
        <v>43360.801527777781</v>
      </c>
      <c r="B3348" s="84" t="s">
        <v>55</v>
      </c>
      <c r="C3348" s="85" t="s">
        <v>58</v>
      </c>
      <c r="R3348" s="83">
        <v>43360.801527777781</v>
      </c>
      <c r="S3348" s="89" t="s">
        <v>55</v>
      </c>
      <c r="AG3348" s="83"/>
      <c r="AV3348" s="83"/>
      <c r="BK3348" s="83"/>
      <c r="BZ3348" s="83"/>
      <c r="CO3348" s="83"/>
      <c r="DD3348" s="83"/>
      <c r="DS3348" s="83"/>
      <c r="EH3348" s="83"/>
      <c r="EW3348" s="83"/>
      <c r="FL3348" s="83"/>
    </row>
    <row r="3349" spans="1:168" x14ac:dyDescent="0.35">
      <c r="A3349" s="83">
        <v>43360.801550925928</v>
      </c>
      <c r="B3349" s="84" t="s">
        <v>26</v>
      </c>
      <c r="C3349" s="85" t="s">
        <v>59</v>
      </c>
      <c r="R3349" s="83">
        <v>43360.801550925928</v>
      </c>
      <c r="S3349" s="89" t="s">
        <v>26</v>
      </c>
      <c r="AG3349" s="83"/>
      <c r="AV3349" s="83"/>
      <c r="BK3349" s="83"/>
      <c r="BZ3349" s="83"/>
      <c r="CO3349" s="83"/>
      <c r="DD3349" s="83"/>
      <c r="DS3349" s="83"/>
      <c r="EH3349" s="83"/>
      <c r="EW3349" s="83"/>
      <c r="FL3349" s="83"/>
    </row>
    <row r="3350" spans="1:168" x14ac:dyDescent="0.35">
      <c r="A3350" s="83">
        <v>43360.801562499997</v>
      </c>
      <c r="B3350" s="84" t="s">
        <v>155</v>
      </c>
      <c r="C3350" s="85" t="s">
        <v>156</v>
      </c>
      <c r="I3350" s="86">
        <v>11970.919921875</v>
      </c>
      <c r="J3350" s="87">
        <v>12006.884765625</v>
      </c>
      <c r="K3350" s="87">
        <v>9602.9111328125</v>
      </c>
      <c r="L3350" s="87">
        <v>9631.759765625</v>
      </c>
      <c r="M3350" s="87">
        <v>1.01595687866211</v>
      </c>
      <c r="N3350" s="87">
        <v>6.6638345718383798</v>
      </c>
      <c r="O3350" s="87">
        <v>8.4638366699218803</v>
      </c>
      <c r="P3350" s="88">
        <v>1.6968348026275599</v>
      </c>
      <c r="R3350" s="83">
        <v>43360.801562499997</v>
      </c>
      <c r="S3350" s="89" t="s">
        <v>155</v>
      </c>
      <c r="T3350" s="90">
        <v>0.56193476915359497</v>
      </c>
      <c r="U3350" s="84">
        <v>5903.078125</v>
      </c>
      <c r="V3350" s="84">
        <v>404.38726806640602</v>
      </c>
      <c r="W3350" s="84">
        <v>5905.22705078125</v>
      </c>
      <c r="X3350" s="84">
        <v>5498.84521484375</v>
      </c>
      <c r="Y3350" s="84">
        <v>13.305667877197299</v>
      </c>
      <c r="Z3350" s="84">
        <v>320.56384277343801</v>
      </c>
      <c r="AA3350" s="84">
        <v>580.56390380859398</v>
      </c>
      <c r="AB3350" s="84">
        <v>426.56384277343801</v>
      </c>
      <c r="AG3350" s="83"/>
      <c r="AV3350" s="83"/>
      <c r="BK3350" s="83"/>
      <c r="BZ3350" s="83"/>
      <c r="CO3350" s="83"/>
      <c r="DD3350" s="83"/>
      <c r="DS3350" s="83"/>
      <c r="EH3350" s="83"/>
      <c r="EW3350" s="83"/>
      <c r="FL3350" s="83"/>
    </row>
    <row r="3351" spans="1:168" x14ac:dyDescent="0.35">
      <c r="A3351" s="83">
        <v>43360.801574074074</v>
      </c>
      <c r="B3351" s="84" t="s">
        <v>62</v>
      </c>
      <c r="C3351" s="85" t="s">
        <v>63</v>
      </c>
      <c r="R3351" s="83">
        <v>43360.801574074074</v>
      </c>
      <c r="S3351" s="89" t="s">
        <v>62</v>
      </c>
      <c r="AG3351" s="83"/>
      <c r="AV3351" s="83"/>
      <c r="BK3351" s="83"/>
      <c r="BZ3351" s="83"/>
      <c r="CO3351" s="83"/>
      <c r="DD3351" s="83"/>
      <c r="DS3351" s="83"/>
      <c r="EH3351" s="83"/>
      <c r="EW3351" s="83"/>
      <c r="FL3351" s="83"/>
    </row>
    <row r="3352" spans="1:168" x14ac:dyDescent="0.35">
      <c r="A3352" s="83">
        <v>43360.801585648151</v>
      </c>
      <c r="B3352" s="84" t="s">
        <v>62</v>
      </c>
      <c r="C3352" s="85" t="s">
        <v>672</v>
      </c>
      <c r="R3352" s="83">
        <v>43360.801585648151</v>
      </c>
      <c r="S3352" s="89" t="s">
        <v>62</v>
      </c>
      <c r="AG3352" s="83"/>
      <c r="AV3352" s="83"/>
      <c r="BK3352" s="83"/>
      <c r="BZ3352" s="83"/>
      <c r="CO3352" s="83"/>
      <c r="DD3352" s="83"/>
      <c r="DS3352" s="83"/>
      <c r="EH3352" s="83"/>
      <c r="EW3352" s="83"/>
      <c r="FL3352" s="83"/>
    </row>
    <row r="3353" spans="1:168" x14ac:dyDescent="0.35">
      <c r="A3353" s="83">
        <v>43360.801585648151</v>
      </c>
      <c r="B3353" s="84" t="s">
        <v>62</v>
      </c>
      <c r="C3353" s="85" t="s">
        <v>64</v>
      </c>
      <c r="R3353" s="83">
        <v>43360.801585648151</v>
      </c>
      <c r="S3353" s="89" t="s">
        <v>62</v>
      </c>
      <c r="AG3353" s="83"/>
      <c r="AV3353" s="83"/>
      <c r="BK3353" s="83"/>
      <c r="BZ3353" s="83"/>
      <c r="CO3353" s="83"/>
      <c r="DD3353" s="83"/>
      <c r="DS3353" s="83"/>
      <c r="EH3353" s="83"/>
      <c r="EW3353" s="83"/>
      <c r="FL3353" s="83"/>
    </row>
    <row r="3354" spans="1:168" x14ac:dyDescent="0.35">
      <c r="A3354" s="83">
        <v>43360.801585648151</v>
      </c>
      <c r="B3354" s="84" t="s">
        <v>62</v>
      </c>
      <c r="C3354" s="85" t="s">
        <v>671</v>
      </c>
      <c r="R3354" s="83">
        <v>43360.801585648151</v>
      </c>
      <c r="S3354" s="89" t="s">
        <v>62</v>
      </c>
      <c r="AG3354" s="83"/>
      <c r="AV3354" s="83"/>
      <c r="BK3354" s="83"/>
      <c r="BZ3354" s="83"/>
      <c r="CO3354" s="83"/>
      <c r="DD3354" s="83"/>
      <c r="DS3354" s="83"/>
      <c r="EH3354" s="83"/>
      <c r="EW3354" s="83"/>
      <c r="FL3354" s="83"/>
    </row>
    <row r="3355" spans="1:168" x14ac:dyDescent="0.35">
      <c r="A3355" s="83">
        <v>43360.801585648151</v>
      </c>
      <c r="B3355" s="84" t="s">
        <v>62</v>
      </c>
      <c r="C3355" s="85" t="s">
        <v>467</v>
      </c>
      <c r="R3355" s="83">
        <v>43360.801585648151</v>
      </c>
      <c r="S3355" s="89" t="s">
        <v>62</v>
      </c>
      <c r="AG3355" s="83"/>
      <c r="AV3355" s="83"/>
      <c r="BK3355" s="83"/>
      <c r="BZ3355" s="83"/>
      <c r="CO3355" s="83"/>
      <c r="DD3355" s="83"/>
      <c r="DS3355" s="83"/>
      <c r="EH3355" s="83"/>
      <c r="EW3355" s="83"/>
      <c r="FL3355" s="83"/>
    </row>
    <row r="3356" spans="1:168" x14ac:dyDescent="0.35">
      <c r="A3356" s="83">
        <v>43360.801585648151</v>
      </c>
      <c r="B3356" s="84" t="s">
        <v>62</v>
      </c>
      <c r="C3356" s="85" t="s">
        <v>784</v>
      </c>
      <c r="R3356" s="83">
        <v>43360.801585648151</v>
      </c>
      <c r="S3356" s="89" t="s">
        <v>62</v>
      </c>
      <c r="AG3356" s="83"/>
      <c r="AV3356" s="83"/>
      <c r="BK3356" s="83"/>
      <c r="BZ3356" s="83"/>
      <c r="CO3356" s="83"/>
      <c r="DD3356" s="83"/>
      <c r="DS3356" s="83"/>
      <c r="EH3356" s="83"/>
      <c r="EW3356" s="83"/>
      <c r="FL3356" s="83"/>
    </row>
    <row r="3357" spans="1:168" x14ac:dyDescent="0.35">
      <c r="A3357" s="83">
        <v>43360.801585648151</v>
      </c>
      <c r="B3357" s="84" t="s">
        <v>26</v>
      </c>
      <c r="C3357" s="85" t="s">
        <v>71</v>
      </c>
      <c r="R3357" s="83">
        <v>43360.801585648151</v>
      </c>
      <c r="S3357" s="89" t="s">
        <v>26</v>
      </c>
      <c r="AG3357" s="83"/>
      <c r="AV3357" s="83"/>
      <c r="BK3357" s="83"/>
      <c r="BZ3357" s="83"/>
      <c r="CO3357" s="83"/>
      <c r="DD3357" s="83"/>
      <c r="DS3357" s="83"/>
      <c r="EH3357" s="83"/>
      <c r="EW3357" s="83"/>
      <c r="FL3357" s="83"/>
    </row>
    <row r="3358" spans="1:168" x14ac:dyDescent="0.35">
      <c r="A3358" s="83">
        <v>43360.801585648151</v>
      </c>
      <c r="B3358" s="84" t="s">
        <v>62</v>
      </c>
      <c r="C3358" s="85" t="s">
        <v>785</v>
      </c>
      <c r="R3358" s="83">
        <v>43360.801585648151</v>
      </c>
      <c r="S3358" s="89" t="s">
        <v>62</v>
      </c>
      <c r="AG3358" s="83"/>
      <c r="AV3358" s="83"/>
      <c r="BK3358" s="83"/>
      <c r="BZ3358" s="83"/>
      <c r="CO3358" s="83"/>
      <c r="DD3358" s="83"/>
      <c r="DS3358" s="83"/>
      <c r="EH3358" s="83"/>
      <c r="EW3358" s="83"/>
      <c r="FL3358" s="83"/>
    </row>
    <row r="3359" spans="1:168" x14ac:dyDescent="0.35">
      <c r="A3359" s="83">
        <v>43360.801585648151</v>
      </c>
      <c r="B3359" s="84" t="s">
        <v>62</v>
      </c>
      <c r="C3359" s="85" t="s">
        <v>673</v>
      </c>
      <c r="R3359" s="83">
        <v>43360.801585648151</v>
      </c>
      <c r="S3359" s="89" t="s">
        <v>62</v>
      </c>
      <c r="AG3359" s="83"/>
      <c r="AV3359" s="83"/>
      <c r="BK3359" s="83"/>
      <c r="BZ3359" s="83"/>
      <c r="CO3359" s="83"/>
      <c r="DD3359" s="83"/>
      <c r="DS3359" s="83"/>
      <c r="EH3359" s="83"/>
      <c r="EW3359" s="83"/>
      <c r="FL3359" s="83"/>
    </row>
    <row r="3360" spans="1:168" x14ac:dyDescent="0.35">
      <c r="A3360" s="83">
        <v>43360.80159722222</v>
      </c>
      <c r="B3360" s="84" t="s">
        <v>62</v>
      </c>
      <c r="C3360" s="85" t="s">
        <v>164</v>
      </c>
      <c r="R3360" s="83">
        <v>43360.80159722222</v>
      </c>
      <c r="S3360" s="89" t="s">
        <v>62</v>
      </c>
      <c r="AG3360" s="83"/>
      <c r="AV3360" s="83"/>
      <c r="BK3360" s="83"/>
      <c r="BZ3360" s="83"/>
      <c r="CO3360" s="83"/>
      <c r="DD3360" s="83"/>
      <c r="DS3360" s="83"/>
      <c r="EH3360" s="83"/>
      <c r="EW3360" s="83"/>
      <c r="FL3360" s="83"/>
    </row>
    <row r="3361" spans="1:168" x14ac:dyDescent="0.35">
      <c r="A3361" s="83">
        <v>43360.80159722222</v>
      </c>
      <c r="B3361" s="84" t="s">
        <v>26</v>
      </c>
      <c r="C3361" s="85" t="s">
        <v>165</v>
      </c>
      <c r="R3361" s="83">
        <v>43360.80159722222</v>
      </c>
      <c r="S3361" s="89" t="s">
        <v>26</v>
      </c>
      <c r="AG3361" s="83"/>
      <c r="AV3361" s="83"/>
      <c r="BK3361" s="83"/>
      <c r="BZ3361" s="83"/>
      <c r="CO3361" s="83"/>
      <c r="DD3361" s="83"/>
      <c r="DS3361" s="83"/>
      <c r="EH3361" s="83"/>
      <c r="EW3361" s="83"/>
      <c r="FL3361" s="83"/>
    </row>
    <row r="3362" spans="1:168" x14ac:dyDescent="0.35">
      <c r="A3362" s="83">
        <v>43360.801608796297</v>
      </c>
      <c r="B3362" s="84" t="s">
        <v>26</v>
      </c>
      <c r="C3362" s="85" t="s">
        <v>166</v>
      </c>
      <c r="R3362" s="83">
        <v>43360.801608796297</v>
      </c>
      <c r="S3362" s="89" t="s">
        <v>26</v>
      </c>
      <c r="AG3362" s="83"/>
      <c r="AV3362" s="83"/>
      <c r="BK3362" s="83"/>
      <c r="BZ3362" s="83"/>
      <c r="CO3362" s="83"/>
      <c r="DD3362" s="83"/>
      <c r="DS3362" s="83"/>
      <c r="EH3362" s="83"/>
      <c r="EW3362" s="83"/>
      <c r="FL3362" s="83"/>
    </row>
    <row r="3363" spans="1:168" x14ac:dyDescent="0.35">
      <c r="A3363" s="83">
        <v>43360.801608796297</v>
      </c>
      <c r="B3363" s="84" t="s">
        <v>26</v>
      </c>
      <c r="C3363" s="85" t="s">
        <v>147</v>
      </c>
      <c r="R3363" s="83">
        <v>43360.801608796297</v>
      </c>
      <c r="S3363" s="89" t="s">
        <v>26</v>
      </c>
      <c r="AG3363" s="83"/>
      <c r="AV3363" s="83"/>
      <c r="BK3363" s="83"/>
      <c r="BZ3363" s="83"/>
      <c r="CO3363" s="83"/>
      <c r="DD3363" s="83"/>
      <c r="DS3363" s="83"/>
      <c r="EH3363" s="83"/>
      <c r="EW3363" s="83"/>
      <c r="FL3363" s="83"/>
    </row>
    <row r="3364" spans="1:168" x14ac:dyDescent="0.35">
      <c r="A3364" s="83">
        <v>43360.801608796297</v>
      </c>
      <c r="B3364" s="84" t="s">
        <v>49</v>
      </c>
      <c r="C3364" s="85" t="s">
        <v>168</v>
      </c>
      <c r="R3364" s="83">
        <v>43360.801608796297</v>
      </c>
      <c r="S3364" s="89" t="s">
        <v>49</v>
      </c>
      <c r="AG3364" s="83"/>
      <c r="AV3364" s="83"/>
      <c r="BK3364" s="83"/>
      <c r="BZ3364" s="83"/>
      <c r="CO3364" s="83"/>
      <c r="DD3364" s="83"/>
      <c r="DS3364" s="83"/>
      <c r="EH3364" s="83"/>
      <c r="EW3364" s="83"/>
      <c r="FL3364" s="83"/>
    </row>
    <row r="3365" spans="1:168" x14ac:dyDescent="0.35">
      <c r="A3365" s="83">
        <v>43360.801608796297</v>
      </c>
      <c r="B3365" s="84" t="s">
        <v>26</v>
      </c>
      <c r="C3365" s="85" t="s">
        <v>47</v>
      </c>
      <c r="I3365" s="86">
        <v>11970.80859375</v>
      </c>
      <c r="J3365" s="87">
        <v>12007.1005859375</v>
      </c>
      <c r="K3365" s="87">
        <v>9602.8076171875</v>
      </c>
      <c r="L3365" s="87">
        <v>9631.91015625</v>
      </c>
      <c r="M3365" s="87">
        <v>1.0159393548965501</v>
      </c>
      <c r="N3365" s="87">
        <v>6.6047816276550302</v>
      </c>
      <c r="O3365" s="87">
        <v>8.4047832489013707</v>
      </c>
      <c r="P3365" s="88">
        <v>1.6377822160720801</v>
      </c>
      <c r="R3365" s="83">
        <v>43360.801608796297</v>
      </c>
      <c r="S3365" s="89" t="s">
        <v>26</v>
      </c>
      <c r="T3365" s="90">
        <v>0.50288212299346902</v>
      </c>
      <c r="U3365" s="84">
        <v>5897.44091796875</v>
      </c>
      <c r="V3365" s="84">
        <v>403.50039672851602</v>
      </c>
      <c r="W3365" s="84">
        <v>5904.029296875</v>
      </c>
      <c r="X3365" s="84">
        <v>5497.12890625</v>
      </c>
      <c r="Y3365" s="84">
        <v>13.419105529785201</v>
      </c>
      <c r="Z3365" s="84">
        <v>320.50469970703102</v>
      </c>
      <c r="AA3365" s="84">
        <v>580.50482177734398</v>
      </c>
      <c r="AB3365" s="84">
        <v>426.50469970703102</v>
      </c>
      <c r="AG3365" s="83"/>
      <c r="AV3365" s="83"/>
      <c r="BK3365" s="83"/>
      <c r="BZ3365" s="83"/>
      <c r="CO3365" s="83"/>
      <c r="DD3365" s="83"/>
      <c r="DS3365" s="83"/>
      <c r="EH3365" s="83"/>
      <c r="EW3365" s="83"/>
      <c r="FL3365" s="83"/>
    </row>
    <row r="3366" spans="1:168" x14ac:dyDescent="0.35">
      <c r="A3366" s="83">
        <v>43360.801608796297</v>
      </c>
      <c r="B3366" s="84" t="s">
        <v>26</v>
      </c>
      <c r="C3366" s="85" t="s">
        <v>167</v>
      </c>
      <c r="R3366" s="83">
        <v>43360.801608796297</v>
      </c>
      <c r="S3366" s="89" t="s">
        <v>26</v>
      </c>
      <c r="AG3366" s="83"/>
      <c r="AV3366" s="83"/>
      <c r="BK3366" s="83"/>
      <c r="BZ3366" s="83"/>
      <c r="CO3366" s="83"/>
      <c r="DD3366" s="83"/>
      <c r="DS3366" s="83"/>
      <c r="EH3366" s="83"/>
      <c r="EW3366" s="83"/>
      <c r="FL3366" s="83"/>
    </row>
    <row r="3367" spans="1:168" x14ac:dyDescent="0.35">
      <c r="A3367" s="83">
        <v>43360.801631944443</v>
      </c>
      <c r="B3367" s="84" t="s">
        <v>26</v>
      </c>
      <c r="C3367" s="85" t="s">
        <v>169</v>
      </c>
      <c r="R3367" s="83">
        <v>43360.801631944443</v>
      </c>
      <c r="S3367" s="89" t="s">
        <v>26</v>
      </c>
      <c r="AG3367" s="83"/>
      <c r="AV3367" s="83"/>
      <c r="BK3367" s="83"/>
      <c r="BZ3367" s="83"/>
      <c r="CO3367" s="83"/>
      <c r="DD3367" s="83"/>
      <c r="DS3367" s="83"/>
      <c r="EH3367" s="83"/>
      <c r="EW3367" s="83"/>
      <c r="FL3367" s="83"/>
    </row>
    <row r="3368" spans="1:168" x14ac:dyDescent="0.35">
      <c r="A3368" s="83">
        <v>43360.801631944443</v>
      </c>
      <c r="B3368" s="84" t="s">
        <v>26</v>
      </c>
      <c r="C3368" s="85" t="s">
        <v>170</v>
      </c>
      <c r="R3368" s="83">
        <v>43360.801631944443</v>
      </c>
      <c r="S3368" s="89" t="s">
        <v>26</v>
      </c>
      <c r="AG3368" s="83"/>
      <c r="AV3368" s="83"/>
      <c r="BK3368" s="83"/>
      <c r="BZ3368" s="83"/>
      <c r="CO3368" s="83"/>
      <c r="DD3368" s="83"/>
      <c r="DS3368" s="83"/>
      <c r="EH3368" s="83"/>
      <c r="EW3368" s="83"/>
      <c r="FL3368" s="83"/>
    </row>
    <row r="3369" spans="1:168" x14ac:dyDescent="0.35">
      <c r="A3369" s="83">
        <v>43360.801631944443</v>
      </c>
      <c r="B3369" s="84" t="s">
        <v>26</v>
      </c>
      <c r="C3369" s="85" t="s">
        <v>171</v>
      </c>
      <c r="R3369" s="83">
        <v>43360.801631944443</v>
      </c>
      <c r="S3369" s="89" t="s">
        <v>26</v>
      </c>
      <c r="AG3369" s="83"/>
      <c r="AV3369" s="83"/>
      <c r="BK3369" s="83"/>
      <c r="BZ3369" s="83"/>
      <c r="CO3369" s="83"/>
      <c r="DD3369" s="83"/>
      <c r="DS3369" s="83"/>
      <c r="EH3369" s="83"/>
      <c r="EW3369" s="83"/>
      <c r="FL3369" s="83"/>
    </row>
    <row r="3370" spans="1:168" x14ac:dyDescent="0.35">
      <c r="A3370" s="83">
        <v>43360.801631944443</v>
      </c>
      <c r="B3370" s="84" t="s">
        <v>26</v>
      </c>
      <c r="C3370" s="85" t="s">
        <v>428</v>
      </c>
      <c r="R3370" s="83">
        <v>43360.801631944443</v>
      </c>
      <c r="S3370" s="89" t="s">
        <v>26</v>
      </c>
      <c r="AG3370" s="83"/>
      <c r="AV3370" s="83"/>
      <c r="BK3370" s="83"/>
      <c r="BZ3370" s="83"/>
      <c r="CO3370" s="83"/>
      <c r="DD3370" s="83"/>
      <c r="DS3370" s="83"/>
      <c r="EH3370" s="83"/>
      <c r="EW3370" s="83"/>
      <c r="FL3370" s="83"/>
    </row>
    <row r="3371" spans="1:168" x14ac:dyDescent="0.35">
      <c r="A3371" s="83">
        <v>43360.801631944443</v>
      </c>
      <c r="B3371" s="84" t="s">
        <v>26</v>
      </c>
      <c r="C3371" s="85" t="s">
        <v>674</v>
      </c>
      <c r="R3371" s="83">
        <v>43360.801631944443</v>
      </c>
      <c r="S3371" s="89" t="s">
        <v>26</v>
      </c>
      <c r="AG3371" s="83"/>
      <c r="AV3371" s="83"/>
      <c r="BK3371" s="83"/>
      <c r="BZ3371" s="83"/>
      <c r="CO3371" s="83"/>
      <c r="DD3371" s="83"/>
      <c r="DS3371" s="83"/>
      <c r="EH3371" s="83"/>
      <c r="EW3371" s="83"/>
      <c r="FL3371" s="83"/>
    </row>
    <row r="3372" spans="1:168" x14ac:dyDescent="0.35">
      <c r="A3372" s="83">
        <v>43360.801631944443</v>
      </c>
      <c r="B3372" s="84" t="s">
        <v>26</v>
      </c>
      <c r="C3372" s="85" t="s">
        <v>441</v>
      </c>
      <c r="R3372" s="83">
        <v>43360.801631944443</v>
      </c>
      <c r="S3372" s="89" t="s">
        <v>26</v>
      </c>
      <c r="AG3372" s="83"/>
      <c r="AV3372" s="83"/>
      <c r="BK3372" s="83"/>
      <c r="BZ3372" s="83"/>
      <c r="CO3372" s="83"/>
      <c r="DD3372" s="83"/>
      <c r="DS3372" s="83"/>
      <c r="EH3372" s="83"/>
      <c r="EW3372" s="83"/>
      <c r="FL3372" s="83"/>
    </row>
    <row r="3373" spans="1:168" x14ac:dyDescent="0.35">
      <c r="A3373" s="83">
        <v>43360.801631944443</v>
      </c>
      <c r="B3373" s="84" t="s">
        <v>26</v>
      </c>
      <c r="C3373" s="85" t="s">
        <v>417</v>
      </c>
      <c r="R3373" s="83">
        <v>43360.801631944443</v>
      </c>
      <c r="S3373" s="89" t="s">
        <v>26</v>
      </c>
      <c r="AG3373" s="83"/>
      <c r="AV3373" s="83"/>
      <c r="BK3373" s="83"/>
      <c r="BZ3373" s="83"/>
      <c r="CO3373" s="83"/>
      <c r="DD3373" s="83"/>
      <c r="DS3373" s="83"/>
      <c r="EH3373" s="83"/>
      <c r="EW3373" s="83"/>
      <c r="FL3373" s="83"/>
    </row>
    <row r="3374" spans="1:168" x14ac:dyDescent="0.35">
      <c r="A3374" s="83">
        <v>43360.801631944443</v>
      </c>
      <c r="B3374" s="84" t="s">
        <v>26</v>
      </c>
      <c r="C3374" s="85" t="s">
        <v>570</v>
      </c>
      <c r="R3374" s="83">
        <v>43360.801631944443</v>
      </c>
      <c r="S3374" s="89" t="s">
        <v>26</v>
      </c>
      <c r="AG3374" s="83"/>
      <c r="AV3374" s="83"/>
      <c r="BK3374" s="83"/>
      <c r="BZ3374" s="83"/>
      <c r="CO3374" s="83"/>
      <c r="DD3374" s="83"/>
      <c r="DS3374" s="83"/>
      <c r="EH3374" s="83"/>
      <c r="EW3374" s="83"/>
      <c r="FL3374" s="83"/>
    </row>
    <row r="3375" spans="1:168" x14ac:dyDescent="0.35">
      <c r="A3375" s="83">
        <v>43360.801631944443</v>
      </c>
      <c r="B3375" s="84" t="s">
        <v>26</v>
      </c>
      <c r="C3375" s="85" t="s">
        <v>409</v>
      </c>
      <c r="R3375" s="83">
        <v>43360.801631944443</v>
      </c>
      <c r="S3375" s="89" t="s">
        <v>26</v>
      </c>
      <c r="AG3375" s="83"/>
      <c r="AV3375" s="83"/>
      <c r="BK3375" s="83"/>
      <c r="BZ3375" s="83"/>
      <c r="CO3375" s="83"/>
      <c r="DD3375" s="83"/>
      <c r="DS3375" s="83"/>
      <c r="EH3375" s="83"/>
      <c r="EW3375" s="83"/>
      <c r="FL3375" s="83"/>
    </row>
    <row r="3376" spans="1:168" x14ac:dyDescent="0.35">
      <c r="A3376" s="83">
        <v>43360.80164351852</v>
      </c>
      <c r="B3376" s="84" t="s">
        <v>26</v>
      </c>
      <c r="C3376" s="85" t="s">
        <v>419</v>
      </c>
      <c r="R3376" s="83">
        <v>43360.80164351852</v>
      </c>
      <c r="S3376" s="89" t="s">
        <v>26</v>
      </c>
      <c r="AG3376" s="83"/>
      <c r="AV3376" s="83"/>
      <c r="BK3376" s="83"/>
      <c r="BZ3376" s="83"/>
      <c r="CO3376" s="83"/>
      <c r="DD3376" s="83"/>
      <c r="DS3376" s="83"/>
      <c r="EH3376" s="83"/>
      <c r="EW3376" s="83"/>
      <c r="FL3376" s="83"/>
    </row>
    <row r="3377" spans="1:168" x14ac:dyDescent="0.35">
      <c r="A3377" s="83">
        <v>43360.80164351852</v>
      </c>
      <c r="B3377" s="84" t="s">
        <v>26</v>
      </c>
      <c r="C3377" s="85" t="s">
        <v>447</v>
      </c>
      <c r="R3377" s="83">
        <v>43360.80164351852</v>
      </c>
      <c r="S3377" s="89" t="s">
        <v>26</v>
      </c>
      <c r="AG3377" s="83"/>
      <c r="AV3377" s="83"/>
      <c r="BK3377" s="83"/>
      <c r="BZ3377" s="83"/>
      <c r="CO3377" s="83"/>
      <c r="DD3377" s="83"/>
      <c r="DS3377" s="83"/>
      <c r="EH3377" s="83"/>
      <c r="EW3377" s="83"/>
      <c r="FL3377" s="83"/>
    </row>
    <row r="3378" spans="1:168" x14ac:dyDescent="0.35">
      <c r="A3378" s="83">
        <v>43360.80164351852</v>
      </c>
      <c r="B3378" s="84" t="s">
        <v>26</v>
      </c>
      <c r="C3378" s="85" t="s">
        <v>421</v>
      </c>
      <c r="R3378" s="83">
        <v>43360.80164351852</v>
      </c>
      <c r="S3378" s="89" t="s">
        <v>26</v>
      </c>
      <c r="AG3378" s="83"/>
      <c r="AV3378" s="83"/>
      <c r="BK3378" s="83"/>
      <c r="BZ3378" s="83"/>
      <c r="CO3378" s="83"/>
      <c r="DD3378" s="83"/>
      <c r="DS3378" s="83"/>
      <c r="EH3378" s="83"/>
      <c r="EW3378" s="83"/>
      <c r="FL3378" s="83"/>
    </row>
    <row r="3379" spans="1:168" x14ac:dyDescent="0.35">
      <c r="A3379" s="83">
        <v>43360.80164351852</v>
      </c>
      <c r="B3379" s="84" t="s">
        <v>26</v>
      </c>
      <c r="C3379" s="85" t="s">
        <v>446</v>
      </c>
      <c r="R3379" s="83">
        <v>43360.80164351852</v>
      </c>
      <c r="S3379" s="89" t="s">
        <v>26</v>
      </c>
      <c r="AG3379" s="83"/>
      <c r="AV3379" s="83"/>
      <c r="BK3379" s="83"/>
      <c r="BZ3379" s="83"/>
      <c r="CO3379" s="83"/>
      <c r="DD3379" s="83"/>
      <c r="DS3379" s="83"/>
      <c r="EH3379" s="83"/>
      <c r="EW3379" s="83"/>
      <c r="FL3379" s="83"/>
    </row>
    <row r="3380" spans="1:168" x14ac:dyDescent="0.35">
      <c r="A3380" s="83">
        <v>43360.80164351852</v>
      </c>
      <c r="B3380" s="84" t="s">
        <v>26</v>
      </c>
      <c r="C3380" s="85" t="s">
        <v>786</v>
      </c>
      <c r="R3380" s="83">
        <v>43360.80164351852</v>
      </c>
      <c r="S3380" s="89" t="s">
        <v>26</v>
      </c>
      <c r="AG3380" s="83"/>
      <c r="AV3380" s="83"/>
      <c r="BK3380" s="83"/>
      <c r="BZ3380" s="83"/>
      <c r="CO3380" s="83"/>
      <c r="DD3380" s="83"/>
      <c r="DS3380" s="83"/>
      <c r="EH3380" s="83"/>
      <c r="EW3380" s="83"/>
      <c r="FL3380" s="83"/>
    </row>
    <row r="3381" spans="1:168" x14ac:dyDescent="0.35">
      <c r="A3381" s="83">
        <v>43360.80164351852</v>
      </c>
      <c r="B3381" s="84" t="s">
        <v>26</v>
      </c>
      <c r="C3381" s="85" t="s">
        <v>429</v>
      </c>
      <c r="R3381" s="83">
        <v>43360.80164351852</v>
      </c>
      <c r="S3381" s="89" t="s">
        <v>26</v>
      </c>
      <c r="AG3381" s="83"/>
      <c r="AV3381" s="83"/>
      <c r="BK3381" s="83"/>
      <c r="BZ3381" s="83"/>
      <c r="CO3381" s="83"/>
      <c r="DD3381" s="83"/>
      <c r="DS3381" s="83"/>
      <c r="EH3381" s="83"/>
      <c r="EW3381" s="83"/>
      <c r="FL3381" s="83"/>
    </row>
    <row r="3382" spans="1:168" x14ac:dyDescent="0.35">
      <c r="A3382" s="83">
        <v>43360.80164351852</v>
      </c>
      <c r="B3382" s="84" t="s">
        <v>26</v>
      </c>
      <c r="C3382" s="85" t="s">
        <v>430</v>
      </c>
      <c r="R3382" s="83">
        <v>43360.80164351852</v>
      </c>
      <c r="S3382" s="89" t="s">
        <v>26</v>
      </c>
      <c r="AG3382" s="83"/>
      <c r="AV3382" s="83"/>
      <c r="BK3382" s="83"/>
      <c r="BZ3382" s="83"/>
      <c r="CO3382" s="83"/>
      <c r="DD3382" s="83"/>
      <c r="DS3382" s="83"/>
      <c r="EH3382" s="83"/>
      <c r="EW3382" s="83"/>
      <c r="FL3382" s="83"/>
    </row>
    <row r="3383" spans="1:168" x14ac:dyDescent="0.35">
      <c r="A3383" s="83">
        <v>43360.80164351852</v>
      </c>
      <c r="B3383" s="84" t="s">
        <v>26</v>
      </c>
      <c r="C3383" s="85" t="s">
        <v>669</v>
      </c>
      <c r="R3383" s="83">
        <v>43360.80164351852</v>
      </c>
      <c r="S3383" s="89" t="s">
        <v>26</v>
      </c>
      <c r="AG3383" s="83"/>
      <c r="AV3383" s="83"/>
      <c r="BK3383" s="83"/>
      <c r="BZ3383" s="83"/>
      <c r="CO3383" s="83"/>
      <c r="DD3383" s="83"/>
      <c r="DS3383" s="83"/>
      <c r="EH3383" s="83"/>
      <c r="EW3383" s="83"/>
      <c r="FL3383" s="83"/>
    </row>
    <row r="3384" spans="1:168" x14ac:dyDescent="0.35">
      <c r="A3384" s="83">
        <v>43360.80164351852</v>
      </c>
      <c r="B3384" s="84" t="s">
        <v>26</v>
      </c>
      <c r="C3384" s="85" t="s">
        <v>444</v>
      </c>
      <c r="R3384" s="83">
        <v>43360.80164351852</v>
      </c>
      <c r="S3384" s="89" t="s">
        <v>26</v>
      </c>
      <c r="AG3384" s="83"/>
      <c r="AV3384" s="83"/>
      <c r="BK3384" s="83"/>
      <c r="BZ3384" s="83"/>
      <c r="CO3384" s="83"/>
      <c r="DD3384" s="83"/>
      <c r="DS3384" s="83"/>
      <c r="EH3384" s="83"/>
      <c r="EW3384" s="83"/>
      <c r="FL3384" s="83"/>
    </row>
    <row r="3385" spans="1:168" x14ac:dyDescent="0.35">
      <c r="A3385" s="83">
        <v>43360.801724537036</v>
      </c>
      <c r="B3385" s="84" t="s">
        <v>26</v>
      </c>
      <c r="C3385" s="85" t="s">
        <v>172</v>
      </c>
      <c r="R3385" s="83">
        <v>43360.801724537036</v>
      </c>
      <c r="S3385" s="89" t="s">
        <v>26</v>
      </c>
      <c r="AG3385" s="83"/>
      <c r="AV3385" s="83"/>
      <c r="BK3385" s="83"/>
      <c r="BZ3385" s="83"/>
      <c r="CO3385" s="83"/>
      <c r="DD3385" s="83"/>
      <c r="DS3385" s="83"/>
      <c r="EH3385" s="83"/>
      <c r="EW3385" s="83"/>
      <c r="FL3385" s="83"/>
    </row>
    <row r="3386" spans="1:168" x14ac:dyDescent="0.35">
      <c r="A3386" s="83">
        <v>43360.801747685182</v>
      </c>
      <c r="B3386" s="84" t="s">
        <v>26</v>
      </c>
      <c r="C3386" s="85" t="s">
        <v>173</v>
      </c>
      <c r="R3386" s="83">
        <v>43360.801747685182</v>
      </c>
      <c r="S3386" s="89" t="s">
        <v>26</v>
      </c>
      <c r="AG3386" s="83"/>
      <c r="AV3386" s="83"/>
      <c r="BK3386" s="83"/>
      <c r="BZ3386" s="83"/>
      <c r="CO3386" s="83"/>
      <c r="DD3386" s="83"/>
      <c r="DS3386" s="83"/>
      <c r="EH3386" s="83"/>
      <c r="EW3386" s="83"/>
      <c r="FL3386" s="83"/>
    </row>
    <row r="3387" spans="1:168" x14ac:dyDescent="0.35">
      <c r="A3387" s="83">
        <v>43360.801747685182</v>
      </c>
      <c r="B3387" s="84" t="s">
        <v>55</v>
      </c>
      <c r="C3387" s="85" t="s">
        <v>82</v>
      </c>
      <c r="R3387" s="83">
        <v>43360.801747685182</v>
      </c>
      <c r="S3387" s="89" t="s">
        <v>55</v>
      </c>
      <c r="AG3387" s="83"/>
      <c r="AV3387" s="83"/>
      <c r="BK3387" s="83"/>
      <c r="BZ3387" s="83"/>
      <c r="CO3387" s="83"/>
      <c r="DD3387" s="83"/>
      <c r="DS3387" s="83"/>
      <c r="EH3387" s="83"/>
      <c r="EW3387" s="83"/>
      <c r="FL3387" s="83"/>
    </row>
    <row r="3388" spans="1:168" x14ac:dyDescent="0.35">
      <c r="A3388" s="83">
        <v>43360.801759259259</v>
      </c>
      <c r="B3388" s="84" t="s">
        <v>55</v>
      </c>
      <c r="C3388" s="85" t="s">
        <v>58</v>
      </c>
      <c r="R3388" s="83">
        <v>43360.801759259259</v>
      </c>
      <c r="S3388" s="89" t="s">
        <v>55</v>
      </c>
      <c r="AG3388" s="83"/>
      <c r="AV3388" s="83"/>
      <c r="BK3388" s="83"/>
      <c r="BZ3388" s="83"/>
      <c r="CO3388" s="83"/>
      <c r="DD3388" s="83"/>
      <c r="DS3388" s="83"/>
      <c r="EH3388" s="83"/>
      <c r="EW3388" s="83"/>
      <c r="FL3388" s="83"/>
    </row>
    <row r="3389" spans="1:168" x14ac:dyDescent="0.35">
      <c r="A3389" s="83">
        <v>43360.801770833335</v>
      </c>
      <c r="B3389" s="84" t="s">
        <v>26</v>
      </c>
      <c r="C3389" s="85" t="s">
        <v>59</v>
      </c>
      <c r="R3389" s="83">
        <v>43360.801770833335</v>
      </c>
      <c r="S3389" s="89" t="s">
        <v>26</v>
      </c>
      <c r="AG3389" s="83"/>
      <c r="AV3389" s="83"/>
      <c r="BK3389" s="83"/>
      <c r="BZ3389" s="83"/>
      <c r="CO3389" s="83"/>
      <c r="DD3389" s="83"/>
      <c r="DS3389" s="83"/>
      <c r="EH3389" s="83"/>
      <c r="EW3389" s="83"/>
      <c r="FL3389" s="83"/>
    </row>
    <row r="3390" spans="1:168" x14ac:dyDescent="0.35">
      <c r="A3390" s="83">
        <v>43360.801793981482</v>
      </c>
      <c r="B3390" s="84" t="s">
        <v>174</v>
      </c>
      <c r="C3390" s="85" t="s">
        <v>175</v>
      </c>
      <c r="I3390" s="86">
        <v>11980.7900390625</v>
      </c>
      <c r="J3390" s="87">
        <v>12017.62109375</v>
      </c>
      <c r="K3390" s="87">
        <v>12001.783203125</v>
      </c>
      <c r="L3390" s="87">
        <v>12038.677734375</v>
      </c>
      <c r="M3390" s="87">
        <v>1.0159431695938099</v>
      </c>
      <c r="N3390" s="87">
        <v>6.60341119766235</v>
      </c>
      <c r="O3390" s="87">
        <v>8.4034118652343803</v>
      </c>
      <c r="P3390" s="88">
        <v>1.6364116668701201</v>
      </c>
      <c r="R3390" s="83">
        <v>43360.801793981482</v>
      </c>
      <c r="S3390" s="89" t="s">
        <v>174</v>
      </c>
      <c r="T3390" s="90">
        <v>0.50151145458221402</v>
      </c>
      <c r="U3390" s="84">
        <v>5139.3525390625</v>
      </c>
      <c r="V3390" s="84">
        <v>403.48992919921898</v>
      </c>
      <c r="W3390" s="84">
        <v>5141.7021484375</v>
      </c>
      <c r="X3390" s="84">
        <v>4735.544921875</v>
      </c>
      <c r="Y3390" s="84">
        <v>13.1672925949097</v>
      </c>
      <c r="Z3390" s="84">
        <v>320.50344848632801</v>
      </c>
      <c r="AA3390" s="84">
        <v>580.50335693359398</v>
      </c>
      <c r="AB3390" s="84">
        <v>426.50344848632801</v>
      </c>
      <c r="AG3390" s="83"/>
      <c r="AV3390" s="83"/>
      <c r="BK3390" s="83"/>
      <c r="BZ3390" s="83"/>
      <c r="CO3390" s="83"/>
      <c r="DD3390" s="83"/>
      <c r="DS3390" s="83"/>
      <c r="EH3390" s="83"/>
      <c r="EW3390" s="83"/>
      <c r="FL3390" s="83"/>
    </row>
    <row r="3391" spans="1:168" x14ac:dyDescent="0.35">
      <c r="A3391" s="83">
        <v>43360.801805555559</v>
      </c>
      <c r="B3391" s="84" t="s">
        <v>62</v>
      </c>
      <c r="C3391" s="85" t="s">
        <v>787</v>
      </c>
      <c r="R3391" s="83">
        <v>43360.801805555559</v>
      </c>
      <c r="S3391" s="89" t="s">
        <v>62</v>
      </c>
      <c r="AG3391" s="83"/>
      <c r="AV3391" s="83"/>
      <c r="BK3391" s="83"/>
      <c r="BZ3391" s="83"/>
      <c r="CO3391" s="83"/>
      <c r="DD3391" s="83"/>
      <c r="DS3391" s="83"/>
      <c r="EH3391" s="83"/>
      <c r="EW3391" s="83"/>
      <c r="FL3391" s="83"/>
    </row>
    <row r="3392" spans="1:168" x14ac:dyDescent="0.35">
      <c r="A3392" s="83">
        <v>43360.801805555559</v>
      </c>
      <c r="B3392" s="84" t="s">
        <v>62</v>
      </c>
      <c r="C3392" s="85" t="s">
        <v>179</v>
      </c>
      <c r="R3392" s="83">
        <v>43360.801805555559</v>
      </c>
      <c r="S3392" s="89" t="s">
        <v>62</v>
      </c>
      <c r="AG3392" s="83"/>
      <c r="AV3392" s="83"/>
      <c r="BK3392" s="83"/>
      <c r="BZ3392" s="83"/>
      <c r="CO3392" s="83"/>
      <c r="DD3392" s="83"/>
      <c r="DS3392" s="83"/>
      <c r="EH3392" s="83"/>
      <c r="EW3392" s="83"/>
      <c r="FL3392" s="83"/>
    </row>
    <row r="3393" spans="1:168" x14ac:dyDescent="0.35">
      <c r="A3393" s="83">
        <v>43360.801805555559</v>
      </c>
      <c r="B3393" s="84" t="s">
        <v>62</v>
      </c>
      <c r="C3393" s="85" t="s">
        <v>788</v>
      </c>
      <c r="R3393" s="83">
        <v>43360.801805555559</v>
      </c>
      <c r="S3393" s="89" t="s">
        <v>62</v>
      </c>
      <c r="AG3393" s="83"/>
      <c r="AV3393" s="83"/>
      <c r="BK3393" s="83"/>
      <c r="BZ3393" s="83"/>
      <c r="CO3393" s="83"/>
      <c r="DD3393" s="83"/>
      <c r="DS3393" s="83"/>
      <c r="EH3393" s="83"/>
      <c r="EW3393" s="83"/>
      <c r="FL3393" s="83"/>
    </row>
    <row r="3394" spans="1:168" x14ac:dyDescent="0.35">
      <c r="A3394" s="83">
        <v>43360.801805555559</v>
      </c>
      <c r="B3394" s="84" t="s">
        <v>62</v>
      </c>
      <c r="C3394" s="85" t="s">
        <v>177</v>
      </c>
      <c r="R3394" s="83">
        <v>43360.801805555559</v>
      </c>
      <c r="S3394" s="89" t="s">
        <v>62</v>
      </c>
      <c r="AG3394" s="83"/>
      <c r="AV3394" s="83"/>
      <c r="BK3394" s="83"/>
      <c r="BZ3394" s="83"/>
      <c r="CO3394" s="83"/>
      <c r="DD3394" s="83"/>
      <c r="DS3394" s="83"/>
      <c r="EH3394" s="83"/>
      <c r="EW3394" s="83"/>
      <c r="FL3394" s="83"/>
    </row>
    <row r="3395" spans="1:168" x14ac:dyDescent="0.35">
      <c r="A3395" s="83">
        <v>43360.801805555559</v>
      </c>
      <c r="B3395" s="84" t="s">
        <v>62</v>
      </c>
      <c r="C3395" s="85" t="s">
        <v>459</v>
      </c>
      <c r="R3395" s="83">
        <v>43360.801805555559</v>
      </c>
      <c r="S3395" s="89" t="s">
        <v>62</v>
      </c>
      <c r="AG3395" s="83"/>
      <c r="AV3395" s="83"/>
      <c r="BK3395" s="83"/>
      <c r="BZ3395" s="83"/>
      <c r="CO3395" s="83"/>
      <c r="DD3395" s="83"/>
      <c r="DS3395" s="83"/>
      <c r="EH3395" s="83"/>
      <c r="EW3395" s="83"/>
      <c r="FL3395" s="83"/>
    </row>
    <row r="3396" spans="1:168" x14ac:dyDescent="0.35">
      <c r="A3396" s="83">
        <v>43360.801805555559</v>
      </c>
      <c r="B3396" s="84" t="s">
        <v>62</v>
      </c>
      <c r="C3396" s="85" t="s">
        <v>63</v>
      </c>
      <c r="R3396" s="83">
        <v>43360.801805555559</v>
      </c>
      <c r="S3396" s="89" t="s">
        <v>62</v>
      </c>
      <c r="AG3396" s="83"/>
      <c r="AV3396" s="83"/>
      <c r="BK3396" s="83"/>
      <c r="BZ3396" s="83"/>
      <c r="CO3396" s="83"/>
      <c r="DD3396" s="83"/>
      <c r="DS3396" s="83"/>
      <c r="EH3396" s="83"/>
      <c r="EW3396" s="83"/>
      <c r="FL3396" s="83"/>
    </row>
    <row r="3397" spans="1:168" x14ac:dyDescent="0.35">
      <c r="A3397" s="83">
        <v>43360.801805555559</v>
      </c>
      <c r="B3397" s="84" t="s">
        <v>62</v>
      </c>
      <c r="C3397" s="85" t="s">
        <v>789</v>
      </c>
      <c r="R3397" s="83">
        <v>43360.801805555559</v>
      </c>
      <c r="S3397" s="89" t="s">
        <v>62</v>
      </c>
      <c r="AG3397" s="83"/>
      <c r="AV3397" s="83"/>
      <c r="BK3397" s="83"/>
      <c r="BZ3397" s="83"/>
      <c r="CO3397" s="83"/>
      <c r="DD3397" s="83"/>
      <c r="DS3397" s="83"/>
      <c r="EH3397" s="83"/>
      <c r="EW3397" s="83"/>
      <c r="FL3397" s="83"/>
    </row>
    <row r="3398" spans="1:168" x14ac:dyDescent="0.35">
      <c r="A3398" s="83">
        <v>43360.801805555559</v>
      </c>
      <c r="B3398" s="84" t="s">
        <v>62</v>
      </c>
      <c r="C3398" s="85" t="s">
        <v>667</v>
      </c>
      <c r="R3398" s="83">
        <v>43360.801805555559</v>
      </c>
      <c r="S3398" s="89" t="s">
        <v>62</v>
      </c>
      <c r="AG3398" s="83"/>
      <c r="AV3398" s="83"/>
      <c r="BK3398" s="83"/>
      <c r="BZ3398" s="83"/>
      <c r="CO3398" s="83"/>
      <c r="DD3398" s="83"/>
      <c r="DS3398" s="83"/>
      <c r="EH3398" s="83"/>
      <c r="EW3398" s="83"/>
      <c r="FL3398" s="83"/>
    </row>
    <row r="3399" spans="1:168" x14ac:dyDescent="0.35">
      <c r="A3399" s="83">
        <v>43360.801817129628</v>
      </c>
      <c r="B3399" s="84" t="s">
        <v>26</v>
      </c>
      <c r="C3399" s="85" t="s">
        <v>71</v>
      </c>
      <c r="R3399" s="83">
        <v>43360.801817129628</v>
      </c>
      <c r="S3399" s="89" t="s">
        <v>26</v>
      </c>
      <c r="AG3399" s="83"/>
      <c r="AV3399" s="83"/>
      <c r="BK3399" s="83"/>
      <c r="BZ3399" s="83"/>
      <c r="CO3399" s="83"/>
      <c r="DD3399" s="83"/>
      <c r="DS3399" s="83"/>
      <c r="EH3399" s="83"/>
      <c r="EW3399" s="83"/>
      <c r="FL3399" s="83"/>
    </row>
    <row r="3400" spans="1:168" x14ac:dyDescent="0.35">
      <c r="A3400" s="83">
        <v>43360.801828703705</v>
      </c>
      <c r="B3400" s="84" t="s">
        <v>62</v>
      </c>
      <c r="C3400" s="85" t="s">
        <v>183</v>
      </c>
      <c r="R3400" s="83">
        <v>43360.801828703705</v>
      </c>
      <c r="S3400" s="89" t="s">
        <v>62</v>
      </c>
      <c r="AG3400" s="83"/>
      <c r="AV3400" s="83"/>
      <c r="BK3400" s="83"/>
      <c r="BZ3400" s="83"/>
      <c r="CO3400" s="83"/>
      <c r="DD3400" s="83"/>
      <c r="DS3400" s="83"/>
      <c r="EH3400" s="83"/>
      <c r="EW3400" s="83"/>
      <c r="FL3400" s="83"/>
    </row>
    <row r="3401" spans="1:168" x14ac:dyDescent="0.35">
      <c r="A3401" s="83">
        <v>43360.801828703705</v>
      </c>
      <c r="B3401" s="84" t="s">
        <v>26</v>
      </c>
      <c r="C3401" s="85" t="s">
        <v>187</v>
      </c>
      <c r="R3401" s="83">
        <v>43360.801828703705</v>
      </c>
      <c r="S3401" s="89" t="s">
        <v>26</v>
      </c>
      <c r="AG3401" s="83"/>
      <c r="AV3401" s="83"/>
      <c r="BK3401" s="83"/>
      <c r="BZ3401" s="83"/>
      <c r="CO3401" s="83"/>
      <c r="DD3401" s="83"/>
      <c r="DS3401" s="83"/>
      <c r="EH3401" s="83"/>
      <c r="EW3401" s="83"/>
      <c r="FL3401" s="83"/>
    </row>
    <row r="3402" spans="1:168" x14ac:dyDescent="0.35">
      <c r="A3402" s="83">
        <v>43360.801828703705</v>
      </c>
      <c r="B3402" s="84" t="s">
        <v>26</v>
      </c>
      <c r="C3402" s="85" t="s">
        <v>185</v>
      </c>
      <c r="R3402" s="83">
        <v>43360.801828703705</v>
      </c>
      <c r="S3402" s="89" t="s">
        <v>26</v>
      </c>
      <c r="AG3402" s="83"/>
      <c r="AV3402" s="83"/>
      <c r="BK3402" s="83"/>
      <c r="BZ3402" s="83"/>
      <c r="CO3402" s="83"/>
      <c r="DD3402" s="83"/>
      <c r="DS3402" s="83"/>
      <c r="EH3402" s="83"/>
      <c r="EW3402" s="83"/>
      <c r="FL3402" s="83"/>
    </row>
    <row r="3403" spans="1:168" x14ac:dyDescent="0.35">
      <c r="A3403" s="83">
        <v>43360.801828703705</v>
      </c>
      <c r="B3403" s="84" t="s">
        <v>62</v>
      </c>
      <c r="C3403" s="85" t="s">
        <v>182</v>
      </c>
      <c r="R3403" s="83">
        <v>43360.801828703705</v>
      </c>
      <c r="S3403" s="89" t="s">
        <v>62</v>
      </c>
      <c r="AG3403" s="83"/>
      <c r="AV3403" s="83"/>
      <c r="BK3403" s="83"/>
      <c r="BZ3403" s="83"/>
      <c r="CO3403" s="83"/>
      <c r="DD3403" s="83"/>
      <c r="DS3403" s="83"/>
      <c r="EH3403" s="83"/>
      <c r="EW3403" s="83"/>
      <c r="FL3403" s="83"/>
    </row>
    <row r="3404" spans="1:168" x14ac:dyDescent="0.35">
      <c r="A3404" s="83">
        <v>43360.801828703705</v>
      </c>
      <c r="B3404" s="84" t="s">
        <v>26</v>
      </c>
      <c r="C3404" s="85" t="s">
        <v>186</v>
      </c>
      <c r="R3404" s="83">
        <v>43360.801828703705</v>
      </c>
      <c r="S3404" s="89" t="s">
        <v>26</v>
      </c>
      <c r="AG3404" s="83"/>
      <c r="AV3404" s="83"/>
      <c r="BK3404" s="83"/>
      <c r="BZ3404" s="83"/>
      <c r="CO3404" s="83"/>
      <c r="DD3404" s="83"/>
      <c r="DS3404" s="83"/>
      <c r="EH3404" s="83"/>
      <c r="EW3404" s="83"/>
      <c r="FL3404" s="83"/>
    </row>
    <row r="3405" spans="1:168" x14ac:dyDescent="0.35">
      <c r="A3405" s="83">
        <v>43360.801828703705</v>
      </c>
      <c r="B3405" s="84" t="s">
        <v>26</v>
      </c>
      <c r="C3405" s="85" t="s">
        <v>184</v>
      </c>
      <c r="R3405" s="83">
        <v>43360.801828703705</v>
      </c>
      <c r="S3405" s="89" t="s">
        <v>26</v>
      </c>
      <c r="AG3405" s="83"/>
      <c r="AV3405" s="83"/>
      <c r="BK3405" s="83"/>
      <c r="BZ3405" s="83"/>
      <c r="CO3405" s="83"/>
      <c r="DD3405" s="83"/>
      <c r="DS3405" s="83"/>
      <c r="EH3405" s="83"/>
      <c r="EW3405" s="83"/>
      <c r="FL3405" s="83"/>
    </row>
    <row r="3406" spans="1:168" x14ac:dyDescent="0.35">
      <c r="A3406" s="83">
        <v>43360.801840277774</v>
      </c>
      <c r="B3406" s="84" t="s">
        <v>26</v>
      </c>
      <c r="C3406" s="85" t="s">
        <v>47</v>
      </c>
      <c r="I3406" s="86">
        <v>11980.693359375</v>
      </c>
      <c r="J3406" s="87">
        <v>12022.1171875</v>
      </c>
      <c r="K3406" s="87">
        <v>12001.6923828125</v>
      </c>
      <c r="L3406" s="87">
        <v>12043.1884765625</v>
      </c>
      <c r="M3406" s="87">
        <v>1.0159937143325799</v>
      </c>
      <c r="N3406" s="87">
        <v>6.5598797798156703</v>
      </c>
      <c r="O3406" s="87">
        <v>8.3598804473877006</v>
      </c>
      <c r="P3406" s="88">
        <v>1.59287965297699</v>
      </c>
      <c r="R3406" s="83">
        <v>43360.801840277774</v>
      </c>
      <c r="S3406" s="89" t="s">
        <v>26</v>
      </c>
      <c r="T3406" s="90">
        <v>0.45797967910766602</v>
      </c>
      <c r="U3406" s="84">
        <v>5134.21484375</v>
      </c>
      <c r="V3406" s="84">
        <v>400.15005493164102</v>
      </c>
      <c r="W3406" s="84">
        <v>5139.88134765625</v>
      </c>
      <c r="X3406" s="84">
        <v>4733.67724609375</v>
      </c>
      <c r="Y3406" s="84">
        <v>13.3105688095093</v>
      </c>
      <c r="Z3406" s="84">
        <v>320.45986938476602</v>
      </c>
      <c r="AA3406" s="84">
        <v>580.45989990234398</v>
      </c>
      <c r="AB3406" s="84">
        <v>426.45986938476602</v>
      </c>
      <c r="AG3406" s="83"/>
      <c r="AV3406" s="83"/>
      <c r="BK3406" s="83"/>
      <c r="BZ3406" s="83"/>
      <c r="CO3406" s="83"/>
      <c r="DD3406" s="83"/>
      <c r="DS3406" s="83"/>
      <c r="EH3406" s="83"/>
      <c r="EW3406" s="83"/>
      <c r="FL3406" s="83"/>
    </row>
    <row r="3407" spans="1:168" x14ac:dyDescent="0.35">
      <c r="A3407" s="83">
        <v>43360.801840277774</v>
      </c>
      <c r="B3407" s="84" t="s">
        <v>49</v>
      </c>
      <c r="C3407" s="85" t="s">
        <v>188</v>
      </c>
      <c r="R3407" s="83">
        <v>43360.801840277774</v>
      </c>
      <c r="S3407" s="89" t="s">
        <v>49</v>
      </c>
      <c r="AG3407" s="83"/>
      <c r="AV3407" s="83"/>
      <c r="BK3407" s="83"/>
      <c r="BZ3407" s="83"/>
      <c r="CO3407" s="83"/>
      <c r="DD3407" s="83"/>
      <c r="DS3407" s="83"/>
      <c r="EH3407" s="83"/>
      <c r="EW3407" s="83"/>
      <c r="FL3407" s="83"/>
    </row>
    <row r="3408" spans="1:168" x14ac:dyDescent="0.35">
      <c r="A3408" s="83">
        <v>43360.801851851851</v>
      </c>
      <c r="B3408" s="84" t="s">
        <v>26</v>
      </c>
      <c r="C3408" s="85" t="s">
        <v>190</v>
      </c>
      <c r="R3408" s="83">
        <v>43360.801851851851</v>
      </c>
      <c r="S3408" s="89" t="s">
        <v>26</v>
      </c>
      <c r="AG3408" s="83"/>
      <c r="AV3408" s="83"/>
      <c r="BK3408" s="83"/>
      <c r="BZ3408" s="83"/>
      <c r="CO3408" s="83"/>
      <c r="DD3408" s="83"/>
      <c r="DS3408" s="83"/>
      <c r="EH3408" s="83"/>
      <c r="EW3408" s="83"/>
      <c r="FL3408" s="83"/>
    </row>
    <row r="3409" spans="1:168" x14ac:dyDescent="0.35">
      <c r="A3409" s="83">
        <v>43360.801851851851</v>
      </c>
      <c r="B3409" s="84" t="s">
        <v>26</v>
      </c>
      <c r="C3409" s="85" t="s">
        <v>189</v>
      </c>
      <c r="R3409" s="83">
        <v>43360.801851851851</v>
      </c>
      <c r="S3409" s="89" t="s">
        <v>26</v>
      </c>
      <c r="AG3409" s="83"/>
      <c r="AV3409" s="83"/>
      <c r="BK3409" s="83"/>
      <c r="BZ3409" s="83"/>
      <c r="CO3409" s="83"/>
      <c r="DD3409" s="83"/>
      <c r="DS3409" s="83"/>
      <c r="EH3409" s="83"/>
      <c r="EW3409" s="83"/>
      <c r="FL3409" s="83"/>
    </row>
    <row r="3410" spans="1:168" x14ac:dyDescent="0.35">
      <c r="A3410" s="83">
        <v>43360.801851851851</v>
      </c>
      <c r="B3410" s="84" t="s">
        <v>26</v>
      </c>
      <c r="C3410" s="85" t="s">
        <v>191</v>
      </c>
      <c r="R3410" s="83">
        <v>43360.801851851851</v>
      </c>
      <c r="S3410" s="89" t="s">
        <v>26</v>
      </c>
      <c r="AG3410" s="83"/>
      <c r="AV3410" s="83"/>
      <c r="BK3410" s="83"/>
      <c r="BZ3410" s="83"/>
      <c r="CO3410" s="83"/>
      <c r="DD3410" s="83"/>
      <c r="DS3410" s="83"/>
      <c r="EH3410" s="83"/>
      <c r="EW3410" s="83"/>
      <c r="FL3410" s="83"/>
    </row>
    <row r="3411" spans="1:168" x14ac:dyDescent="0.35">
      <c r="A3411" s="83">
        <v>43360.801863425928</v>
      </c>
      <c r="B3411" s="84" t="s">
        <v>26</v>
      </c>
      <c r="C3411" s="85" t="s">
        <v>441</v>
      </c>
      <c r="R3411" s="83">
        <v>43360.801863425928</v>
      </c>
      <c r="S3411" s="89" t="s">
        <v>26</v>
      </c>
      <c r="AG3411" s="83"/>
      <c r="AV3411" s="83"/>
      <c r="BK3411" s="83"/>
      <c r="BZ3411" s="83"/>
      <c r="CO3411" s="83"/>
      <c r="DD3411" s="83"/>
      <c r="DS3411" s="83"/>
      <c r="EH3411" s="83"/>
      <c r="EW3411" s="83"/>
      <c r="FL3411" s="83"/>
    </row>
    <row r="3412" spans="1:168" x14ac:dyDescent="0.35">
      <c r="A3412" s="83">
        <v>43360.801863425928</v>
      </c>
      <c r="B3412" s="84" t="s">
        <v>26</v>
      </c>
      <c r="C3412" s="85" t="s">
        <v>417</v>
      </c>
      <c r="R3412" s="83">
        <v>43360.801863425928</v>
      </c>
      <c r="S3412" s="89" t="s">
        <v>26</v>
      </c>
      <c r="AG3412" s="83"/>
      <c r="AV3412" s="83"/>
      <c r="BK3412" s="83"/>
      <c r="BZ3412" s="83"/>
      <c r="CO3412" s="83"/>
      <c r="DD3412" s="83"/>
      <c r="DS3412" s="83"/>
      <c r="EH3412" s="83"/>
      <c r="EW3412" s="83"/>
      <c r="FL3412" s="83"/>
    </row>
    <row r="3413" spans="1:168" x14ac:dyDescent="0.35">
      <c r="A3413" s="83">
        <v>43360.801863425928</v>
      </c>
      <c r="B3413" s="84" t="s">
        <v>26</v>
      </c>
      <c r="C3413" s="85" t="s">
        <v>574</v>
      </c>
      <c r="R3413" s="83">
        <v>43360.801863425928</v>
      </c>
      <c r="S3413" s="89" t="s">
        <v>26</v>
      </c>
      <c r="AG3413" s="83"/>
      <c r="AV3413" s="83"/>
      <c r="BK3413" s="83"/>
      <c r="BZ3413" s="83"/>
      <c r="CO3413" s="83"/>
      <c r="DD3413" s="83"/>
      <c r="DS3413" s="83"/>
      <c r="EH3413" s="83"/>
      <c r="EW3413" s="83"/>
      <c r="FL3413" s="83"/>
    </row>
    <row r="3414" spans="1:168" x14ac:dyDescent="0.35">
      <c r="A3414" s="83">
        <v>43360.801863425928</v>
      </c>
      <c r="B3414" s="84" t="s">
        <v>26</v>
      </c>
      <c r="C3414" s="85" t="s">
        <v>409</v>
      </c>
      <c r="R3414" s="83">
        <v>43360.801863425928</v>
      </c>
      <c r="S3414" s="89" t="s">
        <v>26</v>
      </c>
      <c r="AG3414" s="83"/>
      <c r="AV3414" s="83"/>
      <c r="BK3414" s="83"/>
      <c r="BZ3414" s="83"/>
      <c r="CO3414" s="83"/>
      <c r="DD3414" s="83"/>
      <c r="DS3414" s="83"/>
      <c r="EH3414" s="83"/>
      <c r="EW3414" s="83"/>
      <c r="FL3414" s="83"/>
    </row>
    <row r="3415" spans="1:168" x14ac:dyDescent="0.35">
      <c r="A3415" s="83">
        <v>43360.801863425928</v>
      </c>
      <c r="B3415" s="84" t="s">
        <v>26</v>
      </c>
      <c r="C3415" s="85" t="s">
        <v>428</v>
      </c>
      <c r="R3415" s="83">
        <v>43360.801863425928</v>
      </c>
      <c r="S3415" s="89" t="s">
        <v>26</v>
      </c>
      <c r="AG3415" s="83"/>
      <c r="AV3415" s="83"/>
      <c r="BK3415" s="83"/>
      <c r="BZ3415" s="83"/>
      <c r="CO3415" s="83"/>
      <c r="DD3415" s="83"/>
      <c r="DS3415" s="83"/>
      <c r="EH3415" s="83"/>
      <c r="EW3415" s="83"/>
      <c r="FL3415" s="83"/>
    </row>
    <row r="3416" spans="1:168" x14ac:dyDescent="0.35">
      <c r="A3416" s="83">
        <v>43360.801863425928</v>
      </c>
      <c r="B3416" s="84" t="s">
        <v>26</v>
      </c>
      <c r="C3416" s="85" t="s">
        <v>677</v>
      </c>
      <c r="R3416" s="83">
        <v>43360.801863425928</v>
      </c>
      <c r="S3416" s="89" t="s">
        <v>26</v>
      </c>
      <c r="AG3416" s="83"/>
      <c r="AV3416" s="83"/>
      <c r="BK3416" s="83"/>
      <c r="BZ3416" s="83"/>
      <c r="CO3416" s="83"/>
      <c r="DD3416" s="83"/>
      <c r="DS3416" s="83"/>
      <c r="EH3416" s="83"/>
      <c r="EW3416" s="83"/>
      <c r="FL3416" s="83"/>
    </row>
    <row r="3417" spans="1:168" x14ac:dyDescent="0.35">
      <c r="A3417" s="83">
        <v>43360.801863425928</v>
      </c>
      <c r="B3417" s="84" t="s">
        <v>26</v>
      </c>
      <c r="C3417" s="85" t="s">
        <v>678</v>
      </c>
      <c r="R3417" s="83">
        <v>43360.801863425928</v>
      </c>
      <c r="S3417" s="89" t="s">
        <v>26</v>
      </c>
      <c r="AG3417" s="83"/>
      <c r="AV3417" s="83"/>
      <c r="BK3417" s="83"/>
      <c r="BZ3417" s="83"/>
      <c r="CO3417" s="83"/>
      <c r="DD3417" s="83"/>
      <c r="DS3417" s="83"/>
      <c r="EH3417" s="83"/>
      <c r="EW3417" s="83"/>
      <c r="FL3417" s="83"/>
    </row>
    <row r="3418" spans="1:168" x14ac:dyDescent="0.35">
      <c r="A3418" s="83">
        <v>43360.801863425928</v>
      </c>
      <c r="B3418" s="84" t="s">
        <v>26</v>
      </c>
      <c r="C3418" s="85" t="s">
        <v>430</v>
      </c>
      <c r="R3418" s="83">
        <v>43360.801863425928</v>
      </c>
      <c r="S3418" s="89" t="s">
        <v>26</v>
      </c>
      <c r="AG3418" s="83"/>
      <c r="AV3418" s="83"/>
      <c r="BK3418" s="83"/>
      <c r="BZ3418" s="83"/>
      <c r="CO3418" s="83"/>
      <c r="DD3418" s="83"/>
      <c r="DS3418" s="83"/>
      <c r="EH3418" s="83"/>
      <c r="EW3418" s="83"/>
      <c r="FL3418" s="83"/>
    </row>
    <row r="3419" spans="1:168" x14ac:dyDescent="0.35">
      <c r="A3419" s="83">
        <v>43360.801863425928</v>
      </c>
      <c r="B3419" s="84" t="s">
        <v>26</v>
      </c>
      <c r="C3419" s="85" t="s">
        <v>429</v>
      </c>
      <c r="R3419" s="83">
        <v>43360.801863425928</v>
      </c>
      <c r="S3419" s="89" t="s">
        <v>26</v>
      </c>
      <c r="AG3419" s="83"/>
      <c r="AV3419" s="83"/>
      <c r="BK3419" s="83"/>
      <c r="BZ3419" s="83"/>
      <c r="CO3419" s="83"/>
      <c r="DD3419" s="83"/>
      <c r="DS3419" s="83"/>
      <c r="EH3419" s="83"/>
      <c r="EW3419" s="83"/>
      <c r="FL3419" s="83"/>
    </row>
    <row r="3420" spans="1:168" x14ac:dyDescent="0.35">
      <c r="A3420" s="83">
        <v>43360.801863425928</v>
      </c>
      <c r="B3420" s="84" t="s">
        <v>26</v>
      </c>
      <c r="C3420" s="85" t="s">
        <v>790</v>
      </c>
      <c r="R3420" s="83">
        <v>43360.801863425928</v>
      </c>
      <c r="S3420" s="89" t="s">
        <v>26</v>
      </c>
      <c r="AG3420" s="83"/>
      <c r="AV3420" s="83"/>
      <c r="BK3420" s="83"/>
      <c r="BZ3420" s="83"/>
      <c r="CO3420" s="83"/>
      <c r="DD3420" s="83"/>
      <c r="DS3420" s="83"/>
      <c r="EH3420" s="83"/>
      <c r="EW3420" s="83"/>
      <c r="FL3420" s="83"/>
    </row>
    <row r="3421" spans="1:168" x14ac:dyDescent="0.35">
      <c r="A3421" s="83">
        <v>43360.801874999997</v>
      </c>
      <c r="B3421" s="84" t="s">
        <v>26</v>
      </c>
      <c r="C3421" s="85" t="s">
        <v>444</v>
      </c>
      <c r="R3421" s="83">
        <v>43360.801874999997</v>
      </c>
      <c r="S3421" s="89" t="s">
        <v>26</v>
      </c>
      <c r="AG3421" s="83"/>
      <c r="AV3421" s="83"/>
      <c r="BK3421" s="83"/>
      <c r="BZ3421" s="83"/>
      <c r="CO3421" s="83"/>
      <c r="DD3421" s="83"/>
      <c r="DS3421" s="83"/>
      <c r="EH3421" s="83"/>
      <c r="EW3421" s="83"/>
      <c r="FL3421" s="83"/>
    </row>
    <row r="3422" spans="1:168" x14ac:dyDescent="0.35">
      <c r="A3422" s="83">
        <v>43360.801874999997</v>
      </c>
      <c r="B3422" s="84" t="s">
        <v>26</v>
      </c>
      <c r="C3422" s="85" t="s">
        <v>419</v>
      </c>
      <c r="R3422" s="83">
        <v>43360.801874999997</v>
      </c>
      <c r="S3422" s="89" t="s">
        <v>26</v>
      </c>
      <c r="AG3422" s="83"/>
      <c r="AV3422" s="83"/>
      <c r="BK3422" s="83"/>
      <c r="BZ3422" s="83"/>
      <c r="CO3422" s="83"/>
      <c r="DD3422" s="83"/>
      <c r="DS3422" s="83"/>
      <c r="EH3422" s="83"/>
      <c r="EW3422" s="83"/>
      <c r="FL3422" s="83"/>
    </row>
    <row r="3423" spans="1:168" x14ac:dyDescent="0.35">
      <c r="A3423" s="83">
        <v>43360.801874999997</v>
      </c>
      <c r="B3423" s="84" t="s">
        <v>26</v>
      </c>
      <c r="C3423" s="85" t="s">
        <v>447</v>
      </c>
      <c r="R3423" s="83">
        <v>43360.801874999997</v>
      </c>
      <c r="S3423" s="89" t="s">
        <v>26</v>
      </c>
      <c r="AG3423" s="83"/>
      <c r="AV3423" s="83"/>
      <c r="BK3423" s="83"/>
      <c r="BZ3423" s="83"/>
      <c r="CO3423" s="83"/>
      <c r="DD3423" s="83"/>
      <c r="DS3423" s="83"/>
      <c r="EH3423" s="83"/>
      <c r="EW3423" s="83"/>
      <c r="FL3423" s="83"/>
    </row>
    <row r="3424" spans="1:168" x14ac:dyDescent="0.35">
      <c r="A3424" s="83">
        <v>43360.801874999997</v>
      </c>
      <c r="B3424" s="84" t="s">
        <v>26</v>
      </c>
      <c r="C3424" s="85" t="s">
        <v>421</v>
      </c>
      <c r="R3424" s="83">
        <v>43360.801874999997</v>
      </c>
      <c r="S3424" s="89" t="s">
        <v>26</v>
      </c>
      <c r="AG3424" s="83"/>
      <c r="AV3424" s="83"/>
      <c r="BK3424" s="83"/>
      <c r="BZ3424" s="83"/>
      <c r="CO3424" s="83"/>
      <c r="DD3424" s="83"/>
      <c r="DS3424" s="83"/>
      <c r="EH3424" s="83"/>
      <c r="EW3424" s="83"/>
      <c r="FL3424" s="83"/>
    </row>
    <row r="3425" spans="1:168" x14ac:dyDescent="0.35">
      <c r="A3425" s="83">
        <v>43360.801874999997</v>
      </c>
      <c r="B3425" s="84" t="s">
        <v>26</v>
      </c>
      <c r="C3425" s="85" t="s">
        <v>446</v>
      </c>
      <c r="R3425" s="83">
        <v>43360.801874999997</v>
      </c>
      <c r="S3425" s="89" t="s">
        <v>26</v>
      </c>
      <c r="AG3425" s="83"/>
      <c r="AV3425" s="83"/>
      <c r="BK3425" s="83"/>
      <c r="BZ3425" s="83"/>
      <c r="CO3425" s="83"/>
      <c r="DD3425" s="83"/>
      <c r="DS3425" s="83"/>
      <c r="EH3425" s="83"/>
      <c r="EW3425" s="83"/>
      <c r="FL3425" s="83"/>
    </row>
    <row r="3426" spans="1:168" x14ac:dyDescent="0.35">
      <c r="A3426" s="83">
        <v>43360.801874999997</v>
      </c>
      <c r="B3426" s="84" t="s">
        <v>26</v>
      </c>
      <c r="C3426" s="85" t="s">
        <v>791</v>
      </c>
      <c r="R3426" s="83">
        <v>43360.801874999997</v>
      </c>
      <c r="S3426" s="89" t="s">
        <v>26</v>
      </c>
      <c r="AG3426" s="83"/>
      <c r="AV3426" s="83"/>
      <c r="BK3426" s="83"/>
      <c r="BZ3426" s="83"/>
      <c r="CO3426" s="83"/>
      <c r="DD3426" s="83"/>
      <c r="DS3426" s="83"/>
      <c r="EH3426" s="83"/>
      <c r="EW3426" s="83"/>
      <c r="FL3426" s="83"/>
    </row>
    <row r="3427" spans="1:168" x14ac:dyDescent="0.35">
      <c r="A3427" s="83">
        <v>43360.801979166667</v>
      </c>
      <c r="B3427" s="84" t="s">
        <v>26</v>
      </c>
      <c r="C3427" s="85" t="s">
        <v>192</v>
      </c>
      <c r="R3427" s="83">
        <v>43360.801979166667</v>
      </c>
      <c r="S3427" s="89" t="s">
        <v>26</v>
      </c>
      <c r="AG3427" s="83"/>
      <c r="AV3427" s="83"/>
      <c r="BK3427" s="83"/>
      <c r="BZ3427" s="83"/>
      <c r="CO3427" s="83"/>
      <c r="DD3427" s="83"/>
      <c r="DS3427" s="83"/>
      <c r="EH3427" s="83"/>
      <c r="EW3427" s="83"/>
      <c r="FL3427" s="83"/>
    </row>
    <row r="3428" spans="1:168" x14ac:dyDescent="0.35">
      <c r="A3428" s="83">
        <v>43360.801979166667</v>
      </c>
      <c r="B3428" s="84" t="s">
        <v>55</v>
      </c>
      <c r="C3428" s="85" t="s">
        <v>56</v>
      </c>
      <c r="R3428" s="83">
        <v>43360.801979166667</v>
      </c>
      <c r="S3428" s="89" t="s">
        <v>55</v>
      </c>
      <c r="AG3428" s="83"/>
      <c r="AV3428" s="83"/>
      <c r="BK3428" s="83"/>
      <c r="BZ3428" s="83"/>
      <c r="CO3428" s="83"/>
      <c r="DD3428" s="83"/>
      <c r="DS3428" s="83"/>
      <c r="EH3428" s="83"/>
      <c r="EW3428" s="83"/>
      <c r="FL3428" s="83"/>
    </row>
    <row r="3429" spans="1:168" x14ac:dyDescent="0.35">
      <c r="A3429" s="83">
        <v>43360.801990740743</v>
      </c>
      <c r="B3429" s="84" t="s">
        <v>55</v>
      </c>
      <c r="C3429" s="85" t="s">
        <v>57</v>
      </c>
      <c r="R3429" s="83">
        <v>43360.801990740743</v>
      </c>
      <c r="S3429" s="89" t="s">
        <v>55</v>
      </c>
      <c r="AG3429" s="83"/>
      <c r="AV3429" s="83"/>
      <c r="BK3429" s="83"/>
      <c r="BZ3429" s="83"/>
      <c r="CO3429" s="83"/>
      <c r="DD3429" s="83"/>
      <c r="DS3429" s="83"/>
      <c r="EH3429" s="83"/>
      <c r="EW3429" s="83"/>
      <c r="FL3429" s="83"/>
    </row>
    <row r="3430" spans="1:168" x14ac:dyDescent="0.35">
      <c r="A3430" s="83">
        <v>43360.802002314813</v>
      </c>
      <c r="B3430" s="84" t="s">
        <v>55</v>
      </c>
      <c r="C3430" s="85" t="s">
        <v>58</v>
      </c>
      <c r="R3430" s="83">
        <v>43360.802002314813</v>
      </c>
      <c r="S3430" s="89" t="s">
        <v>55</v>
      </c>
      <c r="AG3430" s="83"/>
      <c r="AV3430" s="83"/>
      <c r="BK3430" s="83"/>
      <c r="BZ3430" s="83"/>
      <c r="CO3430" s="83"/>
      <c r="DD3430" s="83"/>
      <c r="DS3430" s="83"/>
      <c r="EH3430" s="83"/>
      <c r="EW3430" s="83"/>
      <c r="FL3430" s="83"/>
    </row>
    <row r="3431" spans="1:168" x14ac:dyDescent="0.35">
      <c r="A3431" s="83">
        <v>43360.80201388889</v>
      </c>
      <c r="B3431" s="84" t="s">
        <v>26</v>
      </c>
      <c r="C3431" s="85" t="s">
        <v>59</v>
      </c>
      <c r="R3431" s="83">
        <v>43360.80201388889</v>
      </c>
      <c r="S3431" s="89" t="s">
        <v>26</v>
      </c>
      <c r="AG3431" s="83"/>
      <c r="AV3431" s="83"/>
      <c r="BK3431" s="83"/>
      <c r="BZ3431" s="83"/>
      <c r="CO3431" s="83"/>
      <c r="DD3431" s="83"/>
      <c r="DS3431" s="83"/>
      <c r="EH3431" s="83"/>
      <c r="EW3431" s="83"/>
      <c r="FL3431" s="83"/>
    </row>
    <row r="3432" spans="1:168" x14ac:dyDescent="0.35">
      <c r="A3432" s="83">
        <v>43360.802025462966</v>
      </c>
      <c r="B3432" s="84" t="s">
        <v>193</v>
      </c>
      <c r="C3432" s="85" t="s">
        <v>194</v>
      </c>
      <c r="I3432" s="86">
        <v>12490.7548828125</v>
      </c>
      <c r="J3432" s="87">
        <v>12529.244140625</v>
      </c>
      <c r="K3432" s="87">
        <v>5981.7626953125</v>
      </c>
      <c r="L3432" s="87">
        <v>6000.19775390625</v>
      </c>
      <c r="M3432" s="87">
        <v>1.0159647464752199</v>
      </c>
      <c r="N3432" s="87">
        <v>8.0444536209106392</v>
      </c>
      <c r="O3432" s="87">
        <v>8.3954677581787092</v>
      </c>
      <c r="P3432" s="88">
        <v>1.62846875190735</v>
      </c>
      <c r="R3432" s="83">
        <v>43360.802025462966</v>
      </c>
      <c r="S3432" s="89" t="s">
        <v>193</v>
      </c>
      <c r="T3432" s="90">
        <v>0.49356839060783397</v>
      </c>
      <c r="U3432" s="84">
        <v>6769.2236328125</v>
      </c>
      <c r="V3432" s="84">
        <v>403.47097778320301</v>
      </c>
      <c r="W3432" s="84">
        <v>6771.91064453125</v>
      </c>
      <c r="X3432" s="84">
        <v>6366.18359375</v>
      </c>
      <c r="Y3432" s="84">
        <v>13.2206020355225</v>
      </c>
      <c r="Z3432" s="84">
        <v>320.49551391601602</v>
      </c>
      <c r="AA3432" s="84">
        <v>620.46295166015602</v>
      </c>
      <c r="AB3432" s="84">
        <v>426.49551391601602</v>
      </c>
      <c r="AG3432" s="83"/>
      <c r="AV3432" s="83"/>
      <c r="BK3432" s="83"/>
      <c r="BZ3432" s="83"/>
      <c r="CO3432" s="83"/>
      <c r="DD3432" s="83"/>
      <c r="DS3432" s="83"/>
      <c r="EH3432" s="83"/>
      <c r="EW3432" s="83"/>
      <c r="FL3432" s="83"/>
    </row>
    <row r="3433" spans="1:168" x14ac:dyDescent="0.35">
      <c r="A3433" s="83">
        <v>43360.802048611113</v>
      </c>
      <c r="B3433" s="84" t="s">
        <v>62</v>
      </c>
      <c r="C3433" s="85" t="s">
        <v>63</v>
      </c>
      <c r="R3433" s="83">
        <v>43360.802048611113</v>
      </c>
      <c r="S3433" s="89" t="s">
        <v>62</v>
      </c>
      <c r="AG3433" s="83"/>
      <c r="AV3433" s="83"/>
      <c r="BK3433" s="83"/>
      <c r="BZ3433" s="83"/>
      <c r="CO3433" s="83"/>
      <c r="DD3433" s="83"/>
      <c r="DS3433" s="83"/>
      <c r="EH3433" s="83"/>
      <c r="EW3433" s="83"/>
      <c r="FL3433" s="83"/>
    </row>
    <row r="3434" spans="1:168" x14ac:dyDescent="0.35">
      <c r="A3434" s="83">
        <v>43360.802048611113</v>
      </c>
      <c r="B3434" s="84" t="s">
        <v>62</v>
      </c>
      <c r="C3434" s="85" t="s">
        <v>792</v>
      </c>
      <c r="R3434" s="83">
        <v>43360.802048611113</v>
      </c>
      <c r="S3434" s="89" t="s">
        <v>62</v>
      </c>
      <c r="AG3434" s="83"/>
      <c r="AV3434" s="83"/>
      <c r="BK3434" s="83"/>
      <c r="BZ3434" s="83"/>
      <c r="CO3434" s="83"/>
      <c r="DD3434" s="83"/>
      <c r="DS3434" s="83"/>
      <c r="EH3434" s="83"/>
      <c r="EW3434" s="83"/>
      <c r="FL3434" s="83"/>
    </row>
    <row r="3435" spans="1:168" x14ac:dyDescent="0.35">
      <c r="A3435" s="83">
        <v>43360.802048611113</v>
      </c>
      <c r="B3435" s="84" t="s">
        <v>26</v>
      </c>
      <c r="C3435" s="85" t="s">
        <v>71</v>
      </c>
      <c r="R3435" s="83">
        <v>43360.802048611113</v>
      </c>
      <c r="S3435" s="89" t="s">
        <v>26</v>
      </c>
      <c r="AG3435" s="83"/>
      <c r="AV3435" s="83"/>
      <c r="BK3435" s="83"/>
      <c r="BZ3435" s="83"/>
      <c r="CO3435" s="83"/>
      <c r="DD3435" s="83"/>
      <c r="DS3435" s="83"/>
      <c r="EH3435" s="83"/>
      <c r="EW3435" s="83"/>
      <c r="FL3435" s="83"/>
    </row>
    <row r="3436" spans="1:168" x14ac:dyDescent="0.35">
      <c r="A3436" s="83">
        <v>43360.802048611113</v>
      </c>
      <c r="B3436" s="84" t="s">
        <v>62</v>
      </c>
      <c r="C3436" s="85" t="s">
        <v>702</v>
      </c>
      <c r="R3436" s="83">
        <v>43360.802048611113</v>
      </c>
      <c r="S3436" s="89" t="s">
        <v>62</v>
      </c>
      <c r="AG3436" s="83"/>
      <c r="AV3436" s="83"/>
      <c r="BK3436" s="83"/>
      <c r="BZ3436" s="83"/>
      <c r="CO3436" s="83"/>
      <c r="DD3436" s="83"/>
      <c r="DS3436" s="83"/>
      <c r="EH3436" s="83"/>
      <c r="EW3436" s="83"/>
      <c r="FL3436" s="83"/>
    </row>
    <row r="3437" spans="1:168" x14ac:dyDescent="0.35">
      <c r="A3437" s="83">
        <v>43360.802048611113</v>
      </c>
      <c r="B3437" s="84" t="s">
        <v>62</v>
      </c>
      <c r="C3437" s="85" t="s">
        <v>793</v>
      </c>
      <c r="R3437" s="83">
        <v>43360.802048611113</v>
      </c>
      <c r="S3437" s="89" t="s">
        <v>62</v>
      </c>
      <c r="AG3437" s="83"/>
      <c r="AV3437" s="83"/>
      <c r="BK3437" s="83"/>
      <c r="BZ3437" s="83"/>
      <c r="CO3437" s="83"/>
      <c r="DD3437" s="83"/>
      <c r="DS3437" s="83"/>
      <c r="EH3437" s="83"/>
      <c r="EW3437" s="83"/>
      <c r="FL3437" s="83"/>
    </row>
    <row r="3438" spans="1:168" x14ac:dyDescent="0.35">
      <c r="A3438" s="83">
        <v>43360.802048611113</v>
      </c>
      <c r="B3438" s="84" t="s">
        <v>62</v>
      </c>
      <c r="C3438" s="85" t="s">
        <v>794</v>
      </c>
      <c r="R3438" s="83">
        <v>43360.802048611113</v>
      </c>
      <c r="S3438" s="89" t="s">
        <v>62</v>
      </c>
      <c r="AG3438" s="83"/>
      <c r="AV3438" s="83"/>
      <c r="BK3438" s="83"/>
      <c r="BZ3438" s="83"/>
      <c r="CO3438" s="83"/>
      <c r="DD3438" s="83"/>
      <c r="DS3438" s="83"/>
      <c r="EH3438" s="83"/>
      <c r="EW3438" s="83"/>
      <c r="FL3438" s="83"/>
    </row>
    <row r="3439" spans="1:168" x14ac:dyDescent="0.35">
      <c r="A3439" s="83">
        <v>43360.802048611113</v>
      </c>
      <c r="B3439" s="84" t="s">
        <v>62</v>
      </c>
      <c r="C3439" s="85" t="s">
        <v>577</v>
      </c>
      <c r="R3439" s="83">
        <v>43360.802048611113</v>
      </c>
      <c r="S3439" s="89" t="s">
        <v>62</v>
      </c>
      <c r="AG3439" s="83"/>
      <c r="AV3439" s="83"/>
      <c r="BK3439" s="83"/>
      <c r="BZ3439" s="83"/>
      <c r="CO3439" s="83"/>
      <c r="DD3439" s="83"/>
      <c r="DS3439" s="83"/>
      <c r="EH3439" s="83"/>
      <c r="EW3439" s="83"/>
      <c r="FL3439" s="83"/>
    </row>
    <row r="3440" spans="1:168" x14ac:dyDescent="0.35">
      <c r="A3440" s="83">
        <v>43360.802048611113</v>
      </c>
      <c r="B3440" s="84" t="s">
        <v>62</v>
      </c>
      <c r="C3440" s="85" t="s">
        <v>196</v>
      </c>
      <c r="R3440" s="83">
        <v>43360.802048611113</v>
      </c>
      <c r="S3440" s="89" t="s">
        <v>62</v>
      </c>
      <c r="AG3440" s="83"/>
      <c r="AV3440" s="83"/>
      <c r="BK3440" s="83"/>
      <c r="BZ3440" s="83"/>
      <c r="CO3440" s="83"/>
      <c r="DD3440" s="83"/>
      <c r="DS3440" s="83"/>
      <c r="EH3440" s="83"/>
      <c r="EW3440" s="83"/>
      <c r="FL3440" s="83"/>
    </row>
    <row r="3441" spans="1:168" x14ac:dyDescent="0.35">
      <c r="A3441" s="83">
        <v>43360.802048611113</v>
      </c>
      <c r="B3441" s="84" t="s">
        <v>62</v>
      </c>
      <c r="C3441" s="85" t="s">
        <v>795</v>
      </c>
      <c r="R3441" s="83">
        <v>43360.802048611113</v>
      </c>
      <c r="S3441" s="89" t="s">
        <v>62</v>
      </c>
      <c r="AG3441" s="83"/>
      <c r="AV3441" s="83"/>
      <c r="BK3441" s="83"/>
      <c r="BZ3441" s="83"/>
      <c r="CO3441" s="83"/>
      <c r="DD3441" s="83"/>
      <c r="DS3441" s="83"/>
      <c r="EH3441" s="83"/>
      <c r="EW3441" s="83"/>
      <c r="FL3441" s="83"/>
    </row>
    <row r="3442" spans="1:168" x14ac:dyDescent="0.35">
      <c r="A3442" s="83">
        <v>43360.802060185182</v>
      </c>
      <c r="B3442" s="84" t="s">
        <v>62</v>
      </c>
      <c r="C3442" s="85" t="s">
        <v>200</v>
      </c>
      <c r="R3442" s="83">
        <v>43360.802060185182</v>
      </c>
      <c r="S3442" s="89" t="s">
        <v>62</v>
      </c>
      <c r="AG3442" s="83"/>
      <c r="AV3442" s="83"/>
      <c r="BK3442" s="83"/>
      <c r="BZ3442" s="83"/>
      <c r="CO3442" s="83"/>
      <c r="DD3442" s="83"/>
      <c r="DS3442" s="83"/>
      <c r="EH3442" s="83"/>
      <c r="EW3442" s="83"/>
      <c r="FL3442" s="83"/>
    </row>
    <row r="3443" spans="1:168" x14ac:dyDescent="0.35">
      <c r="A3443" s="83">
        <v>43360.802071759259</v>
      </c>
      <c r="B3443" s="84" t="s">
        <v>26</v>
      </c>
      <c r="C3443" s="85" t="s">
        <v>202</v>
      </c>
      <c r="R3443" s="83">
        <v>43360.802071759259</v>
      </c>
      <c r="S3443" s="89" t="s">
        <v>26</v>
      </c>
      <c r="AG3443" s="83"/>
      <c r="AV3443" s="83"/>
      <c r="BK3443" s="83"/>
      <c r="BZ3443" s="83"/>
      <c r="CO3443" s="83"/>
      <c r="DD3443" s="83"/>
      <c r="DS3443" s="83"/>
      <c r="EH3443" s="83"/>
      <c r="EW3443" s="83"/>
      <c r="FL3443" s="83"/>
    </row>
    <row r="3444" spans="1:168" x14ac:dyDescent="0.35">
      <c r="A3444" s="83">
        <v>43360.802071759259</v>
      </c>
      <c r="B3444" s="84" t="s">
        <v>26</v>
      </c>
      <c r="C3444" s="85" t="s">
        <v>75</v>
      </c>
      <c r="R3444" s="83">
        <v>43360.802071759259</v>
      </c>
      <c r="S3444" s="89" t="s">
        <v>26</v>
      </c>
      <c r="AG3444" s="83"/>
      <c r="AV3444" s="83"/>
      <c r="BK3444" s="83"/>
      <c r="BZ3444" s="83"/>
      <c r="CO3444" s="83"/>
      <c r="DD3444" s="83"/>
      <c r="DS3444" s="83"/>
      <c r="EH3444" s="83"/>
      <c r="EW3444" s="83"/>
      <c r="FL3444" s="83"/>
    </row>
    <row r="3445" spans="1:168" x14ac:dyDescent="0.35">
      <c r="A3445" s="83">
        <v>43360.802071759259</v>
      </c>
      <c r="B3445" s="84" t="s">
        <v>26</v>
      </c>
      <c r="C3445" s="85" t="s">
        <v>201</v>
      </c>
      <c r="R3445" s="83">
        <v>43360.802071759259</v>
      </c>
      <c r="S3445" s="89" t="s">
        <v>26</v>
      </c>
      <c r="AG3445" s="83"/>
      <c r="AV3445" s="83"/>
      <c r="BK3445" s="83"/>
      <c r="BZ3445" s="83"/>
      <c r="CO3445" s="83"/>
      <c r="DD3445" s="83"/>
      <c r="DS3445" s="83"/>
      <c r="EH3445" s="83"/>
      <c r="EW3445" s="83"/>
      <c r="FL3445" s="83"/>
    </row>
    <row r="3446" spans="1:168" x14ac:dyDescent="0.35">
      <c r="A3446" s="83">
        <v>43360.802071759259</v>
      </c>
      <c r="B3446" s="84" t="s">
        <v>26</v>
      </c>
      <c r="C3446" s="85" t="s">
        <v>203</v>
      </c>
      <c r="R3446" s="83">
        <v>43360.802071759259</v>
      </c>
      <c r="S3446" s="89" t="s">
        <v>26</v>
      </c>
      <c r="AG3446" s="83"/>
      <c r="AV3446" s="83"/>
      <c r="BK3446" s="83"/>
      <c r="BZ3446" s="83"/>
      <c r="CO3446" s="83"/>
      <c r="DD3446" s="83"/>
      <c r="DS3446" s="83"/>
      <c r="EH3446" s="83"/>
      <c r="EW3446" s="83"/>
      <c r="FL3446" s="83"/>
    </row>
    <row r="3447" spans="1:168" x14ac:dyDescent="0.35">
      <c r="A3447" s="83">
        <v>43360.802071759259</v>
      </c>
      <c r="B3447" s="84" t="s">
        <v>26</v>
      </c>
      <c r="C3447" s="85" t="s">
        <v>47</v>
      </c>
      <c r="I3447" s="86">
        <v>12490.6826171875</v>
      </c>
      <c r="J3447" s="87">
        <v>12533.6552734375</v>
      </c>
      <c r="K3447" s="87">
        <v>5981.68212890625</v>
      </c>
      <c r="L3447" s="87">
        <v>6002.244140625</v>
      </c>
      <c r="M3447" s="87">
        <v>1.0159724950790401</v>
      </c>
      <c r="N3447" s="87">
        <v>7.9832272529602104</v>
      </c>
      <c r="O3447" s="87">
        <v>8.3334150314331108</v>
      </c>
      <c r="P3447" s="88">
        <v>1.5664147138595601</v>
      </c>
      <c r="R3447" s="83">
        <v>43360.802071759259</v>
      </c>
      <c r="S3447" s="89" t="s">
        <v>26</v>
      </c>
      <c r="T3447" s="90">
        <v>0.43151476979255698</v>
      </c>
      <c r="U3447" s="84">
        <v>6772.9677734375</v>
      </c>
      <c r="V3447" s="84">
        <v>400.54605102539102</v>
      </c>
      <c r="W3447" s="84">
        <v>6777.43212890625</v>
      </c>
      <c r="X3447" s="84">
        <v>6367.6259765625</v>
      </c>
      <c r="Y3447" s="84">
        <v>13.325781822204601</v>
      </c>
      <c r="Z3447" s="84">
        <v>320.43341064453102</v>
      </c>
      <c r="AA3447" s="84">
        <v>620.42742919921898</v>
      </c>
      <c r="AB3447" s="84">
        <v>426.43341064453102</v>
      </c>
      <c r="AG3447" s="83"/>
      <c r="AV3447" s="83"/>
      <c r="BK3447" s="83"/>
      <c r="BZ3447" s="83"/>
      <c r="CO3447" s="83"/>
      <c r="DD3447" s="83"/>
      <c r="DS3447" s="83"/>
      <c r="EH3447" s="83"/>
      <c r="EW3447" s="83"/>
      <c r="FL3447" s="83"/>
    </row>
    <row r="3448" spans="1:168" x14ac:dyDescent="0.35">
      <c r="A3448" s="83">
        <v>43360.802083333336</v>
      </c>
      <c r="B3448" s="84" t="s">
        <v>49</v>
      </c>
      <c r="C3448" s="85" t="s">
        <v>204</v>
      </c>
      <c r="R3448" s="83">
        <v>43360.802083333336</v>
      </c>
      <c r="S3448" s="89" t="s">
        <v>49</v>
      </c>
      <c r="AG3448" s="83"/>
      <c r="AV3448" s="83"/>
      <c r="BK3448" s="83"/>
      <c r="BZ3448" s="83"/>
      <c r="CO3448" s="83"/>
      <c r="DD3448" s="83"/>
      <c r="DS3448" s="83"/>
      <c r="EH3448" s="83"/>
      <c r="EW3448" s="83"/>
      <c r="FL3448" s="83"/>
    </row>
    <row r="3449" spans="1:168" x14ac:dyDescent="0.35">
      <c r="A3449" s="83">
        <v>43360.802094907405</v>
      </c>
      <c r="B3449" s="84" t="s">
        <v>26</v>
      </c>
      <c r="C3449" s="85" t="s">
        <v>206</v>
      </c>
      <c r="R3449" s="83">
        <v>43360.802094907405</v>
      </c>
      <c r="S3449" s="89" t="s">
        <v>26</v>
      </c>
      <c r="AG3449" s="83"/>
      <c r="AV3449" s="83"/>
      <c r="BK3449" s="83"/>
      <c r="BZ3449" s="83"/>
      <c r="CO3449" s="83"/>
      <c r="DD3449" s="83"/>
      <c r="DS3449" s="83"/>
      <c r="EH3449" s="83"/>
      <c r="EW3449" s="83"/>
      <c r="FL3449" s="83"/>
    </row>
    <row r="3450" spans="1:168" x14ac:dyDescent="0.35">
      <c r="A3450" s="83">
        <v>43360.802094907405</v>
      </c>
      <c r="B3450" s="84" t="s">
        <v>26</v>
      </c>
      <c r="C3450" s="85" t="s">
        <v>428</v>
      </c>
      <c r="R3450" s="83">
        <v>43360.802094907405</v>
      </c>
      <c r="S3450" s="89" t="s">
        <v>26</v>
      </c>
      <c r="AG3450" s="83"/>
      <c r="AV3450" s="83"/>
      <c r="BK3450" s="83"/>
      <c r="BZ3450" s="83"/>
      <c r="CO3450" s="83"/>
      <c r="DD3450" s="83"/>
      <c r="DS3450" s="83"/>
      <c r="EH3450" s="83"/>
      <c r="EW3450" s="83"/>
      <c r="FL3450" s="83"/>
    </row>
    <row r="3451" spans="1:168" x14ac:dyDescent="0.35">
      <c r="A3451" s="83">
        <v>43360.802094907405</v>
      </c>
      <c r="B3451" s="84" t="s">
        <v>26</v>
      </c>
      <c r="C3451" s="85" t="s">
        <v>409</v>
      </c>
      <c r="R3451" s="83">
        <v>43360.802094907405</v>
      </c>
      <c r="S3451" s="89" t="s">
        <v>26</v>
      </c>
      <c r="AG3451" s="83"/>
      <c r="AV3451" s="83"/>
      <c r="BK3451" s="83"/>
      <c r="BZ3451" s="83"/>
      <c r="CO3451" s="83"/>
      <c r="DD3451" s="83"/>
      <c r="DS3451" s="83"/>
      <c r="EH3451" s="83"/>
      <c r="EW3451" s="83"/>
      <c r="FL3451" s="83"/>
    </row>
    <row r="3452" spans="1:168" x14ac:dyDescent="0.35">
      <c r="A3452" s="83">
        <v>43360.802094907405</v>
      </c>
      <c r="B3452" s="84" t="s">
        <v>26</v>
      </c>
      <c r="C3452" s="85" t="s">
        <v>207</v>
      </c>
      <c r="R3452" s="83">
        <v>43360.802094907405</v>
      </c>
      <c r="S3452" s="89" t="s">
        <v>26</v>
      </c>
      <c r="AG3452" s="83"/>
      <c r="AV3452" s="83"/>
      <c r="BK3452" s="83"/>
      <c r="BZ3452" s="83"/>
      <c r="CO3452" s="83"/>
      <c r="DD3452" s="83"/>
      <c r="DS3452" s="83"/>
      <c r="EH3452" s="83"/>
      <c r="EW3452" s="83"/>
      <c r="FL3452" s="83"/>
    </row>
    <row r="3453" spans="1:168" x14ac:dyDescent="0.35">
      <c r="A3453" s="83">
        <v>43360.802094907405</v>
      </c>
      <c r="B3453" s="84" t="s">
        <v>26</v>
      </c>
      <c r="C3453" s="85" t="s">
        <v>205</v>
      </c>
      <c r="R3453" s="83">
        <v>43360.802094907405</v>
      </c>
      <c r="S3453" s="89" t="s">
        <v>26</v>
      </c>
      <c r="AG3453" s="83"/>
      <c r="AV3453" s="83"/>
      <c r="BK3453" s="83"/>
      <c r="BZ3453" s="83"/>
      <c r="CO3453" s="83"/>
      <c r="DD3453" s="83"/>
      <c r="DS3453" s="83"/>
      <c r="EH3453" s="83"/>
      <c r="EW3453" s="83"/>
      <c r="FL3453" s="83"/>
    </row>
    <row r="3454" spans="1:168" x14ac:dyDescent="0.35">
      <c r="A3454" s="83">
        <v>43360.802094907405</v>
      </c>
      <c r="B3454" s="84" t="s">
        <v>26</v>
      </c>
      <c r="C3454" s="85" t="s">
        <v>580</v>
      </c>
      <c r="R3454" s="83">
        <v>43360.802094907405</v>
      </c>
      <c r="S3454" s="89" t="s">
        <v>26</v>
      </c>
      <c r="AG3454" s="83"/>
      <c r="AV3454" s="83"/>
      <c r="BK3454" s="83"/>
      <c r="BZ3454" s="83"/>
      <c r="CO3454" s="83"/>
      <c r="DD3454" s="83"/>
      <c r="DS3454" s="83"/>
      <c r="EH3454" s="83"/>
      <c r="EW3454" s="83"/>
      <c r="FL3454" s="83"/>
    </row>
    <row r="3455" spans="1:168" x14ac:dyDescent="0.35">
      <c r="A3455" s="83">
        <v>43360.802094907405</v>
      </c>
      <c r="B3455" s="84" t="s">
        <v>26</v>
      </c>
      <c r="C3455" s="85" t="s">
        <v>417</v>
      </c>
      <c r="R3455" s="83">
        <v>43360.802094907405</v>
      </c>
      <c r="S3455" s="89" t="s">
        <v>26</v>
      </c>
      <c r="AG3455" s="83"/>
      <c r="AV3455" s="83"/>
      <c r="BK3455" s="83"/>
      <c r="BZ3455" s="83"/>
      <c r="CO3455" s="83"/>
      <c r="DD3455" s="83"/>
      <c r="DS3455" s="83"/>
      <c r="EH3455" s="83"/>
      <c r="EW3455" s="83"/>
      <c r="FL3455" s="83"/>
    </row>
    <row r="3456" spans="1:168" x14ac:dyDescent="0.35">
      <c r="A3456" s="83">
        <v>43360.802106481482</v>
      </c>
      <c r="B3456" s="84" t="s">
        <v>26</v>
      </c>
      <c r="C3456" s="85" t="s">
        <v>429</v>
      </c>
      <c r="R3456" s="83">
        <v>43360.802106481482</v>
      </c>
      <c r="S3456" s="89" t="s">
        <v>26</v>
      </c>
      <c r="AG3456" s="83"/>
      <c r="AV3456" s="83"/>
      <c r="BK3456" s="83"/>
      <c r="BZ3456" s="83"/>
      <c r="CO3456" s="83"/>
      <c r="DD3456" s="83"/>
      <c r="DS3456" s="83"/>
      <c r="EH3456" s="83"/>
      <c r="EW3456" s="83"/>
      <c r="FL3456" s="83"/>
    </row>
    <row r="3457" spans="1:168" x14ac:dyDescent="0.35">
      <c r="A3457" s="83">
        <v>43360.802106481482</v>
      </c>
      <c r="B3457" s="84" t="s">
        <v>26</v>
      </c>
      <c r="C3457" s="85" t="s">
        <v>681</v>
      </c>
      <c r="R3457" s="83">
        <v>43360.802106481482</v>
      </c>
      <c r="S3457" s="89" t="s">
        <v>26</v>
      </c>
      <c r="AG3457" s="83"/>
      <c r="AV3457" s="83"/>
      <c r="BK3457" s="83"/>
      <c r="BZ3457" s="83"/>
      <c r="CO3457" s="83"/>
      <c r="DD3457" s="83"/>
      <c r="DS3457" s="83"/>
      <c r="EH3457" s="83"/>
      <c r="EW3457" s="83"/>
      <c r="FL3457" s="83"/>
    </row>
    <row r="3458" spans="1:168" x14ac:dyDescent="0.35">
      <c r="A3458" s="83">
        <v>43360.802106481482</v>
      </c>
      <c r="B3458" s="84" t="s">
        <v>26</v>
      </c>
      <c r="C3458" s="85" t="s">
        <v>441</v>
      </c>
      <c r="R3458" s="83">
        <v>43360.802106481482</v>
      </c>
      <c r="S3458" s="89" t="s">
        <v>26</v>
      </c>
      <c r="AG3458" s="83"/>
      <c r="AV3458" s="83"/>
      <c r="BK3458" s="83"/>
      <c r="BZ3458" s="83"/>
      <c r="CO3458" s="83"/>
      <c r="DD3458" s="83"/>
      <c r="DS3458" s="83"/>
      <c r="EH3458" s="83"/>
      <c r="EW3458" s="83"/>
      <c r="FL3458" s="83"/>
    </row>
    <row r="3459" spans="1:168" x14ac:dyDescent="0.35">
      <c r="A3459" s="83">
        <v>43360.802106481482</v>
      </c>
      <c r="B3459" s="84" t="s">
        <v>26</v>
      </c>
      <c r="C3459" s="85" t="s">
        <v>430</v>
      </c>
      <c r="R3459" s="83">
        <v>43360.802106481482</v>
      </c>
      <c r="S3459" s="89" t="s">
        <v>26</v>
      </c>
      <c r="AG3459" s="83"/>
      <c r="AV3459" s="83"/>
      <c r="BK3459" s="83"/>
      <c r="BZ3459" s="83"/>
      <c r="CO3459" s="83"/>
      <c r="DD3459" s="83"/>
      <c r="DS3459" s="83"/>
      <c r="EH3459" s="83"/>
      <c r="EW3459" s="83"/>
      <c r="FL3459" s="83"/>
    </row>
    <row r="3460" spans="1:168" x14ac:dyDescent="0.35">
      <c r="A3460" s="83">
        <v>43360.802106481482</v>
      </c>
      <c r="B3460" s="84" t="s">
        <v>26</v>
      </c>
      <c r="C3460" s="85" t="s">
        <v>421</v>
      </c>
      <c r="R3460" s="83">
        <v>43360.802106481482</v>
      </c>
      <c r="S3460" s="89" t="s">
        <v>26</v>
      </c>
      <c r="AG3460" s="83"/>
      <c r="AV3460" s="83"/>
      <c r="BK3460" s="83"/>
      <c r="BZ3460" s="83"/>
      <c r="CO3460" s="83"/>
      <c r="DD3460" s="83"/>
      <c r="DS3460" s="83"/>
      <c r="EH3460" s="83"/>
      <c r="EW3460" s="83"/>
      <c r="FL3460" s="83"/>
    </row>
    <row r="3461" spans="1:168" x14ac:dyDescent="0.35">
      <c r="A3461" s="83">
        <v>43360.802106481482</v>
      </c>
      <c r="B3461" s="84" t="s">
        <v>26</v>
      </c>
      <c r="C3461" s="85" t="s">
        <v>447</v>
      </c>
      <c r="R3461" s="83">
        <v>43360.802106481482</v>
      </c>
      <c r="S3461" s="89" t="s">
        <v>26</v>
      </c>
      <c r="AG3461" s="83"/>
      <c r="AV3461" s="83"/>
      <c r="BK3461" s="83"/>
      <c r="BZ3461" s="83"/>
      <c r="CO3461" s="83"/>
      <c r="DD3461" s="83"/>
      <c r="DS3461" s="83"/>
      <c r="EH3461" s="83"/>
      <c r="EW3461" s="83"/>
      <c r="FL3461" s="83"/>
    </row>
    <row r="3462" spans="1:168" x14ac:dyDescent="0.35">
      <c r="A3462" s="83">
        <v>43360.802106481482</v>
      </c>
      <c r="B3462" s="84" t="s">
        <v>26</v>
      </c>
      <c r="C3462" s="85" t="s">
        <v>419</v>
      </c>
      <c r="R3462" s="83">
        <v>43360.802106481482</v>
      </c>
      <c r="S3462" s="89" t="s">
        <v>26</v>
      </c>
      <c r="AG3462" s="83"/>
      <c r="AV3462" s="83"/>
      <c r="BK3462" s="83"/>
      <c r="BZ3462" s="83"/>
      <c r="CO3462" s="83"/>
      <c r="DD3462" s="83"/>
      <c r="DS3462" s="83"/>
      <c r="EH3462" s="83"/>
      <c r="EW3462" s="83"/>
      <c r="FL3462" s="83"/>
    </row>
    <row r="3463" spans="1:168" x14ac:dyDescent="0.35">
      <c r="A3463" s="83">
        <v>43360.802106481482</v>
      </c>
      <c r="B3463" s="84" t="s">
        <v>26</v>
      </c>
      <c r="C3463" s="85" t="s">
        <v>444</v>
      </c>
      <c r="R3463" s="83">
        <v>43360.802106481482</v>
      </c>
      <c r="S3463" s="89" t="s">
        <v>26</v>
      </c>
      <c r="AG3463" s="83"/>
      <c r="AV3463" s="83"/>
      <c r="BK3463" s="83"/>
      <c r="BZ3463" s="83"/>
      <c r="CO3463" s="83"/>
      <c r="DD3463" s="83"/>
      <c r="DS3463" s="83"/>
      <c r="EH3463" s="83"/>
      <c r="EW3463" s="83"/>
      <c r="FL3463" s="83"/>
    </row>
    <row r="3464" spans="1:168" x14ac:dyDescent="0.35">
      <c r="A3464" s="83">
        <v>43360.802106481482</v>
      </c>
      <c r="B3464" s="84" t="s">
        <v>26</v>
      </c>
      <c r="C3464" s="85" t="s">
        <v>682</v>
      </c>
      <c r="R3464" s="83">
        <v>43360.802106481482</v>
      </c>
      <c r="S3464" s="89" t="s">
        <v>26</v>
      </c>
      <c r="AG3464" s="83"/>
      <c r="AV3464" s="83"/>
      <c r="BK3464" s="83"/>
      <c r="BZ3464" s="83"/>
      <c r="CO3464" s="83"/>
      <c r="DD3464" s="83"/>
      <c r="DS3464" s="83"/>
      <c r="EH3464" s="83"/>
      <c r="EW3464" s="83"/>
      <c r="FL3464" s="83"/>
    </row>
    <row r="3465" spans="1:168" x14ac:dyDescent="0.35">
      <c r="A3465" s="83">
        <v>43360.802118055559</v>
      </c>
      <c r="B3465" s="84" t="s">
        <v>26</v>
      </c>
      <c r="C3465" s="85" t="s">
        <v>446</v>
      </c>
      <c r="R3465" s="83">
        <v>43360.802118055559</v>
      </c>
      <c r="S3465" s="89" t="s">
        <v>26</v>
      </c>
      <c r="AG3465" s="83"/>
      <c r="AV3465" s="83"/>
      <c r="BK3465" s="83"/>
      <c r="BZ3465" s="83"/>
      <c r="CO3465" s="83"/>
      <c r="DD3465" s="83"/>
      <c r="DS3465" s="83"/>
      <c r="EH3465" s="83"/>
      <c r="EW3465" s="83"/>
      <c r="FL3465" s="83"/>
    </row>
    <row r="3466" spans="1:168" x14ac:dyDescent="0.35">
      <c r="A3466" s="83">
        <v>43360.802118055559</v>
      </c>
      <c r="B3466" s="84" t="s">
        <v>26</v>
      </c>
      <c r="C3466" s="85" t="s">
        <v>796</v>
      </c>
      <c r="R3466" s="83">
        <v>43360.802118055559</v>
      </c>
      <c r="S3466" s="89" t="s">
        <v>26</v>
      </c>
      <c r="AG3466" s="83"/>
      <c r="AV3466" s="83"/>
      <c r="BK3466" s="83"/>
      <c r="BZ3466" s="83"/>
      <c r="CO3466" s="83"/>
      <c r="DD3466" s="83"/>
      <c r="DS3466" s="83"/>
      <c r="EH3466" s="83"/>
      <c r="EW3466" s="83"/>
      <c r="FL3466" s="83"/>
    </row>
    <row r="3467" spans="1:168" x14ac:dyDescent="0.35">
      <c r="A3467" s="83">
        <v>43360.802210648151</v>
      </c>
      <c r="B3467" s="84" t="s">
        <v>55</v>
      </c>
      <c r="C3467" s="85" t="s">
        <v>82</v>
      </c>
      <c r="R3467" s="83">
        <v>43360.802210648151</v>
      </c>
      <c r="S3467" s="89" t="s">
        <v>55</v>
      </c>
      <c r="AG3467" s="83"/>
      <c r="AV3467" s="83"/>
      <c r="BK3467" s="83"/>
      <c r="BZ3467" s="83"/>
      <c r="CO3467" s="83"/>
      <c r="DD3467" s="83"/>
      <c r="DS3467" s="83"/>
      <c r="EH3467" s="83"/>
      <c r="EW3467" s="83"/>
      <c r="FL3467" s="83"/>
    </row>
    <row r="3468" spans="1:168" x14ac:dyDescent="0.35">
      <c r="A3468" s="83">
        <v>43360.802210648151</v>
      </c>
      <c r="B3468" s="84" t="s">
        <v>26</v>
      </c>
      <c r="C3468" s="85" t="s">
        <v>208</v>
      </c>
      <c r="R3468" s="83">
        <v>43360.802210648151</v>
      </c>
      <c r="S3468" s="89" t="s">
        <v>26</v>
      </c>
      <c r="AG3468" s="83"/>
      <c r="AV3468" s="83"/>
      <c r="BK3468" s="83"/>
      <c r="BZ3468" s="83"/>
      <c r="CO3468" s="83"/>
      <c r="DD3468" s="83"/>
      <c r="DS3468" s="83"/>
      <c r="EH3468" s="83"/>
      <c r="EW3468" s="83"/>
      <c r="FL3468" s="83"/>
    </row>
    <row r="3469" spans="1:168" x14ac:dyDescent="0.35">
      <c r="A3469" s="83">
        <v>43360.802222222221</v>
      </c>
      <c r="B3469" s="84" t="s">
        <v>55</v>
      </c>
      <c r="C3469" s="85" t="s">
        <v>58</v>
      </c>
      <c r="R3469" s="83">
        <v>43360.802222222221</v>
      </c>
      <c r="S3469" s="89" t="s">
        <v>55</v>
      </c>
      <c r="AG3469" s="83"/>
      <c r="AV3469" s="83"/>
      <c r="BK3469" s="83"/>
      <c r="BZ3469" s="83"/>
      <c r="CO3469" s="83"/>
      <c r="DD3469" s="83"/>
      <c r="DS3469" s="83"/>
      <c r="EH3469" s="83"/>
      <c r="EW3469" s="83"/>
      <c r="FL3469" s="83"/>
    </row>
    <row r="3470" spans="1:168" x14ac:dyDescent="0.35">
      <c r="A3470" s="83">
        <v>43360.802233796298</v>
      </c>
      <c r="B3470" s="84" t="s">
        <v>26</v>
      </c>
      <c r="C3470" s="85" t="s">
        <v>59</v>
      </c>
      <c r="R3470" s="83">
        <v>43360.802233796298</v>
      </c>
      <c r="S3470" s="89" t="s">
        <v>26</v>
      </c>
      <c r="AG3470" s="83"/>
      <c r="AV3470" s="83"/>
      <c r="BK3470" s="83"/>
      <c r="BZ3470" s="83"/>
      <c r="CO3470" s="83"/>
      <c r="DD3470" s="83"/>
      <c r="DS3470" s="83"/>
      <c r="EH3470" s="83"/>
      <c r="EW3470" s="83"/>
      <c r="FL3470" s="83"/>
    </row>
    <row r="3471" spans="1:168" x14ac:dyDescent="0.35">
      <c r="A3471" s="83">
        <v>43360.802256944444</v>
      </c>
      <c r="B3471" s="84" t="s">
        <v>209</v>
      </c>
      <c r="C3471" s="85" t="s">
        <v>210</v>
      </c>
      <c r="I3471" s="86">
        <v>12505.94921875</v>
      </c>
      <c r="J3471" s="87">
        <v>12542.0185546875</v>
      </c>
      <c r="K3471" s="87">
        <v>8401.9423828125</v>
      </c>
      <c r="L3471" s="87">
        <v>8426.17578125</v>
      </c>
      <c r="M3471" s="87">
        <v>1.0160279273986801</v>
      </c>
      <c r="N3471" s="87">
        <v>8.1078948974609393</v>
      </c>
      <c r="O3471" s="87">
        <v>8.4578943252563494</v>
      </c>
      <c r="P3471" s="88">
        <v>1.69089686870575</v>
      </c>
      <c r="R3471" s="83">
        <v>43360.802256944444</v>
      </c>
      <c r="S3471" s="89" t="s">
        <v>209</v>
      </c>
      <c r="T3471" s="90">
        <v>0.55599665641784701</v>
      </c>
      <c r="U3471" s="84">
        <v>7768.81591796875</v>
      </c>
      <c r="V3471" s="84">
        <v>405.45269775390602</v>
      </c>
      <c r="W3471" s="84">
        <v>7769.61865234375</v>
      </c>
      <c r="X3471" s="84">
        <v>7362.71630859375</v>
      </c>
      <c r="Y3471" s="84">
        <v>13.2827043533325</v>
      </c>
      <c r="Z3471" s="84">
        <v>320.557861328125</v>
      </c>
      <c r="AA3471" s="84">
        <v>620.55798339843795</v>
      </c>
      <c r="AB3471" s="84">
        <v>426.557861328125</v>
      </c>
      <c r="AG3471" s="83"/>
      <c r="AV3471" s="83"/>
      <c r="BK3471" s="83"/>
      <c r="BZ3471" s="83"/>
      <c r="CO3471" s="83"/>
      <c r="DD3471" s="83"/>
      <c r="DS3471" s="83"/>
      <c r="EH3471" s="83"/>
      <c r="EW3471" s="83"/>
      <c r="FL3471" s="83"/>
    </row>
    <row r="3472" spans="1:168" x14ac:dyDescent="0.35">
      <c r="A3472" s="83">
        <v>43360.802268518521</v>
      </c>
      <c r="B3472" s="84" t="s">
        <v>62</v>
      </c>
      <c r="C3472" s="85" t="s">
        <v>797</v>
      </c>
      <c r="R3472" s="83">
        <v>43360.802268518521</v>
      </c>
      <c r="S3472" s="89" t="s">
        <v>62</v>
      </c>
      <c r="AG3472" s="83"/>
      <c r="AV3472" s="83"/>
      <c r="BK3472" s="83"/>
      <c r="BZ3472" s="83"/>
      <c r="CO3472" s="83"/>
      <c r="DD3472" s="83"/>
      <c r="DS3472" s="83"/>
      <c r="EH3472" s="83"/>
      <c r="EW3472" s="83"/>
      <c r="FL3472" s="83"/>
    </row>
    <row r="3473" spans="1:168" x14ac:dyDescent="0.35">
      <c r="A3473" s="83">
        <v>43360.802268518521</v>
      </c>
      <c r="B3473" s="84" t="s">
        <v>62</v>
      </c>
      <c r="C3473" s="85" t="s">
        <v>798</v>
      </c>
      <c r="R3473" s="83">
        <v>43360.802268518521</v>
      </c>
      <c r="S3473" s="89" t="s">
        <v>62</v>
      </c>
      <c r="AG3473" s="83"/>
      <c r="AV3473" s="83"/>
      <c r="BK3473" s="83"/>
      <c r="BZ3473" s="83"/>
      <c r="CO3473" s="83"/>
      <c r="DD3473" s="83"/>
      <c r="DS3473" s="83"/>
      <c r="EH3473" s="83"/>
      <c r="EW3473" s="83"/>
      <c r="FL3473" s="83"/>
    </row>
    <row r="3474" spans="1:168" x14ac:dyDescent="0.35">
      <c r="A3474" s="83">
        <v>43360.802268518521</v>
      </c>
      <c r="B3474" s="84" t="s">
        <v>62</v>
      </c>
      <c r="C3474" s="85" t="s">
        <v>799</v>
      </c>
      <c r="R3474" s="83">
        <v>43360.802268518521</v>
      </c>
      <c r="S3474" s="89" t="s">
        <v>62</v>
      </c>
      <c r="AG3474" s="83"/>
      <c r="AV3474" s="83"/>
      <c r="BK3474" s="83"/>
      <c r="BZ3474" s="83"/>
      <c r="CO3474" s="83"/>
      <c r="DD3474" s="83"/>
      <c r="DS3474" s="83"/>
      <c r="EH3474" s="83"/>
      <c r="EW3474" s="83"/>
      <c r="FL3474" s="83"/>
    </row>
    <row r="3475" spans="1:168" x14ac:dyDescent="0.35">
      <c r="A3475" s="83">
        <v>43360.802268518521</v>
      </c>
      <c r="B3475" s="84" t="s">
        <v>62</v>
      </c>
      <c r="C3475" s="85" t="s">
        <v>800</v>
      </c>
      <c r="R3475" s="83">
        <v>43360.802268518521</v>
      </c>
      <c r="S3475" s="89" t="s">
        <v>62</v>
      </c>
      <c r="AG3475" s="83"/>
      <c r="AV3475" s="83"/>
      <c r="BK3475" s="83"/>
      <c r="BZ3475" s="83"/>
      <c r="CO3475" s="83"/>
      <c r="DD3475" s="83"/>
      <c r="DS3475" s="83"/>
      <c r="EH3475" s="83"/>
      <c r="EW3475" s="83"/>
      <c r="FL3475" s="83"/>
    </row>
    <row r="3476" spans="1:168" x14ac:dyDescent="0.35">
      <c r="A3476" s="83">
        <v>43360.802268518521</v>
      </c>
      <c r="B3476" s="84" t="s">
        <v>62</v>
      </c>
      <c r="C3476" s="85" t="s">
        <v>801</v>
      </c>
      <c r="R3476" s="83">
        <v>43360.802268518521</v>
      </c>
      <c r="S3476" s="89" t="s">
        <v>62</v>
      </c>
      <c r="AG3476" s="83"/>
      <c r="AV3476" s="83"/>
      <c r="BK3476" s="83"/>
      <c r="BZ3476" s="83"/>
      <c r="CO3476" s="83"/>
      <c r="DD3476" s="83"/>
      <c r="DS3476" s="83"/>
      <c r="EH3476" s="83"/>
      <c r="EW3476" s="83"/>
      <c r="FL3476" s="83"/>
    </row>
    <row r="3477" spans="1:168" x14ac:dyDescent="0.35">
      <c r="A3477" s="83">
        <v>43360.802268518521</v>
      </c>
      <c r="B3477" s="84" t="s">
        <v>62</v>
      </c>
      <c r="C3477" s="85" t="s">
        <v>63</v>
      </c>
      <c r="R3477" s="83">
        <v>43360.802268518521</v>
      </c>
      <c r="S3477" s="89" t="s">
        <v>62</v>
      </c>
      <c r="AG3477" s="83"/>
      <c r="AV3477" s="83"/>
      <c r="BK3477" s="83"/>
      <c r="BZ3477" s="83"/>
      <c r="CO3477" s="83"/>
      <c r="DD3477" s="83"/>
      <c r="DS3477" s="83"/>
      <c r="EH3477" s="83"/>
      <c r="EW3477" s="83"/>
      <c r="FL3477" s="83"/>
    </row>
    <row r="3478" spans="1:168" x14ac:dyDescent="0.35">
      <c r="A3478" s="83">
        <v>43360.802268518521</v>
      </c>
      <c r="B3478" s="84" t="s">
        <v>62</v>
      </c>
      <c r="C3478" s="85" t="s">
        <v>802</v>
      </c>
      <c r="R3478" s="83">
        <v>43360.802268518521</v>
      </c>
      <c r="S3478" s="89" t="s">
        <v>62</v>
      </c>
      <c r="AG3478" s="83"/>
      <c r="AV3478" s="83"/>
      <c r="BK3478" s="83"/>
      <c r="BZ3478" s="83"/>
      <c r="CO3478" s="83"/>
      <c r="DD3478" s="83"/>
      <c r="DS3478" s="83"/>
      <c r="EH3478" s="83"/>
      <c r="EW3478" s="83"/>
      <c r="FL3478" s="83"/>
    </row>
    <row r="3479" spans="1:168" x14ac:dyDescent="0.35">
      <c r="A3479" s="83">
        <v>43360.802268518521</v>
      </c>
      <c r="B3479" s="84" t="s">
        <v>26</v>
      </c>
      <c r="C3479" s="85" t="s">
        <v>71</v>
      </c>
      <c r="R3479" s="83">
        <v>43360.802268518521</v>
      </c>
      <c r="S3479" s="89" t="s">
        <v>26</v>
      </c>
      <c r="AG3479" s="83"/>
      <c r="AV3479" s="83"/>
      <c r="BK3479" s="83"/>
      <c r="BZ3479" s="83"/>
      <c r="CO3479" s="83"/>
      <c r="DD3479" s="83"/>
      <c r="DS3479" s="83"/>
      <c r="EH3479" s="83"/>
      <c r="EW3479" s="83"/>
      <c r="FL3479" s="83"/>
    </row>
    <row r="3480" spans="1:168" x14ac:dyDescent="0.35">
      <c r="A3480" s="83">
        <v>43360.802268518521</v>
      </c>
      <c r="B3480" s="84" t="s">
        <v>62</v>
      </c>
      <c r="C3480" s="85" t="s">
        <v>803</v>
      </c>
      <c r="R3480" s="83">
        <v>43360.802268518521</v>
      </c>
      <c r="S3480" s="89" t="s">
        <v>62</v>
      </c>
      <c r="AG3480" s="83"/>
      <c r="AV3480" s="83"/>
      <c r="BK3480" s="83"/>
      <c r="BZ3480" s="83"/>
      <c r="CO3480" s="83"/>
      <c r="DD3480" s="83"/>
      <c r="DS3480" s="83"/>
      <c r="EH3480" s="83"/>
      <c r="EW3480" s="83"/>
      <c r="FL3480" s="83"/>
    </row>
    <row r="3481" spans="1:168" x14ac:dyDescent="0.35">
      <c r="A3481" s="83">
        <v>43360.802291666667</v>
      </c>
      <c r="B3481" s="84" t="s">
        <v>62</v>
      </c>
      <c r="C3481" s="85" t="s">
        <v>217</v>
      </c>
      <c r="R3481" s="83">
        <v>43360.802291666667</v>
      </c>
      <c r="S3481" s="89" t="s">
        <v>62</v>
      </c>
      <c r="AG3481" s="83"/>
      <c r="AV3481" s="83"/>
      <c r="BK3481" s="83"/>
      <c r="BZ3481" s="83"/>
      <c r="CO3481" s="83"/>
      <c r="DD3481" s="83"/>
      <c r="DS3481" s="83"/>
      <c r="EH3481" s="83"/>
      <c r="EW3481" s="83"/>
      <c r="FL3481" s="83"/>
    </row>
    <row r="3482" spans="1:168" x14ac:dyDescent="0.35">
      <c r="A3482" s="83">
        <v>43360.802291666667</v>
      </c>
      <c r="B3482" s="84" t="s">
        <v>26</v>
      </c>
      <c r="C3482" s="85" t="s">
        <v>218</v>
      </c>
      <c r="R3482" s="83">
        <v>43360.802291666667</v>
      </c>
      <c r="S3482" s="89" t="s">
        <v>26</v>
      </c>
      <c r="AG3482" s="83"/>
      <c r="AV3482" s="83"/>
      <c r="BK3482" s="83"/>
      <c r="BZ3482" s="83"/>
      <c r="CO3482" s="83"/>
      <c r="DD3482" s="83"/>
      <c r="DS3482" s="83"/>
      <c r="EH3482" s="83"/>
      <c r="EW3482" s="83"/>
      <c r="FL3482" s="83"/>
    </row>
    <row r="3483" spans="1:168" x14ac:dyDescent="0.35">
      <c r="A3483" s="83">
        <v>43360.802291666667</v>
      </c>
      <c r="B3483" s="84" t="s">
        <v>26</v>
      </c>
      <c r="C3483" s="85" t="s">
        <v>219</v>
      </c>
      <c r="R3483" s="83">
        <v>43360.802291666667</v>
      </c>
      <c r="S3483" s="89" t="s">
        <v>26</v>
      </c>
      <c r="AG3483" s="83"/>
      <c r="AV3483" s="83"/>
      <c r="BK3483" s="83"/>
      <c r="BZ3483" s="83"/>
      <c r="CO3483" s="83"/>
      <c r="DD3483" s="83"/>
      <c r="DS3483" s="83"/>
      <c r="EH3483" s="83"/>
      <c r="EW3483" s="83"/>
      <c r="FL3483" s="83"/>
    </row>
    <row r="3484" spans="1:168" x14ac:dyDescent="0.35">
      <c r="A3484" s="83">
        <v>43360.802291666667</v>
      </c>
      <c r="B3484" s="84" t="s">
        <v>26</v>
      </c>
      <c r="C3484" s="85" t="s">
        <v>202</v>
      </c>
      <c r="R3484" s="83">
        <v>43360.802291666667</v>
      </c>
      <c r="S3484" s="89" t="s">
        <v>26</v>
      </c>
      <c r="AG3484" s="83"/>
      <c r="AV3484" s="83"/>
      <c r="BK3484" s="83"/>
      <c r="BZ3484" s="83"/>
      <c r="CO3484" s="83"/>
      <c r="DD3484" s="83"/>
      <c r="DS3484" s="83"/>
      <c r="EH3484" s="83"/>
      <c r="EW3484" s="83"/>
      <c r="FL3484" s="83"/>
    </row>
    <row r="3485" spans="1:168" x14ac:dyDescent="0.35">
      <c r="A3485" s="83">
        <v>43360.802291666667</v>
      </c>
      <c r="B3485" s="84" t="s">
        <v>26</v>
      </c>
      <c r="C3485" s="85" t="s">
        <v>47</v>
      </c>
      <c r="I3485" s="86">
        <v>12505.8349609375</v>
      </c>
      <c r="J3485" s="87">
        <v>12538.9423828125</v>
      </c>
      <c r="K3485" s="87">
        <v>8401.8349609375</v>
      </c>
      <c r="L3485" s="87">
        <v>8424.0966796875</v>
      </c>
      <c r="M3485" s="87">
        <v>1.01601850986481</v>
      </c>
      <c r="N3485" s="87">
        <v>8.0706739425659197</v>
      </c>
      <c r="O3485" s="87">
        <v>8.4206743240356392</v>
      </c>
      <c r="P3485" s="88">
        <v>1.6536732912063601</v>
      </c>
      <c r="R3485" s="83">
        <v>43360.802291666667</v>
      </c>
      <c r="S3485" s="89" t="s">
        <v>26</v>
      </c>
      <c r="T3485" s="90">
        <v>0.51877325773239102</v>
      </c>
      <c r="U3485" s="84">
        <v>7769.17822265625</v>
      </c>
      <c r="V3485" s="84">
        <v>407.38778686523398</v>
      </c>
      <c r="W3485" s="84">
        <v>7762.83544921875</v>
      </c>
      <c r="X3485" s="84">
        <v>7361.42724609375</v>
      </c>
      <c r="Y3485" s="84">
        <v>13.064972877502401</v>
      </c>
      <c r="Z3485" s="84">
        <v>320.52069091796898</v>
      </c>
      <c r="AA3485" s="84">
        <v>620.52062988281295</v>
      </c>
      <c r="AB3485" s="84">
        <v>426.52069091796898</v>
      </c>
      <c r="AG3485" s="83"/>
      <c r="AV3485" s="83"/>
      <c r="BK3485" s="83"/>
      <c r="BZ3485" s="83"/>
      <c r="CO3485" s="83"/>
      <c r="DD3485" s="83"/>
      <c r="DS3485" s="83"/>
      <c r="EH3485" s="83"/>
      <c r="EW3485" s="83"/>
      <c r="FL3485" s="83"/>
    </row>
    <row r="3486" spans="1:168" x14ac:dyDescent="0.35">
      <c r="A3486" s="83">
        <v>43360.802291666667</v>
      </c>
      <c r="B3486" s="84" t="s">
        <v>26</v>
      </c>
      <c r="C3486" s="85" t="s">
        <v>92</v>
      </c>
      <c r="R3486" s="83">
        <v>43360.802291666667</v>
      </c>
      <c r="S3486" s="89" t="s">
        <v>26</v>
      </c>
      <c r="AG3486" s="83"/>
      <c r="AV3486" s="83"/>
      <c r="BK3486" s="83"/>
      <c r="BZ3486" s="83"/>
      <c r="CO3486" s="83"/>
      <c r="DD3486" s="83"/>
      <c r="DS3486" s="83"/>
      <c r="EH3486" s="83"/>
      <c r="EW3486" s="83"/>
      <c r="FL3486" s="83"/>
    </row>
    <row r="3487" spans="1:168" x14ac:dyDescent="0.35">
      <c r="A3487" s="83">
        <v>43360.802303240744</v>
      </c>
      <c r="B3487" s="84" t="s">
        <v>49</v>
      </c>
      <c r="C3487" s="85" t="s">
        <v>220</v>
      </c>
      <c r="R3487" s="83">
        <v>43360.802303240744</v>
      </c>
      <c r="S3487" s="89" t="s">
        <v>49</v>
      </c>
      <c r="AG3487" s="83"/>
      <c r="AV3487" s="83"/>
      <c r="BK3487" s="83"/>
      <c r="BZ3487" s="83"/>
      <c r="CO3487" s="83"/>
      <c r="DD3487" s="83"/>
      <c r="DS3487" s="83"/>
      <c r="EH3487" s="83"/>
      <c r="EW3487" s="83"/>
      <c r="FL3487" s="83"/>
    </row>
    <row r="3488" spans="1:168" x14ac:dyDescent="0.35">
      <c r="A3488" s="83">
        <v>43360.802314814813</v>
      </c>
      <c r="B3488" s="84" t="s">
        <v>26</v>
      </c>
      <c r="C3488" s="85" t="s">
        <v>221</v>
      </c>
      <c r="R3488" s="83">
        <v>43360.802314814813</v>
      </c>
      <c r="S3488" s="89" t="s">
        <v>26</v>
      </c>
      <c r="AG3488" s="83"/>
      <c r="AV3488" s="83"/>
      <c r="BK3488" s="83"/>
      <c r="BZ3488" s="83"/>
      <c r="CO3488" s="83"/>
      <c r="DD3488" s="83"/>
      <c r="DS3488" s="83"/>
      <c r="EH3488" s="83"/>
      <c r="EW3488" s="83"/>
      <c r="FL3488" s="83"/>
    </row>
    <row r="3489" spans="1:168" x14ac:dyDescent="0.35">
      <c r="A3489" s="83">
        <v>43360.802314814813</v>
      </c>
      <c r="B3489" s="84" t="s">
        <v>26</v>
      </c>
      <c r="C3489" s="85" t="s">
        <v>223</v>
      </c>
      <c r="R3489" s="83">
        <v>43360.802314814813</v>
      </c>
      <c r="S3489" s="89" t="s">
        <v>26</v>
      </c>
      <c r="AG3489" s="83"/>
      <c r="AV3489" s="83"/>
      <c r="BK3489" s="83"/>
      <c r="BZ3489" s="83"/>
      <c r="CO3489" s="83"/>
      <c r="DD3489" s="83"/>
      <c r="DS3489" s="83"/>
      <c r="EH3489" s="83"/>
      <c r="EW3489" s="83"/>
      <c r="FL3489" s="83"/>
    </row>
    <row r="3490" spans="1:168" x14ac:dyDescent="0.35">
      <c r="A3490" s="83">
        <v>43360.802314814813</v>
      </c>
      <c r="B3490" s="84" t="s">
        <v>26</v>
      </c>
      <c r="C3490" s="85" t="s">
        <v>222</v>
      </c>
      <c r="R3490" s="83">
        <v>43360.802314814813</v>
      </c>
      <c r="S3490" s="89" t="s">
        <v>26</v>
      </c>
      <c r="AG3490" s="83"/>
      <c r="AV3490" s="83"/>
      <c r="BK3490" s="83"/>
      <c r="BZ3490" s="83"/>
      <c r="CO3490" s="83"/>
      <c r="DD3490" s="83"/>
      <c r="DS3490" s="83"/>
      <c r="EH3490" s="83"/>
      <c r="EW3490" s="83"/>
      <c r="FL3490" s="83"/>
    </row>
    <row r="3491" spans="1:168" x14ac:dyDescent="0.35">
      <c r="A3491" s="83">
        <v>43360.802314814813</v>
      </c>
      <c r="B3491" s="84" t="s">
        <v>26</v>
      </c>
      <c r="C3491" s="85" t="s">
        <v>428</v>
      </c>
      <c r="R3491" s="83">
        <v>43360.802314814813</v>
      </c>
      <c r="S3491" s="89" t="s">
        <v>26</v>
      </c>
      <c r="AG3491" s="83"/>
      <c r="AV3491" s="83"/>
      <c r="BK3491" s="83"/>
      <c r="BZ3491" s="83"/>
      <c r="CO3491" s="83"/>
      <c r="DD3491" s="83"/>
      <c r="DS3491" s="83"/>
      <c r="EH3491" s="83"/>
      <c r="EW3491" s="83"/>
      <c r="FL3491" s="83"/>
    </row>
    <row r="3492" spans="1:168" x14ac:dyDescent="0.35">
      <c r="A3492" s="83">
        <v>43360.802314814813</v>
      </c>
      <c r="B3492" s="84" t="s">
        <v>26</v>
      </c>
      <c r="C3492" s="85" t="s">
        <v>409</v>
      </c>
      <c r="R3492" s="83">
        <v>43360.802314814813</v>
      </c>
      <c r="S3492" s="89" t="s">
        <v>26</v>
      </c>
      <c r="AG3492" s="83"/>
      <c r="AV3492" s="83"/>
      <c r="BK3492" s="83"/>
      <c r="BZ3492" s="83"/>
      <c r="CO3492" s="83"/>
      <c r="DD3492" s="83"/>
      <c r="DS3492" s="83"/>
      <c r="EH3492" s="83"/>
      <c r="EW3492" s="83"/>
      <c r="FL3492" s="83"/>
    </row>
    <row r="3493" spans="1:168" x14ac:dyDescent="0.35">
      <c r="A3493" s="83">
        <v>43360.802314814813</v>
      </c>
      <c r="B3493" s="84" t="s">
        <v>26</v>
      </c>
      <c r="C3493" s="85" t="s">
        <v>584</v>
      </c>
      <c r="R3493" s="83">
        <v>43360.802314814813</v>
      </c>
      <c r="S3493" s="89" t="s">
        <v>26</v>
      </c>
      <c r="AG3493" s="83"/>
      <c r="AV3493" s="83"/>
      <c r="BK3493" s="83"/>
      <c r="BZ3493" s="83"/>
      <c r="CO3493" s="83"/>
      <c r="DD3493" s="83"/>
      <c r="DS3493" s="83"/>
      <c r="EH3493" s="83"/>
      <c r="EW3493" s="83"/>
      <c r="FL3493" s="83"/>
    </row>
    <row r="3494" spans="1:168" x14ac:dyDescent="0.35">
      <c r="A3494" s="83">
        <v>43360.80232638889</v>
      </c>
      <c r="B3494" s="84" t="s">
        <v>26</v>
      </c>
      <c r="C3494" s="85" t="s">
        <v>417</v>
      </c>
      <c r="R3494" s="83">
        <v>43360.80232638889</v>
      </c>
      <c r="S3494" s="89" t="s">
        <v>26</v>
      </c>
      <c r="AG3494" s="83"/>
      <c r="AV3494" s="83"/>
      <c r="BK3494" s="83"/>
      <c r="BZ3494" s="83"/>
      <c r="CO3494" s="83"/>
      <c r="DD3494" s="83"/>
      <c r="DS3494" s="83"/>
      <c r="EH3494" s="83"/>
      <c r="EW3494" s="83"/>
      <c r="FL3494" s="83"/>
    </row>
    <row r="3495" spans="1:168" x14ac:dyDescent="0.35">
      <c r="A3495" s="83">
        <v>43360.80232638889</v>
      </c>
      <c r="B3495" s="84" t="s">
        <v>26</v>
      </c>
      <c r="C3495" s="85" t="s">
        <v>441</v>
      </c>
      <c r="R3495" s="83">
        <v>43360.80232638889</v>
      </c>
      <c r="S3495" s="89" t="s">
        <v>26</v>
      </c>
      <c r="AG3495" s="83"/>
      <c r="AV3495" s="83"/>
      <c r="BK3495" s="83"/>
      <c r="BZ3495" s="83"/>
      <c r="CO3495" s="83"/>
      <c r="DD3495" s="83"/>
      <c r="DS3495" s="83"/>
      <c r="EH3495" s="83"/>
      <c r="EW3495" s="83"/>
      <c r="FL3495" s="83"/>
    </row>
    <row r="3496" spans="1:168" x14ac:dyDescent="0.35">
      <c r="A3496" s="83">
        <v>43360.80232638889</v>
      </c>
      <c r="B3496" s="84" t="s">
        <v>26</v>
      </c>
      <c r="C3496" s="85" t="s">
        <v>421</v>
      </c>
      <c r="R3496" s="83">
        <v>43360.80232638889</v>
      </c>
      <c r="S3496" s="89" t="s">
        <v>26</v>
      </c>
      <c r="AG3496" s="83"/>
      <c r="AV3496" s="83"/>
      <c r="BK3496" s="83"/>
      <c r="BZ3496" s="83"/>
      <c r="CO3496" s="83"/>
      <c r="DD3496" s="83"/>
      <c r="DS3496" s="83"/>
      <c r="EH3496" s="83"/>
      <c r="EW3496" s="83"/>
      <c r="FL3496" s="83"/>
    </row>
    <row r="3497" spans="1:168" x14ac:dyDescent="0.35">
      <c r="A3497" s="83">
        <v>43360.80232638889</v>
      </c>
      <c r="B3497" s="84" t="s">
        <v>26</v>
      </c>
      <c r="C3497" s="85" t="s">
        <v>447</v>
      </c>
      <c r="R3497" s="83">
        <v>43360.80232638889</v>
      </c>
      <c r="S3497" s="89" t="s">
        <v>26</v>
      </c>
      <c r="AG3497" s="83"/>
      <c r="AV3497" s="83"/>
      <c r="BK3497" s="83"/>
      <c r="BZ3497" s="83"/>
      <c r="CO3497" s="83"/>
      <c r="DD3497" s="83"/>
      <c r="DS3497" s="83"/>
      <c r="EH3497" s="83"/>
      <c r="EW3497" s="83"/>
      <c r="FL3497" s="83"/>
    </row>
    <row r="3498" spans="1:168" x14ac:dyDescent="0.35">
      <c r="A3498" s="83">
        <v>43360.80232638889</v>
      </c>
      <c r="B3498" s="84" t="s">
        <v>26</v>
      </c>
      <c r="C3498" s="85" t="s">
        <v>419</v>
      </c>
      <c r="R3498" s="83">
        <v>43360.80232638889</v>
      </c>
      <c r="S3498" s="89" t="s">
        <v>26</v>
      </c>
      <c r="AG3498" s="83"/>
      <c r="AV3498" s="83"/>
      <c r="BK3498" s="83"/>
      <c r="BZ3498" s="83"/>
      <c r="CO3498" s="83"/>
      <c r="DD3498" s="83"/>
      <c r="DS3498" s="83"/>
      <c r="EH3498" s="83"/>
      <c r="EW3498" s="83"/>
      <c r="FL3498" s="83"/>
    </row>
    <row r="3499" spans="1:168" x14ac:dyDescent="0.35">
      <c r="A3499" s="83">
        <v>43360.80232638889</v>
      </c>
      <c r="B3499" s="84" t="s">
        <v>26</v>
      </c>
      <c r="C3499" s="85" t="s">
        <v>444</v>
      </c>
      <c r="R3499" s="83">
        <v>43360.80232638889</v>
      </c>
      <c r="S3499" s="89" t="s">
        <v>26</v>
      </c>
      <c r="AG3499" s="83"/>
      <c r="AV3499" s="83"/>
      <c r="BK3499" s="83"/>
      <c r="BZ3499" s="83"/>
      <c r="CO3499" s="83"/>
      <c r="DD3499" s="83"/>
      <c r="DS3499" s="83"/>
      <c r="EH3499" s="83"/>
      <c r="EW3499" s="83"/>
      <c r="FL3499" s="83"/>
    </row>
    <row r="3500" spans="1:168" x14ac:dyDescent="0.35">
      <c r="A3500" s="83">
        <v>43360.80232638889</v>
      </c>
      <c r="B3500" s="84" t="s">
        <v>26</v>
      </c>
      <c r="C3500" s="85" t="s">
        <v>682</v>
      </c>
      <c r="R3500" s="83">
        <v>43360.80232638889</v>
      </c>
      <c r="S3500" s="89" t="s">
        <v>26</v>
      </c>
      <c r="AG3500" s="83"/>
      <c r="AV3500" s="83"/>
      <c r="BK3500" s="83"/>
      <c r="BZ3500" s="83"/>
      <c r="CO3500" s="83"/>
      <c r="DD3500" s="83"/>
      <c r="DS3500" s="83"/>
      <c r="EH3500" s="83"/>
      <c r="EW3500" s="83"/>
      <c r="FL3500" s="83"/>
    </row>
    <row r="3501" spans="1:168" x14ac:dyDescent="0.35">
      <c r="A3501" s="83">
        <v>43360.80232638889</v>
      </c>
      <c r="B3501" s="84" t="s">
        <v>26</v>
      </c>
      <c r="C3501" s="85" t="s">
        <v>688</v>
      </c>
      <c r="R3501" s="83">
        <v>43360.80232638889</v>
      </c>
      <c r="S3501" s="89" t="s">
        <v>26</v>
      </c>
      <c r="AG3501" s="83"/>
      <c r="AV3501" s="83"/>
      <c r="BK3501" s="83"/>
      <c r="BZ3501" s="83"/>
      <c r="CO3501" s="83"/>
      <c r="DD3501" s="83"/>
      <c r="DS3501" s="83"/>
      <c r="EH3501" s="83"/>
      <c r="EW3501" s="83"/>
      <c r="FL3501" s="83"/>
    </row>
    <row r="3502" spans="1:168" x14ac:dyDescent="0.35">
      <c r="A3502" s="83">
        <v>43360.80232638889</v>
      </c>
      <c r="B3502" s="84" t="s">
        <v>26</v>
      </c>
      <c r="C3502" s="85" t="s">
        <v>429</v>
      </c>
      <c r="R3502" s="83">
        <v>43360.80232638889</v>
      </c>
      <c r="S3502" s="89" t="s">
        <v>26</v>
      </c>
      <c r="AG3502" s="83"/>
      <c r="AV3502" s="83"/>
      <c r="BK3502" s="83"/>
      <c r="BZ3502" s="83"/>
      <c r="CO3502" s="83"/>
      <c r="DD3502" s="83"/>
      <c r="DS3502" s="83"/>
      <c r="EH3502" s="83"/>
      <c r="EW3502" s="83"/>
      <c r="FL3502" s="83"/>
    </row>
    <row r="3503" spans="1:168" x14ac:dyDescent="0.35">
      <c r="A3503" s="83">
        <v>43360.80232638889</v>
      </c>
      <c r="B3503" s="84" t="s">
        <v>26</v>
      </c>
      <c r="C3503" s="85" t="s">
        <v>430</v>
      </c>
      <c r="R3503" s="83">
        <v>43360.80232638889</v>
      </c>
      <c r="S3503" s="89" t="s">
        <v>26</v>
      </c>
      <c r="AG3503" s="83"/>
      <c r="AV3503" s="83"/>
      <c r="BK3503" s="83"/>
      <c r="BZ3503" s="83"/>
      <c r="CO3503" s="83"/>
      <c r="DD3503" s="83"/>
      <c r="DS3503" s="83"/>
      <c r="EH3503" s="83"/>
      <c r="EW3503" s="83"/>
      <c r="FL3503" s="83"/>
    </row>
    <row r="3504" spans="1:168" x14ac:dyDescent="0.35">
      <c r="A3504" s="83">
        <v>43360.802337962959</v>
      </c>
      <c r="B3504" s="84" t="s">
        <v>26</v>
      </c>
      <c r="C3504" s="85" t="s">
        <v>804</v>
      </c>
      <c r="R3504" s="83">
        <v>43360.802337962959</v>
      </c>
      <c r="S3504" s="89" t="s">
        <v>26</v>
      </c>
      <c r="AG3504" s="83"/>
      <c r="AV3504" s="83"/>
      <c r="BK3504" s="83"/>
      <c r="BZ3504" s="83"/>
      <c r="CO3504" s="83"/>
      <c r="DD3504" s="83"/>
      <c r="DS3504" s="83"/>
      <c r="EH3504" s="83"/>
      <c r="EW3504" s="83"/>
      <c r="FL3504" s="83"/>
    </row>
    <row r="3505" spans="1:168" x14ac:dyDescent="0.35">
      <c r="A3505" s="83">
        <v>43360.802337962959</v>
      </c>
      <c r="B3505" s="84" t="s">
        <v>26</v>
      </c>
      <c r="C3505" s="85" t="s">
        <v>446</v>
      </c>
      <c r="R3505" s="83">
        <v>43360.802337962959</v>
      </c>
      <c r="S3505" s="89" t="s">
        <v>26</v>
      </c>
      <c r="AG3505" s="83"/>
      <c r="AV3505" s="83"/>
      <c r="BK3505" s="83"/>
      <c r="BZ3505" s="83"/>
      <c r="CO3505" s="83"/>
      <c r="DD3505" s="83"/>
      <c r="DS3505" s="83"/>
      <c r="EH3505" s="83"/>
      <c r="EW3505" s="83"/>
      <c r="FL3505" s="83"/>
    </row>
    <row r="3506" spans="1:168" x14ac:dyDescent="0.35">
      <c r="A3506" s="83">
        <v>43360.802430555559</v>
      </c>
      <c r="B3506" s="84" t="s">
        <v>55</v>
      </c>
      <c r="C3506" s="85" t="s">
        <v>82</v>
      </c>
      <c r="R3506" s="83">
        <v>43360.802430555559</v>
      </c>
      <c r="S3506" s="89" t="s">
        <v>55</v>
      </c>
      <c r="AG3506" s="83"/>
      <c r="AV3506" s="83"/>
      <c r="BK3506" s="83"/>
      <c r="BZ3506" s="83"/>
      <c r="CO3506" s="83"/>
      <c r="DD3506" s="83"/>
      <c r="DS3506" s="83"/>
      <c r="EH3506" s="83"/>
      <c r="EW3506" s="83"/>
      <c r="FL3506" s="83"/>
    </row>
    <row r="3507" spans="1:168" x14ac:dyDescent="0.35">
      <c r="A3507" s="83">
        <v>43360.802430555559</v>
      </c>
      <c r="B3507" s="84" t="s">
        <v>26</v>
      </c>
      <c r="C3507" s="85" t="s">
        <v>224</v>
      </c>
      <c r="R3507" s="83">
        <v>43360.802430555559</v>
      </c>
      <c r="S3507" s="89" t="s">
        <v>26</v>
      </c>
      <c r="AG3507" s="83"/>
      <c r="AV3507" s="83"/>
      <c r="BK3507" s="83"/>
      <c r="BZ3507" s="83"/>
      <c r="CO3507" s="83"/>
      <c r="DD3507" s="83"/>
      <c r="DS3507" s="83"/>
      <c r="EH3507" s="83"/>
      <c r="EW3507" s="83"/>
      <c r="FL3507" s="83"/>
    </row>
    <row r="3508" spans="1:168" x14ac:dyDescent="0.35">
      <c r="A3508" s="83">
        <v>43360.802442129629</v>
      </c>
      <c r="B3508" s="84" t="s">
        <v>55</v>
      </c>
      <c r="C3508" s="85" t="s">
        <v>58</v>
      </c>
      <c r="R3508" s="83">
        <v>43360.802442129629</v>
      </c>
      <c r="S3508" s="89" t="s">
        <v>55</v>
      </c>
      <c r="AG3508" s="83"/>
      <c r="AV3508" s="83"/>
      <c r="BK3508" s="83"/>
      <c r="BZ3508" s="83"/>
      <c r="CO3508" s="83"/>
      <c r="DD3508" s="83"/>
      <c r="DS3508" s="83"/>
      <c r="EH3508" s="83"/>
      <c r="EW3508" s="83"/>
      <c r="FL3508" s="83"/>
    </row>
    <row r="3509" spans="1:168" x14ac:dyDescent="0.35">
      <c r="A3509" s="83">
        <v>43360.802453703705</v>
      </c>
      <c r="B3509" s="84" t="s">
        <v>26</v>
      </c>
      <c r="C3509" s="85" t="s">
        <v>59</v>
      </c>
      <c r="R3509" s="83">
        <v>43360.802453703705</v>
      </c>
      <c r="S3509" s="89" t="s">
        <v>26</v>
      </c>
      <c r="AG3509" s="83"/>
      <c r="AV3509" s="83"/>
      <c r="BK3509" s="83"/>
      <c r="BZ3509" s="83"/>
      <c r="CO3509" s="83"/>
      <c r="DD3509" s="83"/>
      <c r="DS3509" s="83"/>
      <c r="EH3509" s="83"/>
      <c r="EW3509" s="83"/>
      <c r="FL3509" s="83"/>
    </row>
    <row r="3510" spans="1:168" x14ac:dyDescent="0.35">
      <c r="A3510" s="83">
        <v>43360.802476851852</v>
      </c>
      <c r="B3510" s="84" t="s">
        <v>225</v>
      </c>
      <c r="C3510" s="85" t="s">
        <v>226</v>
      </c>
      <c r="I3510" s="86">
        <v>12510.8623046875</v>
      </c>
      <c r="J3510" s="87">
        <v>12548.35546875</v>
      </c>
      <c r="K3510" s="87">
        <v>10801.8544921875</v>
      </c>
      <c r="L3510" s="87">
        <v>10834.224609375</v>
      </c>
      <c r="M3510" s="87">
        <v>1.01603448390961</v>
      </c>
      <c r="N3510" s="87">
        <v>8.0651102066040004</v>
      </c>
      <c r="O3510" s="87">
        <v>8.4151105880737305</v>
      </c>
      <c r="P3510" s="88">
        <v>1.64811015129089</v>
      </c>
      <c r="R3510" s="83">
        <v>43360.802476851852</v>
      </c>
      <c r="S3510" s="89" t="s">
        <v>225</v>
      </c>
      <c r="T3510" s="90">
        <v>0.51321017742157005</v>
      </c>
      <c r="U3510" s="84">
        <v>7691.1962890625</v>
      </c>
      <c r="V3510" s="84">
        <v>404.41369628906199</v>
      </c>
      <c r="W3510" s="84">
        <v>7692.70166015625</v>
      </c>
      <c r="X3510" s="84">
        <v>7286.12841796875</v>
      </c>
      <c r="Y3510" s="84">
        <v>13.2772760391235</v>
      </c>
      <c r="Z3510" s="84">
        <v>320.51516723632801</v>
      </c>
      <c r="AA3510" s="84">
        <v>620.51513671875</v>
      </c>
      <c r="AB3510" s="84">
        <v>426.51516723632801</v>
      </c>
      <c r="AG3510" s="83"/>
      <c r="AV3510" s="83"/>
      <c r="BK3510" s="83"/>
      <c r="BZ3510" s="83"/>
      <c r="CO3510" s="83"/>
      <c r="DD3510" s="83"/>
      <c r="DS3510" s="83"/>
      <c r="EH3510" s="83"/>
      <c r="EW3510" s="83"/>
      <c r="FL3510" s="83"/>
    </row>
    <row r="3511" spans="1:168" x14ac:dyDescent="0.35">
      <c r="A3511" s="83">
        <v>43360.802488425928</v>
      </c>
      <c r="B3511" s="84" t="s">
        <v>62</v>
      </c>
      <c r="C3511" s="85" t="s">
        <v>805</v>
      </c>
      <c r="R3511" s="83">
        <v>43360.802488425928</v>
      </c>
      <c r="S3511" s="89" t="s">
        <v>62</v>
      </c>
      <c r="AG3511" s="83"/>
      <c r="AV3511" s="83"/>
      <c r="BK3511" s="83"/>
      <c r="BZ3511" s="83"/>
      <c r="CO3511" s="83"/>
      <c r="DD3511" s="83"/>
      <c r="DS3511" s="83"/>
      <c r="EH3511" s="83"/>
      <c r="EW3511" s="83"/>
      <c r="FL3511" s="83"/>
    </row>
    <row r="3512" spans="1:168" x14ac:dyDescent="0.35">
      <c r="A3512" s="83">
        <v>43360.802488425928</v>
      </c>
      <c r="B3512" s="84" t="s">
        <v>62</v>
      </c>
      <c r="C3512" s="85" t="s">
        <v>806</v>
      </c>
      <c r="R3512" s="83">
        <v>43360.802488425928</v>
      </c>
      <c r="S3512" s="89" t="s">
        <v>62</v>
      </c>
      <c r="AG3512" s="83"/>
      <c r="AV3512" s="83"/>
      <c r="BK3512" s="83"/>
      <c r="BZ3512" s="83"/>
      <c r="CO3512" s="83"/>
      <c r="DD3512" s="83"/>
      <c r="DS3512" s="83"/>
      <c r="EH3512" s="83"/>
      <c r="EW3512" s="83"/>
      <c r="FL3512" s="83"/>
    </row>
    <row r="3513" spans="1:168" x14ac:dyDescent="0.35">
      <c r="A3513" s="83">
        <v>43360.802488425928</v>
      </c>
      <c r="B3513" s="84" t="s">
        <v>62</v>
      </c>
      <c r="C3513" s="85" t="s">
        <v>344</v>
      </c>
      <c r="R3513" s="83">
        <v>43360.802488425928</v>
      </c>
      <c r="S3513" s="89" t="s">
        <v>62</v>
      </c>
      <c r="AG3513" s="83"/>
      <c r="AV3513" s="83"/>
      <c r="BK3513" s="83"/>
      <c r="BZ3513" s="83"/>
      <c r="CO3513" s="83"/>
      <c r="DD3513" s="83"/>
      <c r="DS3513" s="83"/>
      <c r="EH3513" s="83"/>
      <c r="EW3513" s="83"/>
      <c r="FL3513" s="83"/>
    </row>
    <row r="3514" spans="1:168" x14ac:dyDescent="0.35">
      <c r="A3514" s="83">
        <v>43360.802488425928</v>
      </c>
      <c r="B3514" s="84" t="s">
        <v>62</v>
      </c>
      <c r="C3514" s="85" t="s">
        <v>807</v>
      </c>
      <c r="R3514" s="83">
        <v>43360.802488425928</v>
      </c>
      <c r="S3514" s="89" t="s">
        <v>62</v>
      </c>
      <c r="AG3514" s="83"/>
      <c r="AV3514" s="83"/>
      <c r="BK3514" s="83"/>
      <c r="BZ3514" s="83"/>
      <c r="CO3514" s="83"/>
      <c r="DD3514" s="83"/>
      <c r="DS3514" s="83"/>
      <c r="EH3514" s="83"/>
      <c r="EW3514" s="83"/>
      <c r="FL3514" s="83"/>
    </row>
    <row r="3515" spans="1:168" x14ac:dyDescent="0.35">
      <c r="A3515" s="83">
        <v>43360.802488425928</v>
      </c>
      <c r="B3515" s="84" t="s">
        <v>62</v>
      </c>
      <c r="C3515" s="85" t="s">
        <v>63</v>
      </c>
      <c r="R3515" s="83">
        <v>43360.802488425928</v>
      </c>
      <c r="S3515" s="89" t="s">
        <v>62</v>
      </c>
      <c r="AG3515" s="83"/>
      <c r="AV3515" s="83"/>
      <c r="BK3515" s="83"/>
      <c r="BZ3515" s="83"/>
      <c r="CO3515" s="83"/>
      <c r="DD3515" s="83"/>
      <c r="DS3515" s="83"/>
      <c r="EH3515" s="83"/>
      <c r="EW3515" s="83"/>
      <c r="FL3515" s="83"/>
    </row>
    <row r="3516" spans="1:168" x14ac:dyDescent="0.35">
      <c r="A3516" s="83">
        <v>43360.802488425928</v>
      </c>
      <c r="B3516" s="84" t="s">
        <v>62</v>
      </c>
      <c r="C3516" s="85" t="s">
        <v>808</v>
      </c>
      <c r="R3516" s="83">
        <v>43360.802488425928</v>
      </c>
      <c r="S3516" s="89" t="s">
        <v>62</v>
      </c>
      <c r="AG3516" s="83"/>
      <c r="AV3516" s="83"/>
      <c r="BK3516" s="83"/>
      <c r="BZ3516" s="83"/>
      <c r="CO3516" s="83"/>
      <c r="DD3516" s="83"/>
      <c r="DS3516" s="83"/>
      <c r="EH3516" s="83"/>
      <c r="EW3516" s="83"/>
      <c r="FL3516" s="83"/>
    </row>
    <row r="3517" spans="1:168" x14ac:dyDescent="0.35">
      <c r="A3517" s="83">
        <v>43360.802488425928</v>
      </c>
      <c r="B3517" s="84" t="s">
        <v>62</v>
      </c>
      <c r="C3517" s="85" t="s">
        <v>809</v>
      </c>
      <c r="R3517" s="83">
        <v>43360.802488425928</v>
      </c>
      <c r="S3517" s="89" t="s">
        <v>62</v>
      </c>
      <c r="AG3517" s="83"/>
      <c r="AV3517" s="83"/>
      <c r="BK3517" s="83"/>
      <c r="BZ3517" s="83"/>
      <c r="CO3517" s="83"/>
      <c r="DD3517" s="83"/>
      <c r="DS3517" s="83"/>
      <c r="EH3517" s="83"/>
      <c r="EW3517" s="83"/>
      <c r="FL3517" s="83"/>
    </row>
    <row r="3518" spans="1:168" x14ac:dyDescent="0.35">
      <c r="A3518" s="83">
        <v>43360.802488425928</v>
      </c>
      <c r="B3518" s="84" t="s">
        <v>62</v>
      </c>
      <c r="C3518" s="85" t="s">
        <v>810</v>
      </c>
      <c r="R3518" s="83">
        <v>43360.802488425928</v>
      </c>
      <c r="S3518" s="89" t="s">
        <v>62</v>
      </c>
      <c r="AG3518" s="83"/>
      <c r="AV3518" s="83"/>
      <c r="BK3518" s="83"/>
      <c r="BZ3518" s="83"/>
      <c r="CO3518" s="83"/>
      <c r="DD3518" s="83"/>
      <c r="DS3518" s="83"/>
      <c r="EH3518" s="83"/>
      <c r="EW3518" s="83"/>
      <c r="FL3518" s="83"/>
    </row>
    <row r="3519" spans="1:168" x14ac:dyDescent="0.35">
      <c r="A3519" s="83">
        <v>43360.802499999998</v>
      </c>
      <c r="B3519" s="84" t="s">
        <v>26</v>
      </c>
      <c r="C3519" s="85" t="s">
        <v>71</v>
      </c>
      <c r="R3519" s="83">
        <v>43360.802499999998</v>
      </c>
      <c r="S3519" s="89" t="s">
        <v>26</v>
      </c>
      <c r="AG3519" s="83"/>
      <c r="AV3519" s="83"/>
      <c r="BK3519" s="83"/>
      <c r="BZ3519" s="83"/>
      <c r="CO3519" s="83"/>
      <c r="DD3519" s="83"/>
      <c r="DS3519" s="83"/>
      <c r="EH3519" s="83"/>
      <c r="EW3519" s="83"/>
      <c r="FL3519" s="83"/>
    </row>
    <row r="3520" spans="1:168" x14ac:dyDescent="0.35">
      <c r="A3520" s="83">
        <v>43360.802511574075</v>
      </c>
      <c r="B3520" s="84" t="s">
        <v>26</v>
      </c>
      <c r="C3520" s="85" t="s">
        <v>111</v>
      </c>
      <c r="R3520" s="83">
        <v>43360.802511574075</v>
      </c>
      <c r="S3520" s="89" t="s">
        <v>26</v>
      </c>
      <c r="AG3520" s="83"/>
      <c r="AV3520" s="83"/>
      <c r="BK3520" s="83"/>
      <c r="BZ3520" s="83"/>
      <c r="CO3520" s="83"/>
      <c r="DD3520" s="83"/>
      <c r="DS3520" s="83"/>
      <c r="EH3520" s="83"/>
      <c r="EW3520" s="83"/>
      <c r="FL3520" s="83"/>
    </row>
    <row r="3521" spans="1:168" x14ac:dyDescent="0.35">
      <c r="A3521" s="83">
        <v>43360.802511574075</v>
      </c>
      <c r="B3521" s="84" t="s">
        <v>26</v>
      </c>
      <c r="C3521" s="85" t="s">
        <v>202</v>
      </c>
      <c r="R3521" s="83">
        <v>43360.802511574075</v>
      </c>
      <c r="S3521" s="89" t="s">
        <v>26</v>
      </c>
      <c r="AG3521" s="83"/>
      <c r="AV3521" s="83"/>
      <c r="BK3521" s="83"/>
      <c r="BZ3521" s="83"/>
      <c r="CO3521" s="83"/>
      <c r="DD3521" s="83"/>
      <c r="DS3521" s="83"/>
      <c r="EH3521" s="83"/>
      <c r="EW3521" s="83"/>
      <c r="FL3521" s="83"/>
    </row>
    <row r="3522" spans="1:168" x14ac:dyDescent="0.35">
      <c r="A3522" s="83">
        <v>43360.802511574075</v>
      </c>
      <c r="B3522" s="84" t="s">
        <v>26</v>
      </c>
      <c r="C3522" s="85" t="s">
        <v>236</v>
      </c>
      <c r="R3522" s="83">
        <v>43360.802511574075</v>
      </c>
      <c r="S3522" s="89" t="s">
        <v>26</v>
      </c>
      <c r="AG3522" s="83"/>
      <c r="AV3522" s="83"/>
      <c r="BK3522" s="83"/>
      <c r="BZ3522" s="83"/>
      <c r="CO3522" s="83"/>
      <c r="DD3522" s="83"/>
      <c r="DS3522" s="83"/>
      <c r="EH3522" s="83"/>
      <c r="EW3522" s="83"/>
      <c r="FL3522" s="83"/>
    </row>
    <row r="3523" spans="1:168" x14ac:dyDescent="0.35">
      <c r="A3523" s="83">
        <v>43360.802511574075</v>
      </c>
      <c r="B3523" s="84" t="s">
        <v>26</v>
      </c>
      <c r="C3523" s="85" t="s">
        <v>233</v>
      </c>
      <c r="R3523" s="83">
        <v>43360.802511574075</v>
      </c>
      <c r="S3523" s="89" t="s">
        <v>26</v>
      </c>
      <c r="AG3523" s="83"/>
      <c r="AV3523" s="83"/>
      <c r="BK3523" s="83"/>
      <c r="BZ3523" s="83"/>
      <c r="CO3523" s="83"/>
      <c r="DD3523" s="83"/>
      <c r="DS3523" s="83"/>
      <c r="EH3523" s="83"/>
      <c r="EW3523" s="83"/>
      <c r="FL3523" s="83"/>
    </row>
    <row r="3524" spans="1:168" x14ac:dyDescent="0.35">
      <c r="A3524" s="83">
        <v>43360.802511574075</v>
      </c>
      <c r="B3524" s="84" t="s">
        <v>62</v>
      </c>
      <c r="C3524" s="85" t="s">
        <v>234</v>
      </c>
      <c r="R3524" s="83">
        <v>43360.802511574075</v>
      </c>
      <c r="S3524" s="89" t="s">
        <v>62</v>
      </c>
      <c r="AG3524" s="83"/>
      <c r="AV3524" s="83"/>
      <c r="BK3524" s="83"/>
      <c r="BZ3524" s="83"/>
      <c r="CO3524" s="83"/>
      <c r="DD3524" s="83"/>
      <c r="DS3524" s="83"/>
      <c r="EH3524" s="83"/>
      <c r="EW3524" s="83"/>
      <c r="FL3524" s="83"/>
    </row>
    <row r="3525" spans="1:168" x14ac:dyDescent="0.35">
      <c r="A3525" s="83">
        <v>43360.802511574075</v>
      </c>
      <c r="B3525" s="84" t="s">
        <v>26</v>
      </c>
      <c r="C3525" s="85" t="s">
        <v>47</v>
      </c>
      <c r="I3525" s="86">
        <v>12510.84765625</v>
      </c>
      <c r="J3525" s="87">
        <v>12546.9208984375</v>
      </c>
      <c r="K3525" s="87">
        <v>10801.84765625</v>
      </c>
      <c r="L3525" s="87">
        <v>10832.986328125</v>
      </c>
      <c r="M3525" s="87">
        <v>1.01596832275391</v>
      </c>
      <c r="N3525" s="87">
        <v>8.0540943145752006</v>
      </c>
      <c r="O3525" s="87">
        <v>8.4040946960449201</v>
      </c>
      <c r="P3525" s="88">
        <v>1.6370946168899501</v>
      </c>
      <c r="R3525" s="83">
        <v>43360.802511574075</v>
      </c>
      <c r="S3525" s="89" t="s">
        <v>26</v>
      </c>
      <c r="T3525" s="90">
        <v>0.50219488143920898</v>
      </c>
      <c r="U3525" s="84">
        <v>7688.00390625</v>
      </c>
      <c r="V3525" s="84">
        <v>405.748779296875</v>
      </c>
      <c r="W3525" s="84">
        <v>7688.9248046875</v>
      </c>
      <c r="X3525" s="84">
        <v>7284.2509765625</v>
      </c>
      <c r="Y3525" s="84">
        <v>13.4279623031616</v>
      </c>
      <c r="Z3525" s="84">
        <v>320.504150390625</v>
      </c>
      <c r="AA3525" s="84">
        <v>620.50402832031295</v>
      </c>
      <c r="AB3525" s="84">
        <v>426.504150390625</v>
      </c>
      <c r="AG3525" s="83"/>
      <c r="AV3525" s="83"/>
      <c r="BK3525" s="83"/>
      <c r="BZ3525" s="83"/>
      <c r="CO3525" s="83"/>
      <c r="DD3525" s="83"/>
      <c r="DS3525" s="83"/>
      <c r="EH3525" s="83"/>
      <c r="EW3525" s="83"/>
      <c r="FL3525" s="83"/>
    </row>
    <row r="3526" spans="1:168" x14ac:dyDescent="0.35">
      <c r="A3526" s="83">
        <v>43360.802523148152</v>
      </c>
      <c r="B3526" s="84" t="s">
        <v>49</v>
      </c>
      <c r="C3526" s="85" t="s">
        <v>235</v>
      </c>
      <c r="R3526" s="83">
        <v>43360.802523148152</v>
      </c>
      <c r="S3526" s="89" t="s">
        <v>49</v>
      </c>
      <c r="AG3526" s="83"/>
      <c r="AV3526" s="83"/>
      <c r="BK3526" s="83"/>
      <c r="BZ3526" s="83"/>
      <c r="CO3526" s="83"/>
      <c r="DD3526" s="83"/>
      <c r="DS3526" s="83"/>
      <c r="EH3526" s="83"/>
      <c r="EW3526" s="83"/>
      <c r="FL3526" s="83"/>
    </row>
    <row r="3527" spans="1:168" x14ac:dyDescent="0.35">
      <c r="A3527" s="83">
        <v>43360.802534722221</v>
      </c>
      <c r="B3527" s="84" t="s">
        <v>26</v>
      </c>
      <c r="C3527" s="85" t="s">
        <v>238</v>
      </c>
      <c r="R3527" s="83">
        <v>43360.802534722221</v>
      </c>
      <c r="S3527" s="89" t="s">
        <v>26</v>
      </c>
      <c r="AG3527" s="83"/>
      <c r="AV3527" s="83"/>
      <c r="BK3527" s="83"/>
      <c r="BZ3527" s="83"/>
      <c r="CO3527" s="83"/>
      <c r="DD3527" s="83"/>
      <c r="DS3527" s="83"/>
      <c r="EH3527" s="83"/>
      <c r="EW3527" s="83"/>
      <c r="FL3527" s="83"/>
    </row>
    <row r="3528" spans="1:168" x14ac:dyDescent="0.35">
      <c r="A3528" s="83">
        <v>43360.802534722221</v>
      </c>
      <c r="B3528" s="84" t="s">
        <v>26</v>
      </c>
      <c r="C3528" s="85" t="s">
        <v>239</v>
      </c>
      <c r="R3528" s="83">
        <v>43360.802534722221</v>
      </c>
      <c r="S3528" s="89" t="s">
        <v>26</v>
      </c>
      <c r="AG3528" s="83"/>
      <c r="AV3528" s="83"/>
      <c r="BK3528" s="83"/>
      <c r="BZ3528" s="83"/>
      <c r="CO3528" s="83"/>
      <c r="DD3528" s="83"/>
      <c r="DS3528" s="83"/>
      <c r="EH3528" s="83"/>
      <c r="EW3528" s="83"/>
      <c r="FL3528" s="83"/>
    </row>
    <row r="3529" spans="1:168" x14ac:dyDescent="0.35">
      <c r="A3529" s="83">
        <v>43360.802534722221</v>
      </c>
      <c r="B3529" s="84" t="s">
        <v>26</v>
      </c>
      <c r="C3529" s="85" t="s">
        <v>237</v>
      </c>
      <c r="R3529" s="83">
        <v>43360.802534722221</v>
      </c>
      <c r="S3529" s="89" t="s">
        <v>26</v>
      </c>
      <c r="AG3529" s="83"/>
      <c r="AV3529" s="83"/>
      <c r="BK3529" s="83"/>
      <c r="BZ3529" s="83"/>
      <c r="CO3529" s="83"/>
      <c r="DD3529" s="83"/>
      <c r="DS3529" s="83"/>
      <c r="EH3529" s="83"/>
      <c r="EW3529" s="83"/>
      <c r="FL3529" s="83"/>
    </row>
    <row r="3530" spans="1:168" x14ac:dyDescent="0.35">
      <c r="A3530" s="83">
        <v>43360.802534722221</v>
      </c>
      <c r="B3530" s="84" t="s">
        <v>26</v>
      </c>
      <c r="C3530" s="85" t="s">
        <v>428</v>
      </c>
      <c r="R3530" s="83">
        <v>43360.802534722221</v>
      </c>
      <c r="S3530" s="89" t="s">
        <v>26</v>
      </c>
      <c r="AG3530" s="83"/>
      <c r="AV3530" s="83"/>
      <c r="BK3530" s="83"/>
      <c r="BZ3530" s="83"/>
      <c r="CO3530" s="83"/>
      <c r="DD3530" s="83"/>
      <c r="DS3530" s="83"/>
      <c r="EH3530" s="83"/>
      <c r="EW3530" s="83"/>
      <c r="FL3530" s="83"/>
    </row>
    <row r="3531" spans="1:168" x14ac:dyDescent="0.35">
      <c r="A3531" s="83">
        <v>43360.802546296298</v>
      </c>
      <c r="B3531" s="84" t="s">
        <v>26</v>
      </c>
      <c r="C3531" s="85" t="s">
        <v>429</v>
      </c>
      <c r="R3531" s="83">
        <v>43360.802546296298</v>
      </c>
      <c r="S3531" s="89" t="s">
        <v>26</v>
      </c>
      <c r="AG3531" s="83"/>
      <c r="AV3531" s="83"/>
      <c r="BK3531" s="83"/>
      <c r="BZ3531" s="83"/>
      <c r="CO3531" s="83"/>
      <c r="DD3531" s="83"/>
      <c r="DS3531" s="83"/>
      <c r="EH3531" s="83"/>
      <c r="EW3531" s="83"/>
      <c r="FL3531" s="83"/>
    </row>
    <row r="3532" spans="1:168" x14ac:dyDescent="0.35">
      <c r="A3532" s="83">
        <v>43360.802546296298</v>
      </c>
      <c r="B3532" s="84" t="s">
        <v>26</v>
      </c>
      <c r="C3532" s="85" t="s">
        <v>430</v>
      </c>
      <c r="R3532" s="83">
        <v>43360.802546296298</v>
      </c>
      <c r="S3532" s="89" t="s">
        <v>26</v>
      </c>
      <c r="AG3532" s="83"/>
      <c r="AV3532" s="83"/>
      <c r="BK3532" s="83"/>
      <c r="BZ3532" s="83"/>
      <c r="CO3532" s="83"/>
      <c r="DD3532" s="83"/>
      <c r="DS3532" s="83"/>
      <c r="EH3532" s="83"/>
      <c r="EW3532" s="83"/>
      <c r="FL3532" s="83"/>
    </row>
    <row r="3533" spans="1:168" x14ac:dyDescent="0.35">
      <c r="A3533" s="83">
        <v>43360.802546296298</v>
      </c>
      <c r="B3533" s="84" t="s">
        <v>26</v>
      </c>
      <c r="C3533" s="85" t="s">
        <v>682</v>
      </c>
      <c r="R3533" s="83">
        <v>43360.802546296298</v>
      </c>
      <c r="S3533" s="89" t="s">
        <v>26</v>
      </c>
      <c r="AG3533" s="83"/>
      <c r="AV3533" s="83"/>
      <c r="BK3533" s="83"/>
      <c r="BZ3533" s="83"/>
      <c r="CO3533" s="83"/>
      <c r="DD3533" s="83"/>
      <c r="DS3533" s="83"/>
      <c r="EH3533" s="83"/>
      <c r="EW3533" s="83"/>
      <c r="FL3533" s="83"/>
    </row>
    <row r="3534" spans="1:168" x14ac:dyDescent="0.35">
      <c r="A3534" s="83">
        <v>43360.802546296298</v>
      </c>
      <c r="B3534" s="84" t="s">
        <v>26</v>
      </c>
      <c r="C3534" s="85" t="s">
        <v>444</v>
      </c>
      <c r="R3534" s="83">
        <v>43360.802546296298</v>
      </c>
      <c r="S3534" s="89" t="s">
        <v>26</v>
      </c>
      <c r="AG3534" s="83"/>
      <c r="AV3534" s="83"/>
      <c r="BK3534" s="83"/>
      <c r="BZ3534" s="83"/>
      <c r="CO3534" s="83"/>
      <c r="DD3534" s="83"/>
      <c r="DS3534" s="83"/>
      <c r="EH3534" s="83"/>
      <c r="EW3534" s="83"/>
      <c r="FL3534" s="83"/>
    </row>
    <row r="3535" spans="1:168" x14ac:dyDescent="0.35">
      <c r="A3535" s="83">
        <v>43360.802546296298</v>
      </c>
      <c r="B3535" s="84" t="s">
        <v>26</v>
      </c>
      <c r="C3535" s="85" t="s">
        <v>811</v>
      </c>
      <c r="R3535" s="83">
        <v>43360.802546296298</v>
      </c>
      <c r="S3535" s="89" t="s">
        <v>26</v>
      </c>
      <c r="AG3535" s="83"/>
      <c r="AV3535" s="83"/>
      <c r="BK3535" s="83"/>
      <c r="BZ3535" s="83"/>
      <c r="CO3535" s="83"/>
      <c r="DD3535" s="83"/>
      <c r="DS3535" s="83"/>
      <c r="EH3535" s="83"/>
      <c r="EW3535" s="83"/>
      <c r="FL3535" s="83"/>
    </row>
    <row r="3536" spans="1:168" x14ac:dyDescent="0.35">
      <c r="A3536" s="83">
        <v>43360.802546296298</v>
      </c>
      <c r="B3536" s="84" t="s">
        <v>26</v>
      </c>
      <c r="C3536" s="85" t="s">
        <v>441</v>
      </c>
      <c r="R3536" s="83">
        <v>43360.802546296298</v>
      </c>
      <c r="S3536" s="89" t="s">
        <v>26</v>
      </c>
      <c r="AG3536" s="83"/>
      <c r="AV3536" s="83"/>
      <c r="BK3536" s="83"/>
      <c r="BZ3536" s="83"/>
      <c r="CO3536" s="83"/>
      <c r="DD3536" s="83"/>
      <c r="DS3536" s="83"/>
      <c r="EH3536" s="83"/>
      <c r="EW3536" s="83"/>
      <c r="FL3536" s="83"/>
    </row>
    <row r="3537" spans="1:168" x14ac:dyDescent="0.35">
      <c r="A3537" s="83">
        <v>43360.802546296298</v>
      </c>
      <c r="B3537" s="84" t="s">
        <v>26</v>
      </c>
      <c r="C3537" s="85" t="s">
        <v>419</v>
      </c>
      <c r="R3537" s="83">
        <v>43360.802546296298</v>
      </c>
      <c r="S3537" s="89" t="s">
        <v>26</v>
      </c>
      <c r="AG3537" s="83"/>
      <c r="AV3537" s="83"/>
      <c r="BK3537" s="83"/>
      <c r="BZ3537" s="83"/>
      <c r="CO3537" s="83"/>
      <c r="DD3537" s="83"/>
      <c r="DS3537" s="83"/>
      <c r="EH3537" s="83"/>
      <c r="EW3537" s="83"/>
      <c r="FL3537" s="83"/>
    </row>
    <row r="3538" spans="1:168" x14ac:dyDescent="0.35">
      <c r="A3538" s="83">
        <v>43360.802546296298</v>
      </c>
      <c r="B3538" s="84" t="s">
        <v>26</v>
      </c>
      <c r="C3538" s="85" t="s">
        <v>590</v>
      </c>
      <c r="R3538" s="83">
        <v>43360.802546296298</v>
      </c>
      <c r="S3538" s="89" t="s">
        <v>26</v>
      </c>
      <c r="AG3538" s="83"/>
      <c r="AV3538" s="83"/>
      <c r="BK3538" s="83"/>
      <c r="BZ3538" s="83"/>
      <c r="CO3538" s="83"/>
      <c r="DD3538" s="83"/>
      <c r="DS3538" s="83"/>
      <c r="EH3538" s="83"/>
      <c r="EW3538" s="83"/>
      <c r="FL3538" s="83"/>
    </row>
    <row r="3539" spans="1:168" x14ac:dyDescent="0.35">
      <c r="A3539" s="83">
        <v>43360.802546296298</v>
      </c>
      <c r="B3539" s="84" t="s">
        <v>26</v>
      </c>
      <c r="C3539" s="85" t="s">
        <v>409</v>
      </c>
      <c r="R3539" s="83">
        <v>43360.802546296298</v>
      </c>
      <c r="S3539" s="89" t="s">
        <v>26</v>
      </c>
      <c r="AG3539" s="83"/>
      <c r="AV3539" s="83"/>
      <c r="BK3539" s="83"/>
      <c r="BZ3539" s="83"/>
      <c r="CO3539" s="83"/>
      <c r="DD3539" s="83"/>
      <c r="DS3539" s="83"/>
      <c r="EH3539" s="83"/>
      <c r="EW3539" s="83"/>
      <c r="FL3539" s="83"/>
    </row>
    <row r="3540" spans="1:168" x14ac:dyDescent="0.35">
      <c r="A3540" s="83">
        <v>43360.802546296298</v>
      </c>
      <c r="B3540" s="84" t="s">
        <v>26</v>
      </c>
      <c r="C3540" s="85" t="s">
        <v>417</v>
      </c>
      <c r="R3540" s="83">
        <v>43360.802546296298</v>
      </c>
      <c r="S3540" s="89" t="s">
        <v>26</v>
      </c>
      <c r="AG3540" s="83"/>
      <c r="AV3540" s="83"/>
      <c r="BK3540" s="83"/>
      <c r="BZ3540" s="83"/>
      <c r="CO3540" s="83"/>
      <c r="DD3540" s="83"/>
      <c r="DS3540" s="83"/>
      <c r="EH3540" s="83"/>
      <c r="EW3540" s="83"/>
      <c r="FL3540" s="83"/>
    </row>
    <row r="3541" spans="1:168" x14ac:dyDescent="0.35">
      <c r="A3541" s="83">
        <v>43360.802557870367</v>
      </c>
      <c r="B3541" s="84" t="s">
        <v>26</v>
      </c>
      <c r="C3541" s="85" t="s">
        <v>447</v>
      </c>
      <c r="R3541" s="83">
        <v>43360.802557870367</v>
      </c>
      <c r="S3541" s="89" t="s">
        <v>26</v>
      </c>
      <c r="AG3541" s="83"/>
      <c r="AV3541" s="83"/>
      <c r="BK3541" s="83"/>
      <c r="BZ3541" s="83"/>
      <c r="CO3541" s="83"/>
      <c r="DD3541" s="83"/>
      <c r="DS3541" s="83"/>
      <c r="EH3541" s="83"/>
      <c r="EW3541" s="83"/>
      <c r="FL3541" s="83"/>
    </row>
    <row r="3542" spans="1:168" x14ac:dyDescent="0.35">
      <c r="A3542" s="83">
        <v>43360.802557870367</v>
      </c>
      <c r="B3542" s="84" t="s">
        <v>26</v>
      </c>
      <c r="C3542" s="85" t="s">
        <v>421</v>
      </c>
      <c r="R3542" s="83">
        <v>43360.802557870367</v>
      </c>
      <c r="S3542" s="89" t="s">
        <v>26</v>
      </c>
      <c r="AG3542" s="83"/>
      <c r="AV3542" s="83"/>
      <c r="BK3542" s="83"/>
      <c r="BZ3542" s="83"/>
      <c r="CO3542" s="83"/>
      <c r="DD3542" s="83"/>
      <c r="DS3542" s="83"/>
      <c r="EH3542" s="83"/>
      <c r="EW3542" s="83"/>
      <c r="FL3542" s="83"/>
    </row>
    <row r="3543" spans="1:168" x14ac:dyDescent="0.35">
      <c r="A3543" s="83">
        <v>43360.802557870367</v>
      </c>
      <c r="B3543" s="84" t="s">
        <v>26</v>
      </c>
      <c r="C3543" s="85" t="s">
        <v>812</v>
      </c>
      <c r="R3543" s="83">
        <v>43360.802557870367</v>
      </c>
      <c r="S3543" s="89" t="s">
        <v>26</v>
      </c>
      <c r="AG3543" s="83"/>
      <c r="AV3543" s="83"/>
      <c r="BK3543" s="83"/>
      <c r="BZ3543" s="83"/>
      <c r="CO3543" s="83"/>
      <c r="DD3543" s="83"/>
      <c r="DS3543" s="83"/>
      <c r="EH3543" s="83"/>
      <c r="EW3543" s="83"/>
      <c r="FL3543" s="83"/>
    </row>
    <row r="3544" spans="1:168" x14ac:dyDescent="0.35">
      <c r="A3544" s="83">
        <v>43360.802557870367</v>
      </c>
      <c r="B3544" s="84" t="s">
        <v>26</v>
      </c>
      <c r="C3544" s="85" t="s">
        <v>446</v>
      </c>
      <c r="R3544" s="83">
        <v>43360.802557870367</v>
      </c>
      <c r="S3544" s="89" t="s">
        <v>26</v>
      </c>
      <c r="AG3544" s="83"/>
      <c r="AV3544" s="83"/>
      <c r="BK3544" s="83"/>
      <c r="BZ3544" s="83"/>
      <c r="CO3544" s="83"/>
      <c r="DD3544" s="83"/>
      <c r="DS3544" s="83"/>
      <c r="EH3544" s="83"/>
      <c r="EW3544" s="83"/>
      <c r="FL3544" s="83"/>
    </row>
    <row r="3545" spans="1:168" x14ac:dyDescent="0.35">
      <c r="A3545" s="83">
        <v>43360.802581018521</v>
      </c>
      <c r="B3545" s="84" t="s">
        <v>26</v>
      </c>
      <c r="C3545" s="85" t="s">
        <v>172</v>
      </c>
      <c r="R3545" s="83">
        <v>43360.802581018521</v>
      </c>
      <c r="S3545" s="89" t="s">
        <v>26</v>
      </c>
      <c r="AG3545" s="83"/>
      <c r="AV3545" s="83"/>
      <c r="BK3545" s="83"/>
      <c r="BZ3545" s="83"/>
      <c r="CO3545" s="83"/>
      <c r="DD3545" s="83"/>
      <c r="DS3545" s="83"/>
      <c r="EH3545" s="83"/>
      <c r="EW3545" s="83"/>
      <c r="FL3545" s="83"/>
    </row>
    <row r="3546" spans="1:168" x14ac:dyDescent="0.35">
      <c r="A3546" s="83">
        <v>43360.80265046296</v>
      </c>
      <c r="B3546" s="84" t="s">
        <v>26</v>
      </c>
      <c r="C3546" s="85" t="s">
        <v>240</v>
      </c>
      <c r="R3546" s="83">
        <v>43360.80265046296</v>
      </c>
      <c r="S3546" s="89" t="s">
        <v>26</v>
      </c>
      <c r="AG3546" s="83"/>
      <c r="AV3546" s="83"/>
      <c r="BK3546" s="83"/>
      <c r="BZ3546" s="83"/>
      <c r="CO3546" s="83"/>
      <c r="DD3546" s="83"/>
      <c r="DS3546" s="83"/>
      <c r="EH3546" s="83"/>
      <c r="EW3546" s="83"/>
      <c r="FL3546" s="83"/>
    </row>
    <row r="3547" spans="1:168" x14ac:dyDescent="0.35">
      <c r="A3547" s="83">
        <v>43360.80265046296</v>
      </c>
      <c r="B3547" s="84" t="s">
        <v>55</v>
      </c>
      <c r="C3547" s="85" t="s">
        <v>82</v>
      </c>
      <c r="R3547" s="83">
        <v>43360.80265046296</v>
      </c>
      <c r="S3547" s="89" t="s">
        <v>55</v>
      </c>
      <c r="AG3547" s="83"/>
      <c r="AV3547" s="83"/>
      <c r="BK3547" s="83"/>
      <c r="BZ3547" s="83"/>
      <c r="CO3547" s="83"/>
      <c r="DD3547" s="83"/>
      <c r="DS3547" s="83"/>
      <c r="EH3547" s="83"/>
      <c r="EW3547" s="83"/>
      <c r="FL3547" s="83"/>
    </row>
    <row r="3548" spans="1:168" x14ac:dyDescent="0.35">
      <c r="A3548" s="83">
        <v>43360.802673611113</v>
      </c>
      <c r="B3548" s="84" t="s">
        <v>55</v>
      </c>
      <c r="C3548" s="85" t="s">
        <v>58</v>
      </c>
      <c r="R3548" s="83">
        <v>43360.802673611113</v>
      </c>
      <c r="S3548" s="89" t="s">
        <v>55</v>
      </c>
      <c r="AG3548" s="83"/>
      <c r="AV3548" s="83"/>
      <c r="BK3548" s="83"/>
      <c r="BZ3548" s="83"/>
      <c r="CO3548" s="83"/>
      <c r="DD3548" s="83"/>
      <c r="DS3548" s="83"/>
      <c r="EH3548" s="83"/>
      <c r="EW3548" s="83"/>
      <c r="FL3548" s="83"/>
    </row>
    <row r="3549" spans="1:168" x14ac:dyDescent="0.35">
      <c r="A3549" s="83">
        <v>43360.802685185183</v>
      </c>
      <c r="B3549" s="84" t="s">
        <v>26</v>
      </c>
      <c r="C3549" s="85" t="s">
        <v>59</v>
      </c>
      <c r="R3549" s="83">
        <v>43360.802685185183</v>
      </c>
      <c r="S3549" s="89" t="s">
        <v>26</v>
      </c>
      <c r="AG3549" s="83"/>
      <c r="AV3549" s="83"/>
      <c r="BK3549" s="83"/>
      <c r="BZ3549" s="83"/>
      <c r="CO3549" s="83"/>
      <c r="DD3549" s="83"/>
      <c r="DS3549" s="83"/>
      <c r="EH3549" s="83"/>
      <c r="EW3549" s="83"/>
      <c r="FL3549" s="83"/>
    </row>
    <row r="3550" spans="1:168" x14ac:dyDescent="0.35">
      <c r="A3550" s="83">
        <v>43360.80269675926</v>
      </c>
      <c r="B3550" s="84" t="s">
        <v>241</v>
      </c>
      <c r="C3550" s="85" t="s">
        <v>242</v>
      </c>
      <c r="I3550" s="86">
        <v>12500.923828125</v>
      </c>
      <c r="J3550" s="87">
        <v>12537.9541015625</v>
      </c>
      <c r="K3550" s="87">
        <v>12051.9189453125</v>
      </c>
      <c r="L3550" s="87">
        <v>12087.6201171875</v>
      </c>
      <c r="M3550" s="87">
        <v>1.0159722566604601</v>
      </c>
      <c r="N3550" s="87">
        <v>8.1085672378540004</v>
      </c>
      <c r="O3550" s="87">
        <v>8.4585676193237305</v>
      </c>
      <c r="P3550" s="88">
        <v>1.69156610965729</v>
      </c>
      <c r="R3550" s="83">
        <v>43360.80269675926</v>
      </c>
      <c r="S3550" s="89" t="s">
        <v>241</v>
      </c>
      <c r="T3550" s="90">
        <v>0.55666607618331898</v>
      </c>
      <c r="U3550" s="84">
        <v>7331.67236328125</v>
      </c>
      <c r="V3550" s="84">
        <v>404.69580078125</v>
      </c>
      <c r="W3550" s="84">
        <v>7333.701171875</v>
      </c>
      <c r="X3550" s="84">
        <v>6926.7158203125</v>
      </c>
      <c r="Y3550" s="84">
        <v>13.264569282531699</v>
      </c>
      <c r="Z3550" s="84">
        <v>320.55862426757801</v>
      </c>
      <c r="AA3550" s="84">
        <v>620.55853271484398</v>
      </c>
      <c r="AB3550" s="84">
        <v>426.55862426757801</v>
      </c>
      <c r="AG3550" s="83"/>
      <c r="AV3550" s="83"/>
      <c r="BK3550" s="83"/>
      <c r="BZ3550" s="83"/>
      <c r="CO3550" s="83"/>
      <c r="DD3550" s="83"/>
      <c r="DS3550" s="83"/>
      <c r="EH3550" s="83"/>
      <c r="EW3550" s="83"/>
      <c r="FL3550" s="83"/>
    </row>
    <row r="3551" spans="1:168" x14ac:dyDescent="0.35">
      <c r="A3551" s="83">
        <v>43360.802719907406</v>
      </c>
      <c r="B3551" s="84" t="s">
        <v>62</v>
      </c>
      <c r="C3551" s="85" t="s">
        <v>813</v>
      </c>
      <c r="R3551" s="83">
        <v>43360.802719907406</v>
      </c>
      <c r="S3551" s="89" t="s">
        <v>62</v>
      </c>
      <c r="AG3551" s="83"/>
      <c r="AV3551" s="83"/>
      <c r="BK3551" s="83"/>
      <c r="BZ3551" s="83"/>
      <c r="CO3551" s="83"/>
      <c r="DD3551" s="83"/>
      <c r="DS3551" s="83"/>
      <c r="EH3551" s="83"/>
      <c r="EW3551" s="83"/>
      <c r="FL3551" s="83"/>
    </row>
    <row r="3552" spans="1:168" x14ac:dyDescent="0.35">
      <c r="A3552" s="83">
        <v>43360.802719907406</v>
      </c>
      <c r="B3552" s="84" t="s">
        <v>62</v>
      </c>
      <c r="C3552" s="85" t="s">
        <v>810</v>
      </c>
      <c r="R3552" s="83">
        <v>43360.802719907406</v>
      </c>
      <c r="S3552" s="89" t="s">
        <v>62</v>
      </c>
      <c r="AG3552" s="83"/>
      <c r="AV3552" s="83"/>
      <c r="BK3552" s="83"/>
      <c r="BZ3552" s="83"/>
      <c r="CO3552" s="83"/>
      <c r="DD3552" s="83"/>
      <c r="DS3552" s="83"/>
      <c r="EH3552" s="83"/>
      <c r="EW3552" s="83"/>
      <c r="FL3552" s="83"/>
    </row>
    <row r="3553" spans="1:168" x14ac:dyDescent="0.35">
      <c r="A3553" s="83">
        <v>43360.802719907406</v>
      </c>
      <c r="B3553" s="84" t="s">
        <v>62</v>
      </c>
      <c r="C3553" s="85" t="s">
        <v>814</v>
      </c>
      <c r="R3553" s="83">
        <v>43360.802719907406</v>
      </c>
      <c r="S3553" s="89" t="s">
        <v>62</v>
      </c>
      <c r="AG3553" s="83"/>
      <c r="AV3553" s="83"/>
      <c r="BK3553" s="83"/>
      <c r="BZ3553" s="83"/>
      <c r="CO3553" s="83"/>
      <c r="DD3553" s="83"/>
      <c r="DS3553" s="83"/>
      <c r="EH3553" s="83"/>
      <c r="EW3553" s="83"/>
      <c r="FL3553" s="83"/>
    </row>
    <row r="3554" spans="1:168" x14ac:dyDescent="0.35">
      <c r="A3554" s="83">
        <v>43360.802719907406</v>
      </c>
      <c r="B3554" s="84" t="s">
        <v>62</v>
      </c>
      <c r="C3554" s="85" t="s">
        <v>247</v>
      </c>
      <c r="R3554" s="83">
        <v>43360.802719907406</v>
      </c>
      <c r="S3554" s="89" t="s">
        <v>62</v>
      </c>
      <c r="AG3554" s="83"/>
      <c r="AV3554" s="83"/>
      <c r="BK3554" s="83"/>
      <c r="BZ3554" s="83"/>
      <c r="CO3554" s="83"/>
      <c r="DD3554" s="83"/>
      <c r="DS3554" s="83"/>
      <c r="EH3554" s="83"/>
      <c r="EW3554" s="83"/>
      <c r="FL3554" s="83"/>
    </row>
    <row r="3555" spans="1:168" x14ac:dyDescent="0.35">
      <c r="A3555" s="83">
        <v>43360.802719907406</v>
      </c>
      <c r="B3555" s="84" t="s">
        <v>62</v>
      </c>
      <c r="C3555" s="85" t="s">
        <v>815</v>
      </c>
      <c r="R3555" s="83">
        <v>43360.802719907406</v>
      </c>
      <c r="S3555" s="89" t="s">
        <v>62</v>
      </c>
      <c r="AG3555" s="83"/>
      <c r="AV3555" s="83"/>
      <c r="BK3555" s="83"/>
      <c r="BZ3555" s="83"/>
      <c r="CO3555" s="83"/>
      <c r="DD3555" s="83"/>
      <c r="DS3555" s="83"/>
      <c r="EH3555" s="83"/>
      <c r="EW3555" s="83"/>
      <c r="FL3555" s="83"/>
    </row>
    <row r="3556" spans="1:168" x14ac:dyDescent="0.35">
      <c r="A3556" s="83">
        <v>43360.802719907406</v>
      </c>
      <c r="B3556" s="84" t="s">
        <v>62</v>
      </c>
      <c r="C3556" s="85" t="s">
        <v>138</v>
      </c>
      <c r="R3556" s="83">
        <v>43360.802719907406</v>
      </c>
      <c r="S3556" s="89" t="s">
        <v>62</v>
      </c>
      <c r="AG3556" s="83"/>
      <c r="AV3556" s="83"/>
      <c r="BK3556" s="83"/>
      <c r="BZ3556" s="83"/>
      <c r="CO3556" s="83"/>
      <c r="DD3556" s="83"/>
      <c r="DS3556" s="83"/>
      <c r="EH3556" s="83"/>
      <c r="EW3556" s="83"/>
      <c r="FL3556" s="83"/>
    </row>
    <row r="3557" spans="1:168" x14ac:dyDescent="0.35">
      <c r="A3557" s="83">
        <v>43360.802719907406</v>
      </c>
      <c r="B3557" s="84" t="s">
        <v>62</v>
      </c>
      <c r="C3557" s="85" t="s">
        <v>816</v>
      </c>
      <c r="R3557" s="83">
        <v>43360.802719907406</v>
      </c>
      <c r="S3557" s="89" t="s">
        <v>62</v>
      </c>
      <c r="AG3557" s="83"/>
      <c r="AV3557" s="83"/>
      <c r="BK3557" s="83"/>
      <c r="BZ3557" s="83"/>
      <c r="CO3557" s="83"/>
      <c r="DD3557" s="83"/>
      <c r="DS3557" s="83"/>
      <c r="EH3557" s="83"/>
      <c r="EW3557" s="83"/>
      <c r="FL3557" s="83"/>
    </row>
    <row r="3558" spans="1:168" x14ac:dyDescent="0.35">
      <c r="A3558" s="83">
        <v>43360.802719907406</v>
      </c>
      <c r="B3558" s="84" t="s">
        <v>62</v>
      </c>
      <c r="C3558" s="85" t="s">
        <v>63</v>
      </c>
      <c r="R3558" s="83">
        <v>43360.802719907406</v>
      </c>
      <c r="S3558" s="89" t="s">
        <v>62</v>
      </c>
      <c r="AG3558" s="83"/>
      <c r="AV3558" s="83"/>
      <c r="BK3558" s="83"/>
      <c r="BZ3558" s="83"/>
      <c r="CO3558" s="83"/>
      <c r="DD3558" s="83"/>
      <c r="DS3558" s="83"/>
      <c r="EH3558" s="83"/>
      <c r="EW3558" s="83"/>
      <c r="FL3558" s="83"/>
    </row>
    <row r="3559" spans="1:168" x14ac:dyDescent="0.35">
      <c r="A3559" s="83">
        <v>43360.802719907406</v>
      </c>
      <c r="B3559" s="84" t="s">
        <v>26</v>
      </c>
      <c r="C3559" s="85" t="s">
        <v>71</v>
      </c>
      <c r="R3559" s="83">
        <v>43360.802719907406</v>
      </c>
      <c r="S3559" s="89" t="s">
        <v>26</v>
      </c>
      <c r="AG3559" s="83"/>
      <c r="AV3559" s="83"/>
      <c r="BK3559" s="83"/>
      <c r="BZ3559" s="83"/>
      <c r="CO3559" s="83"/>
      <c r="DD3559" s="83"/>
      <c r="DS3559" s="83"/>
      <c r="EH3559" s="83"/>
      <c r="EW3559" s="83"/>
      <c r="FL3559" s="83"/>
    </row>
    <row r="3560" spans="1:168" x14ac:dyDescent="0.35">
      <c r="A3560" s="83">
        <v>43360.802731481483</v>
      </c>
      <c r="B3560" s="84" t="s">
        <v>62</v>
      </c>
      <c r="C3560" s="85" t="s">
        <v>251</v>
      </c>
      <c r="R3560" s="83">
        <v>43360.802731481483</v>
      </c>
      <c r="S3560" s="89" t="s">
        <v>62</v>
      </c>
      <c r="AG3560" s="83"/>
      <c r="AV3560" s="83"/>
      <c r="BK3560" s="83"/>
      <c r="BZ3560" s="83"/>
      <c r="CO3560" s="83"/>
      <c r="DD3560" s="83"/>
      <c r="DS3560" s="83"/>
      <c r="EH3560" s="83"/>
      <c r="EW3560" s="83"/>
      <c r="FL3560" s="83"/>
    </row>
    <row r="3561" spans="1:168" x14ac:dyDescent="0.35">
      <c r="A3561" s="83">
        <v>43360.802731481483</v>
      </c>
      <c r="B3561" s="84" t="s">
        <v>62</v>
      </c>
      <c r="C3561" s="85" t="s">
        <v>248</v>
      </c>
      <c r="R3561" s="83">
        <v>43360.802731481483</v>
      </c>
      <c r="S3561" s="89" t="s">
        <v>62</v>
      </c>
      <c r="AG3561" s="83"/>
      <c r="AV3561" s="83"/>
      <c r="BK3561" s="83"/>
      <c r="BZ3561" s="83"/>
      <c r="CO3561" s="83"/>
      <c r="DD3561" s="83"/>
      <c r="DS3561" s="83"/>
      <c r="EH3561" s="83"/>
      <c r="EW3561" s="83"/>
      <c r="FL3561" s="83"/>
    </row>
    <row r="3562" spans="1:168" x14ac:dyDescent="0.35">
      <c r="A3562" s="83">
        <v>43360.802743055552</v>
      </c>
      <c r="B3562" s="84" t="s">
        <v>26</v>
      </c>
      <c r="C3562" s="85" t="s">
        <v>253</v>
      </c>
      <c r="R3562" s="83">
        <v>43360.802743055552</v>
      </c>
      <c r="S3562" s="89" t="s">
        <v>26</v>
      </c>
      <c r="AG3562" s="83"/>
      <c r="AV3562" s="83"/>
      <c r="BK3562" s="83"/>
      <c r="BZ3562" s="83"/>
      <c r="CO3562" s="83"/>
      <c r="DD3562" s="83"/>
      <c r="DS3562" s="83"/>
      <c r="EH3562" s="83"/>
      <c r="EW3562" s="83"/>
      <c r="FL3562" s="83"/>
    </row>
    <row r="3563" spans="1:168" x14ac:dyDescent="0.35">
      <c r="A3563" s="83">
        <v>43360.802743055552</v>
      </c>
      <c r="B3563" s="84" t="s">
        <v>26</v>
      </c>
      <c r="C3563" s="85" t="s">
        <v>128</v>
      </c>
      <c r="R3563" s="83">
        <v>43360.802743055552</v>
      </c>
      <c r="S3563" s="89" t="s">
        <v>26</v>
      </c>
      <c r="AG3563" s="83"/>
      <c r="AV3563" s="83"/>
      <c r="BK3563" s="83"/>
      <c r="BZ3563" s="83"/>
      <c r="CO3563" s="83"/>
      <c r="DD3563" s="83"/>
      <c r="DS3563" s="83"/>
      <c r="EH3563" s="83"/>
      <c r="EW3563" s="83"/>
      <c r="FL3563" s="83"/>
    </row>
    <row r="3564" spans="1:168" x14ac:dyDescent="0.35">
      <c r="A3564" s="83">
        <v>43360.802743055552</v>
      </c>
      <c r="B3564" s="84" t="s">
        <v>26</v>
      </c>
      <c r="C3564" s="85" t="s">
        <v>249</v>
      </c>
      <c r="R3564" s="83">
        <v>43360.802743055552</v>
      </c>
      <c r="S3564" s="89" t="s">
        <v>26</v>
      </c>
      <c r="AG3564" s="83"/>
      <c r="AV3564" s="83"/>
      <c r="BK3564" s="83"/>
      <c r="BZ3564" s="83"/>
      <c r="CO3564" s="83"/>
      <c r="DD3564" s="83"/>
      <c r="DS3564" s="83"/>
      <c r="EH3564" s="83"/>
      <c r="EW3564" s="83"/>
      <c r="FL3564" s="83"/>
    </row>
    <row r="3565" spans="1:168" x14ac:dyDescent="0.35">
      <c r="A3565" s="83">
        <v>43360.802743055552</v>
      </c>
      <c r="B3565" s="84" t="s">
        <v>26</v>
      </c>
      <c r="C3565" s="85" t="s">
        <v>250</v>
      </c>
      <c r="R3565" s="83">
        <v>43360.802743055552</v>
      </c>
      <c r="S3565" s="89" t="s">
        <v>26</v>
      </c>
      <c r="AG3565" s="83"/>
      <c r="AV3565" s="83"/>
      <c r="BK3565" s="83"/>
      <c r="BZ3565" s="83"/>
      <c r="CO3565" s="83"/>
      <c r="DD3565" s="83"/>
      <c r="DS3565" s="83"/>
      <c r="EH3565" s="83"/>
      <c r="EW3565" s="83"/>
      <c r="FL3565" s="83"/>
    </row>
    <row r="3566" spans="1:168" x14ac:dyDescent="0.35">
      <c r="A3566" s="83">
        <v>43360.802743055552</v>
      </c>
      <c r="B3566" s="84" t="s">
        <v>26</v>
      </c>
      <c r="C3566" s="85" t="s">
        <v>47</v>
      </c>
      <c r="I3566" s="86">
        <v>12500.8505859375</v>
      </c>
      <c r="J3566" s="87">
        <v>12535.8076171875</v>
      </c>
      <c r="K3566" s="87">
        <v>12051.8505859375</v>
      </c>
      <c r="L3566" s="87">
        <v>12085.5498046875</v>
      </c>
      <c r="M3566" s="87">
        <v>1.0159370899200399</v>
      </c>
      <c r="N3566" s="87">
        <v>8.0781822204589808</v>
      </c>
      <c r="O3566" s="87">
        <v>8.4281826019287092</v>
      </c>
      <c r="P3566" s="88">
        <v>1.66118216514587</v>
      </c>
      <c r="R3566" s="83">
        <v>43360.802743055552</v>
      </c>
      <c r="S3566" s="89" t="s">
        <v>26</v>
      </c>
      <c r="T3566" s="90">
        <v>0.52628207206726096</v>
      </c>
      <c r="U3566" s="84">
        <v>7330.81982421875</v>
      </c>
      <c r="V3566" s="84">
        <v>405.855712890625</v>
      </c>
      <c r="W3566" s="84">
        <v>7329.94189453125</v>
      </c>
      <c r="X3566" s="84">
        <v>6925.4970703125</v>
      </c>
      <c r="Y3566" s="84">
        <v>13.4755201339722</v>
      </c>
      <c r="Z3566" s="84">
        <v>320.52813720703102</v>
      </c>
      <c r="AA3566" s="84">
        <v>620.52819824218705</v>
      </c>
      <c r="AB3566" s="84">
        <v>426.52813720703102</v>
      </c>
      <c r="AG3566" s="83"/>
      <c r="AV3566" s="83"/>
      <c r="BK3566" s="83"/>
      <c r="BZ3566" s="83"/>
      <c r="CO3566" s="83"/>
      <c r="DD3566" s="83"/>
      <c r="DS3566" s="83"/>
      <c r="EH3566" s="83"/>
      <c r="EW3566" s="83"/>
      <c r="FL3566" s="83"/>
    </row>
    <row r="3567" spans="1:168" x14ac:dyDescent="0.35">
      <c r="A3567" s="83">
        <v>43360.802754629629</v>
      </c>
      <c r="B3567" s="84" t="s">
        <v>49</v>
      </c>
      <c r="C3567" s="85" t="s">
        <v>252</v>
      </c>
      <c r="R3567" s="83">
        <v>43360.802754629629</v>
      </c>
      <c r="S3567" s="89" t="s">
        <v>49</v>
      </c>
      <c r="AG3567" s="83"/>
      <c r="AV3567" s="83"/>
      <c r="BK3567" s="83"/>
      <c r="BZ3567" s="83"/>
      <c r="CO3567" s="83"/>
      <c r="DD3567" s="83"/>
      <c r="DS3567" s="83"/>
      <c r="EH3567" s="83"/>
      <c r="EW3567" s="83"/>
      <c r="FL3567" s="83"/>
    </row>
    <row r="3568" spans="1:168" x14ac:dyDescent="0.35">
      <c r="A3568" s="83">
        <v>43360.802766203706</v>
      </c>
      <c r="B3568" s="84" t="s">
        <v>26</v>
      </c>
      <c r="C3568" s="85" t="s">
        <v>256</v>
      </c>
      <c r="R3568" s="83">
        <v>43360.802766203706</v>
      </c>
      <c r="S3568" s="89" t="s">
        <v>26</v>
      </c>
      <c r="AG3568" s="83"/>
      <c r="AV3568" s="83"/>
      <c r="BK3568" s="83"/>
      <c r="BZ3568" s="83"/>
      <c r="CO3568" s="83"/>
      <c r="DD3568" s="83"/>
      <c r="DS3568" s="83"/>
      <c r="EH3568" s="83"/>
      <c r="EW3568" s="83"/>
      <c r="FL3568" s="83"/>
    </row>
    <row r="3569" spans="1:168" x14ac:dyDescent="0.35">
      <c r="A3569" s="83">
        <v>43360.802766203706</v>
      </c>
      <c r="B3569" s="84" t="s">
        <v>26</v>
      </c>
      <c r="C3569" s="85" t="s">
        <v>255</v>
      </c>
      <c r="R3569" s="83">
        <v>43360.802766203706</v>
      </c>
      <c r="S3569" s="89" t="s">
        <v>26</v>
      </c>
      <c r="AG3569" s="83"/>
      <c r="AV3569" s="83"/>
      <c r="BK3569" s="83"/>
      <c r="BZ3569" s="83"/>
      <c r="CO3569" s="83"/>
      <c r="DD3569" s="83"/>
      <c r="DS3569" s="83"/>
      <c r="EH3569" s="83"/>
      <c r="EW3569" s="83"/>
      <c r="FL3569" s="83"/>
    </row>
    <row r="3570" spans="1:168" x14ac:dyDescent="0.35">
      <c r="A3570" s="83">
        <v>43360.802766203706</v>
      </c>
      <c r="B3570" s="84" t="s">
        <v>26</v>
      </c>
      <c r="C3570" s="85" t="s">
        <v>254</v>
      </c>
      <c r="R3570" s="83">
        <v>43360.802766203706</v>
      </c>
      <c r="S3570" s="89" t="s">
        <v>26</v>
      </c>
      <c r="AG3570" s="83"/>
      <c r="AV3570" s="83"/>
      <c r="BK3570" s="83"/>
      <c r="BZ3570" s="83"/>
      <c r="CO3570" s="83"/>
      <c r="DD3570" s="83"/>
      <c r="DS3570" s="83"/>
      <c r="EH3570" s="83"/>
      <c r="EW3570" s="83"/>
      <c r="FL3570" s="83"/>
    </row>
    <row r="3571" spans="1:168" x14ac:dyDescent="0.35">
      <c r="A3571" s="83">
        <v>43360.802766203706</v>
      </c>
      <c r="B3571" s="84" t="s">
        <v>26</v>
      </c>
      <c r="C3571" s="85" t="s">
        <v>409</v>
      </c>
      <c r="R3571" s="83">
        <v>43360.802766203706</v>
      </c>
      <c r="S3571" s="89" t="s">
        <v>26</v>
      </c>
      <c r="AG3571" s="83"/>
      <c r="AV3571" s="83"/>
      <c r="BK3571" s="83"/>
      <c r="BZ3571" s="83"/>
      <c r="CO3571" s="83"/>
      <c r="DD3571" s="83"/>
      <c r="DS3571" s="83"/>
      <c r="EH3571" s="83"/>
      <c r="EW3571" s="83"/>
      <c r="FL3571" s="83"/>
    </row>
    <row r="3572" spans="1:168" x14ac:dyDescent="0.35">
      <c r="A3572" s="83">
        <v>43360.802766203706</v>
      </c>
      <c r="B3572" s="84" t="s">
        <v>26</v>
      </c>
      <c r="C3572" s="85" t="s">
        <v>428</v>
      </c>
      <c r="R3572" s="83">
        <v>43360.802766203706</v>
      </c>
      <c r="S3572" s="89" t="s">
        <v>26</v>
      </c>
      <c r="AG3572" s="83"/>
      <c r="AV3572" s="83"/>
      <c r="BK3572" s="83"/>
      <c r="BZ3572" s="83"/>
      <c r="CO3572" s="83"/>
      <c r="DD3572" s="83"/>
      <c r="DS3572" s="83"/>
      <c r="EH3572" s="83"/>
      <c r="EW3572" s="83"/>
      <c r="FL3572" s="83"/>
    </row>
    <row r="3573" spans="1:168" x14ac:dyDescent="0.35">
      <c r="A3573" s="83">
        <v>43360.802766203706</v>
      </c>
      <c r="B3573" s="84" t="s">
        <v>26</v>
      </c>
      <c r="C3573" s="85" t="s">
        <v>594</v>
      </c>
      <c r="R3573" s="83">
        <v>43360.802766203706</v>
      </c>
      <c r="S3573" s="89" t="s">
        <v>26</v>
      </c>
      <c r="AG3573" s="83"/>
      <c r="AV3573" s="83"/>
      <c r="BK3573" s="83"/>
      <c r="BZ3573" s="83"/>
      <c r="CO3573" s="83"/>
      <c r="DD3573" s="83"/>
      <c r="DS3573" s="83"/>
      <c r="EH3573" s="83"/>
      <c r="EW3573" s="83"/>
      <c r="FL3573" s="83"/>
    </row>
    <row r="3574" spans="1:168" x14ac:dyDescent="0.35">
      <c r="A3574" s="83">
        <v>43360.802777777775</v>
      </c>
      <c r="B3574" s="84" t="s">
        <v>26</v>
      </c>
      <c r="C3574" s="85" t="s">
        <v>417</v>
      </c>
      <c r="R3574" s="83">
        <v>43360.802777777775</v>
      </c>
      <c r="S3574" s="89" t="s">
        <v>26</v>
      </c>
      <c r="AG3574" s="83"/>
      <c r="AV3574" s="83"/>
      <c r="BK3574" s="83"/>
      <c r="BZ3574" s="83"/>
      <c r="CO3574" s="83"/>
      <c r="DD3574" s="83"/>
      <c r="DS3574" s="83"/>
      <c r="EH3574" s="83"/>
      <c r="EW3574" s="83"/>
      <c r="FL3574" s="83"/>
    </row>
    <row r="3575" spans="1:168" x14ac:dyDescent="0.35">
      <c r="A3575" s="83">
        <v>43360.802777777775</v>
      </c>
      <c r="B3575" s="84" t="s">
        <v>26</v>
      </c>
      <c r="C3575" s="85" t="s">
        <v>441</v>
      </c>
      <c r="R3575" s="83">
        <v>43360.802777777775</v>
      </c>
      <c r="S3575" s="89" t="s">
        <v>26</v>
      </c>
      <c r="AG3575" s="83"/>
      <c r="AV3575" s="83"/>
      <c r="BK3575" s="83"/>
      <c r="BZ3575" s="83"/>
      <c r="CO3575" s="83"/>
      <c r="DD3575" s="83"/>
      <c r="DS3575" s="83"/>
      <c r="EH3575" s="83"/>
      <c r="EW3575" s="83"/>
      <c r="FL3575" s="83"/>
    </row>
    <row r="3576" spans="1:168" x14ac:dyDescent="0.35">
      <c r="A3576" s="83">
        <v>43360.802777777775</v>
      </c>
      <c r="B3576" s="84" t="s">
        <v>26</v>
      </c>
      <c r="C3576" s="85" t="s">
        <v>817</v>
      </c>
      <c r="R3576" s="83">
        <v>43360.802777777775</v>
      </c>
      <c r="S3576" s="89" t="s">
        <v>26</v>
      </c>
      <c r="AG3576" s="83"/>
      <c r="AV3576" s="83"/>
      <c r="BK3576" s="83"/>
      <c r="BZ3576" s="83"/>
      <c r="CO3576" s="83"/>
      <c r="DD3576" s="83"/>
      <c r="DS3576" s="83"/>
      <c r="EH3576" s="83"/>
      <c r="EW3576" s="83"/>
      <c r="FL3576" s="83"/>
    </row>
    <row r="3577" spans="1:168" x14ac:dyDescent="0.35">
      <c r="A3577" s="83">
        <v>43360.802777777775</v>
      </c>
      <c r="B3577" s="84" t="s">
        <v>26</v>
      </c>
      <c r="C3577" s="85" t="s">
        <v>818</v>
      </c>
      <c r="R3577" s="83">
        <v>43360.802777777775</v>
      </c>
      <c r="S3577" s="89" t="s">
        <v>26</v>
      </c>
      <c r="AG3577" s="83"/>
      <c r="AV3577" s="83"/>
      <c r="BK3577" s="83"/>
      <c r="BZ3577" s="83"/>
      <c r="CO3577" s="83"/>
      <c r="DD3577" s="83"/>
      <c r="DS3577" s="83"/>
      <c r="EH3577" s="83"/>
      <c r="EW3577" s="83"/>
      <c r="FL3577" s="83"/>
    </row>
    <row r="3578" spans="1:168" x14ac:dyDescent="0.35">
      <c r="A3578" s="83">
        <v>43360.802777777775</v>
      </c>
      <c r="B3578" s="84" t="s">
        <v>26</v>
      </c>
      <c r="C3578" s="85" t="s">
        <v>429</v>
      </c>
      <c r="R3578" s="83">
        <v>43360.802777777775</v>
      </c>
      <c r="S3578" s="89" t="s">
        <v>26</v>
      </c>
      <c r="AG3578" s="83"/>
      <c r="AV3578" s="83"/>
      <c r="BK3578" s="83"/>
      <c r="BZ3578" s="83"/>
      <c r="CO3578" s="83"/>
      <c r="DD3578" s="83"/>
      <c r="DS3578" s="83"/>
      <c r="EH3578" s="83"/>
      <c r="EW3578" s="83"/>
      <c r="FL3578" s="83"/>
    </row>
    <row r="3579" spans="1:168" x14ac:dyDescent="0.35">
      <c r="A3579" s="83">
        <v>43360.802777777775</v>
      </c>
      <c r="B3579" s="84" t="s">
        <v>26</v>
      </c>
      <c r="C3579" s="85" t="s">
        <v>430</v>
      </c>
      <c r="R3579" s="83">
        <v>43360.802777777775</v>
      </c>
      <c r="S3579" s="89" t="s">
        <v>26</v>
      </c>
      <c r="AG3579" s="83"/>
      <c r="AV3579" s="83"/>
      <c r="BK3579" s="83"/>
      <c r="BZ3579" s="83"/>
      <c r="CO3579" s="83"/>
      <c r="DD3579" s="83"/>
      <c r="DS3579" s="83"/>
      <c r="EH3579" s="83"/>
      <c r="EW3579" s="83"/>
      <c r="FL3579" s="83"/>
    </row>
    <row r="3580" spans="1:168" x14ac:dyDescent="0.35">
      <c r="A3580" s="83">
        <v>43360.802777777775</v>
      </c>
      <c r="B3580" s="84" t="s">
        <v>26</v>
      </c>
      <c r="C3580" s="85" t="s">
        <v>696</v>
      </c>
      <c r="R3580" s="83">
        <v>43360.802777777775</v>
      </c>
      <c r="S3580" s="89" t="s">
        <v>26</v>
      </c>
      <c r="AG3580" s="83"/>
      <c r="AV3580" s="83"/>
      <c r="BK3580" s="83"/>
      <c r="BZ3580" s="83"/>
      <c r="CO3580" s="83"/>
      <c r="DD3580" s="83"/>
      <c r="DS3580" s="83"/>
      <c r="EH3580" s="83"/>
      <c r="EW3580" s="83"/>
      <c r="FL3580" s="83"/>
    </row>
    <row r="3581" spans="1:168" x14ac:dyDescent="0.35">
      <c r="A3581" s="83">
        <v>43360.802777777775</v>
      </c>
      <c r="B3581" s="84" t="s">
        <v>26</v>
      </c>
      <c r="C3581" s="85" t="s">
        <v>444</v>
      </c>
      <c r="R3581" s="83">
        <v>43360.802777777775</v>
      </c>
      <c r="S3581" s="89" t="s">
        <v>26</v>
      </c>
      <c r="AG3581" s="83"/>
      <c r="AV3581" s="83"/>
      <c r="BK3581" s="83"/>
      <c r="BZ3581" s="83"/>
      <c r="CO3581" s="83"/>
      <c r="DD3581" s="83"/>
      <c r="DS3581" s="83"/>
      <c r="EH3581" s="83"/>
      <c r="EW3581" s="83"/>
      <c r="FL3581" s="83"/>
    </row>
    <row r="3582" spans="1:168" x14ac:dyDescent="0.35">
      <c r="A3582" s="83">
        <v>43360.802777777775</v>
      </c>
      <c r="B3582" s="84" t="s">
        <v>26</v>
      </c>
      <c r="C3582" s="85" t="s">
        <v>419</v>
      </c>
      <c r="R3582" s="83">
        <v>43360.802777777775</v>
      </c>
      <c r="S3582" s="89" t="s">
        <v>26</v>
      </c>
      <c r="AG3582" s="83"/>
      <c r="AV3582" s="83"/>
      <c r="BK3582" s="83"/>
      <c r="BZ3582" s="83"/>
      <c r="CO3582" s="83"/>
      <c r="DD3582" s="83"/>
      <c r="DS3582" s="83"/>
      <c r="EH3582" s="83"/>
      <c r="EW3582" s="83"/>
      <c r="FL3582" s="83"/>
    </row>
    <row r="3583" spans="1:168" x14ac:dyDescent="0.35">
      <c r="A3583" s="83">
        <v>43360.802789351852</v>
      </c>
      <c r="B3583" s="84" t="s">
        <v>26</v>
      </c>
      <c r="C3583" s="85" t="s">
        <v>447</v>
      </c>
      <c r="R3583" s="83">
        <v>43360.802789351852</v>
      </c>
      <c r="S3583" s="89" t="s">
        <v>26</v>
      </c>
      <c r="AG3583" s="83"/>
      <c r="AV3583" s="83"/>
      <c r="BK3583" s="83"/>
      <c r="BZ3583" s="83"/>
      <c r="CO3583" s="83"/>
      <c r="DD3583" s="83"/>
      <c r="DS3583" s="83"/>
      <c r="EH3583" s="83"/>
      <c r="EW3583" s="83"/>
      <c r="FL3583" s="83"/>
    </row>
    <row r="3584" spans="1:168" x14ac:dyDescent="0.35">
      <c r="A3584" s="83">
        <v>43360.802789351852</v>
      </c>
      <c r="B3584" s="84" t="s">
        <v>26</v>
      </c>
      <c r="C3584" s="85" t="s">
        <v>421</v>
      </c>
      <c r="R3584" s="83">
        <v>43360.802789351852</v>
      </c>
      <c r="S3584" s="89" t="s">
        <v>26</v>
      </c>
      <c r="AG3584" s="83"/>
      <c r="AV3584" s="83"/>
      <c r="BK3584" s="83"/>
      <c r="BZ3584" s="83"/>
      <c r="CO3584" s="83"/>
      <c r="DD3584" s="83"/>
      <c r="DS3584" s="83"/>
      <c r="EH3584" s="83"/>
      <c r="EW3584" s="83"/>
      <c r="FL3584" s="83"/>
    </row>
    <row r="3585" spans="1:168" x14ac:dyDescent="0.35">
      <c r="A3585" s="83">
        <v>43360.802789351852</v>
      </c>
      <c r="B3585" s="84" t="s">
        <v>26</v>
      </c>
      <c r="C3585" s="85" t="s">
        <v>446</v>
      </c>
      <c r="R3585" s="83">
        <v>43360.802789351852</v>
      </c>
      <c r="S3585" s="89" t="s">
        <v>26</v>
      </c>
      <c r="AG3585" s="83"/>
      <c r="AV3585" s="83"/>
      <c r="BK3585" s="83"/>
      <c r="BZ3585" s="83"/>
      <c r="CO3585" s="83"/>
      <c r="DD3585" s="83"/>
      <c r="DS3585" s="83"/>
      <c r="EH3585" s="83"/>
      <c r="EW3585" s="83"/>
      <c r="FL3585" s="83"/>
    </row>
    <row r="3586" spans="1:168" x14ac:dyDescent="0.35">
      <c r="A3586" s="83">
        <v>43360.802789351852</v>
      </c>
      <c r="B3586" s="84" t="s">
        <v>26</v>
      </c>
      <c r="C3586" s="85" t="s">
        <v>819</v>
      </c>
      <c r="R3586" s="83">
        <v>43360.802789351852</v>
      </c>
      <c r="S3586" s="89" t="s">
        <v>26</v>
      </c>
      <c r="AG3586" s="83"/>
      <c r="AV3586" s="83"/>
      <c r="BK3586" s="83"/>
      <c r="BZ3586" s="83"/>
      <c r="CO3586" s="83"/>
      <c r="DD3586" s="83"/>
      <c r="DS3586" s="83"/>
      <c r="EH3586" s="83"/>
      <c r="EW3586" s="83"/>
      <c r="FL3586" s="83"/>
    </row>
    <row r="3587" spans="1:168" x14ac:dyDescent="0.35">
      <c r="A3587" s="83">
        <v>43360.802881944444</v>
      </c>
      <c r="B3587" s="84" t="s">
        <v>26</v>
      </c>
      <c r="C3587" s="85" t="s">
        <v>257</v>
      </c>
      <c r="R3587" s="83">
        <v>43360.802881944444</v>
      </c>
      <c r="S3587" s="89" t="s">
        <v>26</v>
      </c>
      <c r="AG3587" s="83"/>
      <c r="AV3587" s="83"/>
      <c r="BK3587" s="83"/>
      <c r="BZ3587" s="83"/>
      <c r="CO3587" s="83"/>
      <c r="DD3587" s="83"/>
      <c r="DS3587" s="83"/>
      <c r="EH3587" s="83"/>
      <c r="EW3587" s="83"/>
      <c r="FL3587" s="83"/>
    </row>
    <row r="3588" spans="1:168" x14ac:dyDescent="0.35">
      <c r="A3588" s="83">
        <v>43360.802881944444</v>
      </c>
      <c r="B3588" s="84" t="s">
        <v>55</v>
      </c>
      <c r="C3588" s="85" t="s">
        <v>56</v>
      </c>
      <c r="R3588" s="83">
        <v>43360.802881944444</v>
      </c>
      <c r="S3588" s="89" t="s">
        <v>55</v>
      </c>
      <c r="AG3588" s="83"/>
      <c r="AV3588" s="83"/>
      <c r="BK3588" s="83"/>
      <c r="BZ3588" s="83"/>
      <c r="CO3588" s="83"/>
      <c r="DD3588" s="83"/>
      <c r="DS3588" s="83"/>
      <c r="EH3588" s="83"/>
      <c r="EW3588" s="83"/>
      <c r="FL3588" s="83"/>
    </row>
    <row r="3589" spans="1:168" x14ac:dyDescent="0.35">
      <c r="A3589" s="83">
        <v>43360.802893518521</v>
      </c>
      <c r="B3589" s="84" t="s">
        <v>55</v>
      </c>
      <c r="C3589" s="85" t="s">
        <v>57</v>
      </c>
      <c r="R3589" s="83">
        <v>43360.802893518521</v>
      </c>
      <c r="S3589" s="89" t="s">
        <v>55</v>
      </c>
      <c r="AG3589" s="83"/>
      <c r="AV3589" s="83"/>
      <c r="BK3589" s="83"/>
      <c r="BZ3589" s="83"/>
      <c r="CO3589" s="83"/>
      <c r="DD3589" s="83"/>
      <c r="DS3589" s="83"/>
      <c r="EH3589" s="83"/>
      <c r="EW3589" s="83"/>
      <c r="FL3589" s="83"/>
    </row>
    <row r="3590" spans="1:168" x14ac:dyDescent="0.35">
      <c r="A3590" s="83">
        <v>43360.802916666667</v>
      </c>
      <c r="B3590" s="84" t="s">
        <v>55</v>
      </c>
      <c r="C3590" s="85" t="s">
        <v>58</v>
      </c>
      <c r="R3590" s="83">
        <v>43360.802916666667</v>
      </c>
      <c r="S3590" s="89" t="s">
        <v>55</v>
      </c>
      <c r="AG3590" s="83"/>
      <c r="AV3590" s="83"/>
      <c r="BK3590" s="83"/>
      <c r="BZ3590" s="83"/>
      <c r="CO3590" s="83"/>
      <c r="DD3590" s="83"/>
      <c r="DS3590" s="83"/>
      <c r="EH3590" s="83"/>
      <c r="EW3590" s="83"/>
      <c r="FL3590" s="83"/>
    </row>
    <row r="3591" spans="1:168" x14ac:dyDescent="0.35">
      <c r="A3591" s="83">
        <v>43360.802928240744</v>
      </c>
      <c r="B3591" s="84" t="s">
        <v>26</v>
      </c>
      <c r="C3591" s="85" t="s">
        <v>59</v>
      </c>
      <c r="R3591" s="83">
        <v>43360.802928240744</v>
      </c>
      <c r="S3591" s="89" t="s">
        <v>26</v>
      </c>
      <c r="AG3591" s="83"/>
      <c r="AV3591" s="83"/>
      <c r="BK3591" s="83"/>
      <c r="BZ3591" s="83"/>
      <c r="CO3591" s="83"/>
      <c r="DD3591" s="83"/>
      <c r="DS3591" s="83"/>
      <c r="EH3591" s="83"/>
      <c r="EW3591" s="83"/>
      <c r="FL3591" s="83"/>
    </row>
    <row r="3592" spans="1:168" x14ac:dyDescent="0.35">
      <c r="A3592" s="83">
        <v>43360.802939814814</v>
      </c>
      <c r="B3592" s="84" t="s">
        <v>258</v>
      </c>
      <c r="C3592" s="85" t="s">
        <v>259</v>
      </c>
      <c r="I3592" s="86">
        <v>12750.8466796875</v>
      </c>
      <c r="J3592" s="87">
        <v>12789.544921875</v>
      </c>
      <c r="K3592" s="87">
        <v>7201.85205078125</v>
      </c>
      <c r="L3592" s="87">
        <v>7223.7119140625</v>
      </c>
      <c r="M3592" s="87">
        <v>1.01594126224518</v>
      </c>
      <c r="N3592" s="87">
        <v>8.9723405838012695</v>
      </c>
      <c r="O3592" s="87">
        <v>8.4229383468627894</v>
      </c>
      <c r="P3592" s="88">
        <v>1.65593862533569</v>
      </c>
      <c r="R3592" s="83">
        <v>43360.802939814814</v>
      </c>
      <c r="S3592" s="89" t="s">
        <v>258</v>
      </c>
      <c r="T3592" s="90">
        <v>0.52103841304779097</v>
      </c>
      <c r="U3592" s="84">
        <v>8509.865234375</v>
      </c>
      <c r="V3592" s="84">
        <v>404.02630615234398</v>
      </c>
      <c r="W3592" s="84">
        <v>8513.216796875</v>
      </c>
      <c r="X3592" s="84">
        <v>8106.4716796875</v>
      </c>
      <c r="Y3592" s="84">
        <v>13.248064041137701</v>
      </c>
      <c r="Z3592" s="84">
        <v>320.52297973632801</v>
      </c>
      <c r="AA3592" s="84">
        <v>650.49847412109398</v>
      </c>
      <c r="AB3592" s="84">
        <v>426.52297973632801</v>
      </c>
      <c r="AG3592" s="83"/>
      <c r="AV3592" s="83"/>
      <c r="BK3592" s="83"/>
      <c r="BZ3592" s="83"/>
      <c r="CO3592" s="83"/>
      <c r="DD3592" s="83"/>
      <c r="DS3592" s="83"/>
      <c r="EH3592" s="83"/>
      <c r="EW3592" s="83"/>
      <c r="FL3592" s="83"/>
    </row>
    <row r="3593" spans="1:168" x14ac:dyDescent="0.35">
      <c r="A3593" s="83">
        <v>43360.802951388891</v>
      </c>
      <c r="B3593" s="84" t="s">
        <v>62</v>
      </c>
      <c r="C3593" s="85" t="s">
        <v>63</v>
      </c>
      <c r="R3593" s="83">
        <v>43360.802951388891</v>
      </c>
      <c r="S3593" s="89" t="s">
        <v>62</v>
      </c>
      <c r="AG3593" s="83"/>
      <c r="AV3593" s="83"/>
      <c r="BK3593" s="83"/>
      <c r="BZ3593" s="83"/>
      <c r="CO3593" s="83"/>
      <c r="DD3593" s="83"/>
      <c r="DS3593" s="83"/>
      <c r="EH3593" s="83"/>
      <c r="EW3593" s="83"/>
      <c r="FL3593" s="83"/>
    </row>
    <row r="3594" spans="1:168" x14ac:dyDescent="0.35">
      <c r="A3594" s="83">
        <v>43360.80296296296</v>
      </c>
      <c r="B3594" s="84" t="s">
        <v>62</v>
      </c>
      <c r="C3594" s="85" t="s">
        <v>293</v>
      </c>
      <c r="R3594" s="83">
        <v>43360.80296296296</v>
      </c>
      <c r="S3594" s="89" t="s">
        <v>62</v>
      </c>
      <c r="AG3594" s="83"/>
      <c r="AV3594" s="83"/>
      <c r="BK3594" s="83"/>
      <c r="BZ3594" s="83"/>
      <c r="CO3594" s="83"/>
      <c r="DD3594" s="83"/>
      <c r="DS3594" s="83"/>
      <c r="EH3594" s="83"/>
      <c r="EW3594" s="83"/>
      <c r="FL3594" s="83"/>
    </row>
    <row r="3595" spans="1:168" x14ac:dyDescent="0.35">
      <c r="A3595" s="83">
        <v>43360.80296296296</v>
      </c>
      <c r="B3595" s="84" t="s">
        <v>62</v>
      </c>
      <c r="C3595" s="85" t="s">
        <v>260</v>
      </c>
      <c r="R3595" s="83">
        <v>43360.80296296296</v>
      </c>
      <c r="S3595" s="89" t="s">
        <v>62</v>
      </c>
      <c r="AG3595" s="83"/>
      <c r="AV3595" s="83"/>
      <c r="BK3595" s="83"/>
      <c r="BZ3595" s="83"/>
      <c r="CO3595" s="83"/>
      <c r="DD3595" s="83"/>
      <c r="DS3595" s="83"/>
      <c r="EH3595" s="83"/>
      <c r="EW3595" s="83"/>
      <c r="FL3595" s="83"/>
    </row>
    <row r="3596" spans="1:168" x14ac:dyDescent="0.35">
      <c r="A3596" s="83">
        <v>43360.80296296296</v>
      </c>
      <c r="B3596" s="84" t="s">
        <v>62</v>
      </c>
      <c r="C3596" s="85" t="s">
        <v>698</v>
      </c>
      <c r="R3596" s="83">
        <v>43360.80296296296</v>
      </c>
      <c r="S3596" s="89" t="s">
        <v>62</v>
      </c>
      <c r="AG3596" s="83"/>
      <c r="AV3596" s="83"/>
      <c r="BK3596" s="83"/>
      <c r="BZ3596" s="83"/>
      <c r="CO3596" s="83"/>
      <c r="DD3596" s="83"/>
      <c r="DS3596" s="83"/>
      <c r="EH3596" s="83"/>
      <c r="EW3596" s="83"/>
      <c r="FL3596" s="83"/>
    </row>
    <row r="3597" spans="1:168" x14ac:dyDescent="0.35">
      <c r="A3597" s="83">
        <v>43360.80296296296</v>
      </c>
      <c r="B3597" s="84" t="s">
        <v>62</v>
      </c>
      <c r="C3597" s="85" t="s">
        <v>262</v>
      </c>
      <c r="R3597" s="83">
        <v>43360.80296296296</v>
      </c>
      <c r="S3597" s="89" t="s">
        <v>62</v>
      </c>
      <c r="AG3597" s="83"/>
      <c r="AV3597" s="83"/>
      <c r="BK3597" s="83"/>
      <c r="BZ3597" s="83"/>
      <c r="CO3597" s="83"/>
      <c r="DD3597" s="83"/>
      <c r="DS3597" s="83"/>
      <c r="EH3597" s="83"/>
      <c r="EW3597" s="83"/>
      <c r="FL3597" s="83"/>
    </row>
    <row r="3598" spans="1:168" x14ac:dyDescent="0.35">
      <c r="A3598" s="83">
        <v>43360.80296296296</v>
      </c>
      <c r="B3598" s="84" t="s">
        <v>62</v>
      </c>
      <c r="C3598" s="85" t="s">
        <v>820</v>
      </c>
      <c r="R3598" s="83">
        <v>43360.80296296296</v>
      </c>
      <c r="S3598" s="89" t="s">
        <v>62</v>
      </c>
      <c r="AG3598" s="83"/>
      <c r="AV3598" s="83"/>
      <c r="BK3598" s="83"/>
      <c r="BZ3598" s="83"/>
      <c r="CO3598" s="83"/>
      <c r="DD3598" s="83"/>
      <c r="DS3598" s="83"/>
      <c r="EH3598" s="83"/>
      <c r="EW3598" s="83"/>
      <c r="FL3598" s="83"/>
    </row>
    <row r="3599" spans="1:168" x14ac:dyDescent="0.35">
      <c r="A3599" s="83">
        <v>43360.80296296296</v>
      </c>
      <c r="B3599" s="84" t="s">
        <v>62</v>
      </c>
      <c r="C3599" s="85" t="s">
        <v>475</v>
      </c>
      <c r="R3599" s="83">
        <v>43360.80296296296</v>
      </c>
      <c r="S3599" s="89" t="s">
        <v>62</v>
      </c>
      <c r="AG3599" s="83"/>
      <c r="AV3599" s="83"/>
      <c r="BK3599" s="83"/>
      <c r="BZ3599" s="83"/>
      <c r="CO3599" s="83"/>
      <c r="DD3599" s="83"/>
      <c r="DS3599" s="83"/>
      <c r="EH3599" s="83"/>
      <c r="EW3599" s="83"/>
      <c r="FL3599" s="83"/>
    </row>
    <row r="3600" spans="1:168" x14ac:dyDescent="0.35">
      <c r="A3600" s="83">
        <v>43360.80296296296</v>
      </c>
      <c r="B3600" s="84" t="s">
        <v>62</v>
      </c>
      <c r="C3600" s="85" t="s">
        <v>699</v>
      </c>
      <c r="R3600" s="83">
        <v>43360.80296296296</v>
      </c>
      <c r="S3600" s="89" t="s">
        <v>62</v>
      </c>
      <c r="AG3600" s="83"/>
      <c r="AV3600" s="83"/>
      <c r="BK3600" s="83"/>
      <c r="BZ3600" s="83"/>
      <c r="CO3600" s="83"/>
      <c r="DD3600" s="83"/>
      <c r="DS3600" s="83"/>
      <c r="EH3600" s="83"/>
      <c r="EW3600" s="83"/>
      <c r="FL3600" s="83"/>
    </row>
    <row r="3601" spans="1:168" x14ac:dyDescent="0.35">
      <c r="A3601" s="83">
        <v>43360.80296296296</v>
      </c>
      <c r="B3601" s="84" t="s">
        <v>26</v>
      </c>
      <c r="C3601" s="85" t="s">
        <v>71</v>
      </c>
      <c r="R3601" s="83">
        <v>43360.80296296296</v>
      </c>
      <c r="S3601" s="89" t="s">
        <v>26</v>
      </c>
      <c r="AG3601" s="83"/>
      <c r="AV3601" s="83"/>
      <c r="BK3601" s="83"/>
      <c r="BZ3601" s="83"/>
      <c r="CO3601" s="83"/>
      <c r="DD3601" s="83"/>
      <c r="DS3601" s="83"/>
      <c r="EH3601" s="83"/>
      <c r="EW3601" s="83"/>
      <c r="FL3601" s="83"/>
    </row>
    <row r="3602" spans="1:168" x14ac:dyDescent="0.35">
      <c r="A3602" s="83">
        <v>43360.802974537037</v>
      </c>
      <c r="B3602" s="84" t="s">
        <v>62</v>
      </c>
      <c r="C3602" s="85" t="s">
        <v>266</v>
      </c>
      <c r="R3602" s="83">
        <v>43360.802974537037</v>
      </c>
      <c r="S3602" s="89" t="s">
        <v>62</v>
      </c>
      <c r="AG3602" s="83"/>
      <c r="AV3602" s="83"/>
      <c r="BK3602" s="83"/>
      <c r="BZ3602" s="83"/>
      <c r="CO3602" s="83"/>
      <c r="DD3602" s="83"/>
      <c r="DS3602" s="83"/>
      <c r="EH3602" s="83"/>
      <c r="EW3602" s="83"/>
      <c r="FL3602" s="83"/>
    </row>
    <row r="3603" spans="1:168" x14ac:dyDescent="0.35">
      <c r="A3603" s="83">
        <v>43360.802986111114</v>
      </c>
      <c r="B3603" s="84" t="s">
        <v>26</v>
      </c>
      <c r="C3603" s="85" t="s">
        <v>267</v>
      </c>
      <c r="R3603" s="83">
        <v>43360.802986111114</v>
      </c>
      <c r="S3603" s="89" t="s">
        <v>26</v>
      </c>
      <c r="AG3603" s="83"/>
      <c r="AV3603" s="83"/>
      <c r="BK3603" s="83"/>
      <c r="BZ3603" s="83"/>
      <c r="CO3603" s="83"/>
      <c r="DD3603" s="83"/>
      <c r="DS3603" s="83"/>
      <c r="EH3603" s="83"/>
      <c r="EW3603" s="83"/>
      <c r="FL3603" s="83"/>
    </row>
    <row r="3604" spans="1:168" x14ac:dyDescent="0.35">
      <c r="A3604" s="83">
        <v>43360.802986111114</v>
      </c>
      <c r="B3604" s="84" t="s">
        <v>26</v>
      </c>
      <c r="C3604" s="85" t="s">
        <v>269</v>
      </c>
      <c r="R3604" s="83">
        <v>43360.802986111114</v>
      </c>
      <c r="S3604" s="89" t="s">
        <v>26</v>
      </c>
      <c r="AG3604" s="83"/>
      <c r="AV3604" s="83"/>
      <c r="BK3604" s="83"/>
      <c r="BZ3604" s="83"/>
      <c r="CO3604" s="83"/>
      <c r="DD3604" s="83"/>
      <c r="DS3604" s="83"/>
      <c r="EH3604" s="83"/>
      <c r="EW3604" s="83"/>
      <c r="FL3604" s="83"/>
    </row>
    <row r="3605" spans="1:168" x14ac:dyDescent="0.35">
      <c r="A3605" s="83">
        <v>43360.802986111114</v>
      </c>
      <c r="B3605" s="84" t="s">
        <v>26</v>
      </c>
      <c r="C3605" s="85" t="s">
        <v>268</v>
      </c>
      <c r="R3605" s="83">
        <v>43360.802986111114</v>
      </c>
      <c r="S3605" s="89" t="s">
        <v>26</v>
      </c>
      <c r="AG3605" s="83"/>
      <c r="AV3605" s="83"/>
      <c r="BK3605" s="83"/>
      <c r="BZ3605" s="83"/>
      <c r="CO3605" s="83"/>
      <c r="DD3605" s="83"/>
      <c r="DS3605" s="83"/>
      <c r="EH3605" s="83"/>
      <c r="EW3605" s="83"/>
      <c r="FL3605" s="83"/>
    </row>
    <row r="3606" spans="1:168" x14ac:dyDescent="0.35">
      <c r="A3606" s="83">
        <v>43360.802986111114</v>
      </c>
      <c r="B3606" s="84" t="s">
        <v>26</v>
      </c>
      <c r="C3606" s="85" t="s">
        <v>146</v>
      </c>
      <c r="R3606" s="83">
        <v>43360.802986111114</v>
      </c>
      <c r="S3606" s="89" t="s">
        <v>26</v>
      </c>
      <c r="AG3606" s="83"/>
      <c r="AV3606" s="83"/>
      <c r="BK3606" s="83"/>
      <c r="BZ3606" s="83"/>
      <c r="CO3606" s="83"/>
      <c r="DD3606" s="83"/>
      <c r="DS3606" s="83"/>
      <c r="EH3606" s="83"/>
      <c r="EW3606" s="83"/>
      <c r="FL3606" s="83"/>
    </row>
    <row r="3607" spans="1:168" x14ac:dyDescent="0.35">
      <c r="A3607" s="83">
        <v>43360.802986111114</v>
      </c>
      <c r="B3607" s="84" t="s">
        <v>26</v>
      </c>
      <c r="C3607" s="85" t="s">
        <v>47</v>
      </c>
      <c r="I3607" s="86">
        <v>12750.6611328125</v>
      </c>
      <c r="J3607" s="87">
        <v>12791.255859375</v>
      </c>
      <c r="K3607" s="87">
        <v>7201.662109375</v>
      </c>
      <c r="L3607" s="87">
        <v>7224.615234375</v>
      </c>
      <c r="M3607" s="87">
        <v>1.0159937143325799</v>
      </c>
      <c r="N3607" s="87">
        <v>8.9021577835083008</v>
      </c>
      <c r="O3607" s="87">
        <v>8.3522415161132795</v>
      </c>
      <c r="P3607" s="88">
        <v>1.5852398872375499</v>
      </c>
      <c r="R3607" s="83">
        <v>43360.802986111114</v>
      </c>
      <c r="S3607" s="89" t="s">
        <v>26</v>
      </c>
      <c r="T3607" s="90">
        <v>0.45033991336822499</v>
      </c>
      <c r="U3607" s="84">
        <v>8507.9228515625</v>
      </c>
      <c r="V3607" s="84">
        <v>402.225830078125</v>
      </c>
      <c r="W3607" s="84">
        <v>8515.7890625</v>
      </c>
      <c r="X3607" s="84">
        <v>8107.9072265625</v>
      </c>
      <c r="Y3607" s="84">
        <v>13.016349792480501</v>
      </c>
      <c r="Z3607" s="84">
        <v>320.45223999023398</v>
      </c>
      <c r="AA3607" s="84">
        <v>650.44879150390602</v>
      </c>
      <c r="AB3607" s="84">
        <v>426.45223999023398</v>
      </c>
      <c r="AG3607" s="83"/>
      <c r="AV3607" s="83"/>
      <c r="BK3607" s="83"/>
      <c r="BZ3607" s="83"/>
      <c r="CO3607" s="83"/>
      <c r="DD3607" s="83"/>
      <c r="DS3607" s="83"/>
      <c r="EH3607" s="83"/>
      <c r="EW3607" s="83"/>
      <c r="FL3607" s="83"/>
    </row>
    <row r="3608" spans="1:168" x14ac:dyDescent="0.35">
      <c r="A3608" s="83">
        <v>43360.802997685183</v>
      </c>
      <c r="B3608" s="84" t="s">
        <v>49</v>
      </c>
      <c r="C3608" s="85" t="s">
        <v>270</v>
      </c>
      <c r="R3608" s="83">
        <v>43360.802997685183</v>
      </c>
      <c r="S3608" s="89" t="s">
        <v>49</v>
      </c>
      <c r="AG3608" s="83"/>
      <c r="AV3608" s="83"/>
      <c r="BK3608" s="83"/>
      <c r="BZ3608" s="83"/>
      <c r="CO3608" s="83"/>
      <c r="DD3608" s="83"/>
      <c r="DS3608" s="83"/>
      <c r="EH3608" s="83"/>
      <c r="EW3608" s="83"/>
      <c r="FL3608" s="83"/>
    </row>
    <row r="3609" spans="1:168" x14ac:dyDescent="0.35">
      <c r="A3609" s="83">
        <v>43360.80300925926</v>
      </c>
      <c r="B3609" s="84" t="s">
        <v>26</v>
      </c>
      <c r="C3609" s="85" t="s">
        <v>273</v>
      </c>
      <c r="R3609" s="83">
        <v>43360.80300925926</v>
      </c>
      <c r="S3609" s="89" t="s">
        <v>26</v>
      </c>
      <c r="AG3609" s="83"/>
      <c r="AV3609" s="83"/>
      <c r="BK3609" s="83"/>
      <c r="BZ3609" s="83"/>
      <c r="CO3609" s="83"/>
      <c r="DD3609" s="83"/>
      <c r="DS3609" s="83"/>
      <c r="EH3609" s="83"/>
      <c r="EW3609" s="83"/>
      <c r="FL3609" s="83"/>
    </row>
    <row r="3610" spans="1:168" x14ac:dyDescent="0.35">
      <c r="A3610" s="83">
        <v>43360.80300925926</v>
      </c>
      <c r="B3610" s="84" t="s">
        <v>26</v>
      </c>
      <c r="C3610" s="85" t="s">
        <v>271</v>
      </c>
      <c r="R3610" s="83">
        <v>43360.80300925926</v>
      </c>
      <c r="S3610" s="89" t="s">
        <v>26</v>
      </c>
      <c r="AG3610" s="83"/>
      <c r="AV3610" s="83"/>
      <c r="BK3610" s="83"/>
      <c r="BZ3610" s="83"/>
      <c r="CO3610" s="83"/>
      <c r="DD3610" s="83"/>
      <c r="DS3610" s="83"/>
      <c r="EH3610" s="83"/>
      <c r="EW3610" s="83"/>
      <c r="FL3610" s="83"/>
    </row>
    <row r="3611" spans="1:168" x14ac:dyDescent="0.35">
      <c r="A3611" s="83">
        <v>43360.80300925926</v>
      </c>
      <c r="B3611" s="84" t="s">
        <v>26</v>
      </c>
      <c r="C3611" s="85" t="s">
        <v>272</v>
      </c>
      <c r="R3611" s="83">
        <v>43360.80300925926</v>
      </c>
      <c r="S3611" s="89" t="s">
        <v>26</v>
      </c>
      <c r="AG3611" s="83"/>
      <c r="AV3611" s="83"/>
      <c r="BK3611" s="83"/>
      <c r="BZ3611" s="83"/>
      <c r="CO3611" s="83"/>
      <c r="DD3611" s="83"/>
      <c r="DS3611" s="83"/>
      <c r="EH3611" s="83"/>
      <c r="EW3611" s="83"/>
      <c r="FL3611" s="83"/>
    </row>
    <row r="3612" spans="1:168" x14ac:dyDescent="0.35">
      <c r="A3612" s="83">
        <v>43360.803020833337</v>
      </c>
      <c r="B3612" s="84" t="s">
        <v>26</v>
      </c>
      <c r="C3612" s="85" t="s">
        <v>428</v>
      </c>
      <c r="R3612" s="83">
        <v>43360.803020833337</v>
      </c>
      <c r="S3612" s="89" t="s">
        <v>26</v>
      </c>
      <c r="AG3612" s="83"/>
      <c r="AV3612" s="83"/>
      <c r="BK3612" s="83"/>
      <c r="BZ3612" s="83"/>
      <c r="CO3612" s="83"/>
      <c r="DD3612" s="83"/>
      <c r="DS3612" s="83"/>
      <c r="EH3612" s="83"/>
      <c r="EW3612" s="83"/>
      <c r="FL3612" s="83"/>
    </row>
    <row r="3613" spans="1:168" x14ac:dyDescent="0.35">
      <c r="A3613" s="83">
        <v>43360.803020833337</v>
      </c>
      <c r="B3613" s="84" t="s">
        <v>26</v>
      </c>
      <c r="C3613" s="85" t="s">
        <v>409</v>
      </c>
      <c r="R3613" s="83">
        <v>43360.803020833337</v>
      </c>
      <c r="S3613" s="89" t="s">
        <v>26</v>
      </c>
      <c r="AG3613" s="83"/>
      <c r="AV3613" s="83"/>
      <c r="BK3613" s="83"/>
      <c r="BZ3613" s="83"/>
      <c r="CO3613" s="83"/>
      <c r="DD3613" s="83"/>
      <c r="DS3613" s="83"/>
      <c r="EH3613" s="83"/>
      <c r="EW3613" s="83"/>
      <c r="FL3613" s="83"/>
    </row>
    <row r="3614" spans="1:168" x14ac:dyDescent="0.35">
      <c r="A3614" s="83">
        <v>43360.803020833337</v>
      </c>
      <c r="B3614" s="84" t="s">
        <v>26</v>
      </c>
      <c r="C3614" s="85" t="s">
        <v>600</v>
      </c>
      <c r="R3614" s="83">
        <v>43360.803020833337</v>
      </c>
      <c r="S3614" s="89" t="s">
        <v>26</v>
      </c>
      <c r="AG3614" s="83"/>
      <c r="AV3614" s="83"/>
      <c r="BK3614" s="83"/>
      <c r="BZ3614" s="83"/>
      <c r="CO3614" s="83"/>
      <c r="DD3614" s="83"/>
      <c r="DS3614" s="83"/>
      <c r="EH3614" s="83"/>
      <c r="EW3614" s="83"/>
      <c r="FL3614" s="83"/>
    </row>
    <row r="3615" spans="1:168" x14ac:dyDescent="0.35">
      <c r="A3615" s="83">
        <v>43360.803020833337</v>
      </c>
      <c r="B3615" s="84" t="s">
        <v>26</v>
      </c>
      <c r="C3615" s="85" t="s">
        <v>417</v>
      </c>
      <c r="R3615" s="83">
        <v>43360.803020833337</v>
      </c>
      <c r="S3615" s="89" t="s">
        <v>26</v>
      </c>
      <c r="AG3615" s="83"/>
      <c r="AV3615" s="83"/>
      <c r="BK3615" s="83"/>
      <c r="BZ3615" s="83"/>
      <c r="CO3615" s="83"/>
      <c r="DD3615" s="83"/>
      <c r="DS3615" s="83"/>
      <c r="EH3615" s="83"/>
      <c r="EW3615" s="83"/>
      <c r="FL3615" s="83"/>
    </row>
    <row r="3616" spans="1:168" x14ac:dyDescent="0.35">
      <c r="A3616" s="83">
        <v>43360.803020833337</v>
      </c>
      <c r="B3616" s="84" t="s">
        <v>26</v>
      </c>
      <c r="C3616" s="85" t="s">
        <v>441</v>
      </c>
      <c r="R3616" s="83">
        <v>43360.803020833337</v>
      </c>
      <c r="S3616" s="89" t="s">
        <v>26</v>
      </c>
      <c r="AG3616" s="83"/>
      <c r="AV3616" s="83"/>
      <c r="BK3616" s="83"/>
      <c r="BZ3616" s="83"/>
      <c r="CO3616" s="83"/>
      <c r="DD3616" s="83"/>
      <c r="DS3616" s="83"/>
      <c r="EH3616" s="83"/>
      <c r="EW3616" s="83"/>
      <c r="FL3616" s="83"/>
    </row>
    <row r="3617" spans="1:168" x14ac:dyDescent="0.35">
      <c r="A3617" s="83">
        <v>43360.803020833337</v>
      </c>
      <c r="B3617" s="84" t="s">
        <v>26</v>
      </c>
      <c r="C3617" s="85" t="s">
        <v>821</v>
      </c>
      <c r="R3617" s="83">
        <v>43360.803020833337</v>
      </c>
      <c r="S3617" s="89" t="s">
        <v>26</v>
      </c>
      <c r="AG3617" s="83"/>
      <c r="AV3617" s="83"/>
      <c r="BK3617" s="83"/>
      <c r="BZ3617" s="83"/>
      <c r="CO3617" s="83"/>
      <c r="DD3617" s="83"/>
      <c r="DS3617" s="83"/>
      <c r="EH3617" s="83"/>
      <c r="EW3617" s="83"/>
      <c r="FL3617" s="83"/>
    </row>
    <row r="3618" spans="1:168" x14ac:dyDescent="0.35">
      <c r="A3618" s="83">
        <v>43360.803020833337</v>
      </c>
      <c r="B3618" s="84" t="s">
        <v>26</v>
      </c>
      <c r="C3618" s="85" t="s">
        <v>429</v>
      </c>
      <c r="R3618" s="83">
        <v>43360.803020833337</v>
      </c>
      <c r="S3618" s="89" t="s">
        <v>26</v>
      </c>
      <c r="AG3618" s="83"/>
      <c r="AV3618" s="83"/>
      <c r="BK3618" s="83"/>
      <c r="BZ3618" s="83"/>
      <c r="CO3618" s="83"/>
      <c r="DD3618" s="83"/>
      <c r="DS3618" s="83"/>
      <c r="EH3618" s="83"/>
      <c r="EW3618" s="83"/>
      <c r="FL3618" s="83"/>
    </row>
    <row r="3619" spans="1:168" x14ac:dyDescent="0.35">
      <c r="A3619" s="83">
        <v>43360.803020833337</v>
      </c>
      <c r="B3619" s="84" t="s">
        <v>26</v>
      </c>
      <c r="C3619" s="85" t="s">
        <v>430</v>
      </c>
      <c r="R3619" s="83">
        <v>43360.803020833337</v>
      </c>
      <c r="S3619" s="89" t="s">
        <v>26</v>
      </c>
      <c r="AG3619" s="83"/>
      <c r="AV3619" s="83"/>
      <c r="BK3619" s="83"/>
      <c r="BZ3619" s="83"/>
      <c r="CO3619" s="83"/>
      <c r="DD3619" s="83"/>
      <c r="DS3619" s="83"/>
      <c r="EH3619" s="83"/>
      <c r="EW3619" s="83"/>
      <c r="FL3619" s="83"/>
    </row>
    <row r="3620" spans="1:168" x14ac:dyDescent="0.35">
      <c r="A3620" s="83">
        <v>43360.803020833337</v>
      </c>
      <c r="B3620" s="84" t="s">
        <v>26</v>
      </c>
      <c r="C3620" s="85" t="s">
        <v>822</v>
      </c>
      <c r="R3620" s="83">
        <v>43360.803020833337</v>
      </c>
      <c r="S3620" s="89" t="s">
        <v>26</v>
      </c>
      <c r="AG3620" s="83"/>
      <c r="AV3620" s="83"/>
      <c r="BK3620" s="83"/>
      <c r="BZ3620" s="83"/>
      <c r="CO3620" s="83"/>
      <c r="DD3620" s="83"/>
      <c r="DS3620" s="83"/>
      <c r="EH3620" s="83"/>
      <c r="EW3620" s="83"/>
      <c r="FL3620" s="83"/>
    </row>
    <row r="3621" spans="1:168" x14ac:dyDescent="0.35">
      <c r="A3621" s="83">
        <v>43360.803020833337</v>
      </c>
      <c r="B3621" s="84" t="s">
        <v>26</v>
      </c>
      <c r="C3621" s="85" t="s">
        <v>444</v>
      </c>
      <c r="R3621" s="83">
        <v>43360.803020833337</v>
      </c>
      <c r="S3621" s="89" t="s">
        <v>26</v>
      </c>
      <c r="AG3621" s="83"/>
      <c r="AV3621" s="83"/>
      <c r="BK3621" s="83"/>
      <c r="BZ3621" s="83"/>
      <c r="CO3621" s="83"/>
      <c r="DD3621" s="83"/>
      <c r="DS3621" s="83"/>
      <c r="EH3621" s="83"/>
      <c r="EW3621" s="83"/>
      <c r="FL3621" s="83"/>
    </row>
    <row r="3622" spans="1:168" x14ac:dyDescent="0.35">
      <c r="A3622" s="83">
        <v>43360.803032407406</v>
      </c>
      <c r="B3622" s="84" t="s">
        <v>26</v>
      </c>
      <c r="C3622" s="85" t="s">
        <v>419</v>
      </c>
      <c r="R3622" s="83">
        <v>43360.803032407406</v>
      </c>
      <c r="S3622" s="89" t="s">
        <v>26</v>
      </c>
      <c r="AG3622" s="83"/>
      <c r="AV3622" s="83"/>
      <c r="BK3622" s="83"/>
      <c r="BZ3622" s="83"/>
      <c r="CO3622" s="83"/>
      <c r="DD3622" s="83"/>
      <c r="DS3622" s="83"/>
      <c r="EH3622" s="83"/>
      <c r="EW3622" s="83"/>
      <c r="FL3622" s="83"/>
    </row>
    <row r="3623" spans="1:168" x14ac:dyDescent="0.35">
      <c r="A3623" s="83">
        <v>43360.803032407406</v>
      </c>
      <c r="B3623" s="84" t="s">
        <v>26</v>
      </c>
      <c r="C3623" s="85" t="s">
        <v>447</v>
      </c>
      <c r="R3623" s="83">
        <v>43360.803032407406</v>
      </c>
      <c r="S3623" s="89" t="s">
        <v>26</v>
      </c>
      <c r="AG3623" s="83"/>
      <c r="AV3623" s="83"/>
      <c r="BK3623" s="83"/>
      <c r="BZ3623" s="83"/>
      <c r="CO3623" s="83"/>
      <c r="DD3623" s="83"/>
      <c r="DS3623" s="83"/>
      <c r="EH3623" s="83"/>
      <c r="EW3623" s="83"/>
      <c r="FL3623" s="83"/>
    </row>
    <row r="3624" spans="1:168" x14ac:dyDescent="0.35">
      <c r="A3624" s="83">
        <v>43360.803032407406</v>
      </c>
      <c r="B3624" s="84" t="s">
        <v>26</v>
      </c>
      <c r="C3624" s="85" t="s">
        <v>421</v>
      </c>
      <c r="R3624" s="83">
        <v>43360.803032407406</v>
      </c>
      <c r="S3624" s="89" t="s">
        <v>26</v>
      </c>
      <c r="AG3624" s="83"/>
      <c r="AV3624" s="83"/>
      <c r="BK3624" s="83"/>
      <c r="BZ3624" s="83"/>
      <c r="CO3624" s="83"/>
      <c r="DD3624" s="83"/>
      <c r="DS3624" s="83"/>
      <c r="EH3624" s="83"/>
      <c r="EW3624" s="83"/>
      <c r="FL3624" s="83"/>
    </row>
    <row r="3625" spans="1:168" x14ac:dyDescent="0.35">
      <c r="A3625" s="83">
        <v>43360.803032407406</v>
      </c>
      <c r="B3625" s="84" t="s">
        <v>26</v>
      </c>
      <c r="C3625" s="85" t="s">
        <v>446</v>
      </c>
      <c r="R3625" s="83">
        <v>43360.803032407406</v>
      </c>
      <c r="S3625" s="89" t="s">
        <v>26</v>
      </c>
      <c r="AG3625" s="83"/>
      <c r="AV3625" s="83"/>
      <c r="BK3625" s="83"/>
      <c r="BZ3625" s="83"/>
      <c r="CO3625" s="83"/>
      <c r="DD3625" s="83"/>
      <c r="DS3625" s="83"/>
      <c r="EH3625" s="83"/>
      <c r="EW3625" s="83"/>
      <c r="FL3625" s="83"/>
    </row>
    <row r="3626" spans="1:168" x14ac:dyDescent="0.35">
      <c r="A3626" s="83">
        <v>43360.803032407406</v>
      </c>
      <c r="B3626" s="84" t="s">
        <v>26</v>
      </c>
      <c r="C3626" s="85" t="s">
        <v>823</v>
      </c>
      <c r="R3626" s="83">
        <v>43360.803032407406</v>
      </c>
      <c r="S3626" s="89" t="s">
        <v>26</v>
      </c>
      <c r="AG3626" s="83"/>
      <c r="AV3626" s="83"/>
      <c r="BK3626" s="83"/>
      <c r="BZ3626" s="83"/>
      <c r="CO3626" s="83"/>
      <c r="DD3626" s="83"/>
      <c r="DS3626" s="83"/>
      <c r="EH3626" s="83"/>
      <c r="EW3626" s="83"/>
      <c r="FL3626" s="83"/>
    </row>
    <row r="3627" spans="1:168" x14ac:dyDescent="0.35">
      <c r="A3627" s="83">
        <v>43360.803124999999</v>
      </c>
      <c r="B3627" s="84" t="s">
        <v>26</v>
      </c>
      <c r="C3627" s="85" t="s">
        <v>274</v>
      </c>
      <c r="R3627" s="83">
        <v>43360.803124999999</v>
      </c>
      <c r="S3627" s="89" t="s">
        <v>26</v>
      </c>
      <c r="AG3627" s="83"/>
      <c r="AV3627" s="83"/>
      <c r="BK3627" s="83"/>
      <c r="BZ3627" s="83"/>
      <c r="CO3627" s="83"/>
      <c r="DD3627" s="83"/>
      <c r="DS3627" s="83"/>
      <c r="EH3627" s="83"/>
      <c r="EW3627" s="83"/>
      <c r="FL3627" s="83"/>
    </row>
    <row r="3628" spans="1:168" x14ac:dyDescent="0.35">
      <c r="A3628" s="83">
        <v>43360.803124999999</v>
      </c>
      <c r="B3628" s="84" t="s">
        <v>55</v>
      </c>
      <c r="C3628" s="85" t="s">
        <v>82</v>
      </c>
      <c r="R3628" s="83">
        <v>43360.803124999999</v>
      </c>
      <c r="S3628" s="89" t="s">
        <v>55</v>
      </c>
      <c r="AG3628" s="83"/>
      <c r="AV3628" s="83"/>
      <c r="BK3628" s="83"/>
      <c r="BZ3628" s="83"/>
      <c r="CO3628" s="83"/>
      <c r="DD3628" s="83"/>
      <c r="DS3628" s="83"/>
      <c r="EH3628" s="83"/>
      <c r="EW3628" s="83"/>
      <c r="FL3628" s="83"/>
    </row>
    <row r="3629" spans="1:168" x14ac:dyDescent="0.35">
      <c r="A3629" s="83">
        <v>43360.803148148145</v>
      </c>
      <c r="B3629" s="84" t="s">
        <v>55</v>
      </c>
      <c r="C3629" s="85" t="s">
        <v>58</v>
      </c>
      <c r="R3629" s="83">
        <v>43360.803148148145</v>
      </c>
      <c r="S3629" s="89" t="s">
        <v>55</v>
      </c>
      <c r="AG3629" s="83"/>
      <c r="AV3629" s="83"/>
      <c r="BK3629" s="83"/>
      <c r="BZ3629" s="83"/>
      <c r="CO3629" s="83"/>
      <c r="DD3629" s="83"/>
      <c r="DS3629" s="83"/>
      <c r="EH3629" s="83"/>
      <c r="EW3629" s="83"/>
      <c r="FL3629" s="83"/>
    </row>
    <row r="3630" spans="1:168" x14ac:dyDescent="0.35">
      <c r="A3630" s="83">
        <v>43360.803159722222</v>
      </c>
      <c r="B3630" s="84" t="s">
        <v>26</v>
      </c>
      <c r="C3630" s="85" t="s">
        <v>59</v>
      </c>
      <c r="R3630" s="83">
        <v>43360.803159722222</v>
      </c>
      <c r="S3630" s="89" t="s">
        <v>26</v>
      </c>
      <c r="AG3630" s="83"/>
      <c r="AV3630" s="83"/>
      <c r="BK3630" s="83"/>
      <c r="BZ3630" s="83"/>
      <c r="CO3630" s="83"/>
      <c r="DD3630" s="83"/>
      <c r="DS3630" s="83"/>
      <c r="EH3630" s="83"/>
      <c r="EW3630" s="83"/>
      <c r="FL3630" s="83"/>
    </row>
    <row r="3631" spans="1:168" x14ac:dyDescent="0.35">
      <c r="A3631" s="83">
        <v>43360.803171296298</v>
      </c>
      <c r="B3631" s="84" t="s">
        <v>275</v>
      </c>
      <c r="C3631" s="85" t="s">
        <v>276</v>
      </c>
      <c r="I3631" s="86">
        <v>12750.953125</v>
      </c>
      <c r="J3631" s="87">
        <v>12789.412109375</v>
      </c>
      <c r="K3631" s="87">
        <v>9590.9462890625</v>
      </c>
      <c r="L3631" s="87">
        <v>9619.8779296875</v>
      </c>
      <c r="M3631" s="87">
        <v>1.01596236228943</v>
      </c>
      <c r="N3631" s="87">
        <v>9.01995754241943</v>
      </c>
      <c r="O3631" s="87">
        <v>8.4699573516845703</v>
      </c>
      <c r="P3631" s="88">
        <v>1.70295906066895</v>
      </c>
      <c r="R3631" s="83">
        <v>43360.803171296298</v>
      </c>
      <c r="S3631" s="89" t="s">
        <v>275</v>
      </c>
      <c r="T3631" s="90">
        <v>0.56805878877639804</v>
      </c>
      <c r="U3631" s="84">
        <v>9150.9296875</v>
      </c>
      <c r="V3631" s="84">
        <v>404.17877197265602</v>
      </c>
      <c r="W3631" s="84">
        <v>9154.3984375</v>
      </c>
      <c r="X3631" s="84">
        <v>8746.42578125</v>
      </c>
      <c r="Y3631" s="84">
        <v>13.2361307144165</v>
      </c>
      <c r="Z3631" s="84">
        <v>320.56997680664102</v>
      </c>
      <c r="AA3631" s="84">
        <v>657.56005859375</v>
      </c>
      <c r="AB3631" s="84">
        <v>426.56997680664102</v>
      </c>
      <c r="AG3631" s="83"/>
      <c r="AV3631" s="83"/>
      <c r="BK3631" s="83"/>
      <c r="BZ3631" s="83"/>
      <c r="CO3631" s="83"/>
      <c r="DD3631" s="83"/>
      <c r="DS3631" s="83"/>
      <c r="EH3631" s="83"/>
      <c r="EW3631" s="83"/>
      <c r="FL3631" s="83"/>
    </row>
    <row r="3632" spans="1:168" x14ac:dyDescent="0.35">
      <c r="A3632" s="83">
        <v>43360.803194444445</v>
      </c>
      <c r="B3632" s="84" t="s">
        <v>62</v>
      </c>
      <c r="C3632" s="85" t="s">
        <v>63</v>
      </c>
      <c r="R3632" s="83">
        <v>43360.803194444445</v>
      </c>
      <c r="S3632" s="89" t="s">
        <v>62</v>
      </c>
      <c r="AG3632" s="83"/>
      <c r="AV3632" s="83"/>
      <c r="BK3632" s="83"/>
      <c r="BZ3632" s="83"/>
      <c r="CO3632" s="83"/>
      <c r="DD3632" s="83"/>
      <c r="DS3632" s="83"/>
      <c r="EH3632" s="83"/>
      <c r="EW3632" s="83"/>
      <c r="FL3632" s="83"/>
    </row>
    <row r="3633" spans="1:168" x14ac:dyDescent="0.35">
      <c r="A3633" s="83">
        <v>43360.803194444445</v>
      </c>
      <c r="B3633" s="84" t="s">
        <v>62</v>
      </c>
      <c r="C3633" s="85" t="s">
        <v>824</v>
      </c>
      <c r="R3633" s="83">
        <v>43360.803194444445</v>
      </c>
      <c r="S3633" s="89" t="s">
        <v>62</v>
      </c>
      <c r="AG3633" s="83"/>
      <c r="AV3633" s="83"/>
      <c r="BK3633" s="83"/>
      <c r="BZ3633" s="83"/>
      <c r="CO3633" s="83"/>
      <c r="DD3633" s="83"/>
      <c r="DS3633" s="83"/>
      <c r="EH3633" s="83"/>
      <c r="EW3633" s="83"/>
      <c r="FL3633" s="83"/>
    </row>
    <row r="3634" spans="1:168" x14ac:dyDescent="0.35">
      <c r="A3634" s="83">
        <v>43360.803194444445</v>
      </c>
      <c r="B3634" s="84" t="s">
        <v>62</v>
      </c>
      <c r="C3634" s="85" t="s">
        <v>596</v>
      </c>
      <c r="R3634" s="83">
        <v>43360.803194444445</v>
      </c>
      <c r="S3634" s="89" t="s">
        <v>62</v>
      </c>
      <c r="AG3634" s="83"/>
      <c r="AV3634" s="83"/>
      <c r="BK3634" s="83"/>
      <c r="BZ3634" s="83"/>
      <c r="CO3634" s="83"/>
      <c r="DD3634" s="83"/>
      <c r="DS3634" s="83"/>
      <c r="EH3634" s="83"/>
      <c r="EW3634" s="83"/>
      <c r="FL3634" s="83"/>
    </row>
    <row r="3635" spans="1:168" x14ac:dyDescent="0.35">
      <c r="A3635" s="83">
        <v>43360.803194444445</v>
      </c>
      <c r="B3635" s="84" t="s">
        <v>62</v>
      </c>
      <c r="C3635" s="85" t="s">
        <v>825</v>
      </c>
      <c r="R3635" s="83">
        <v>43360.803194444445</v>
      </c>
      <c r="S3635" s="89" t="s">
        <v>62</v>
      </c>
      <c r="AG3635" s="83"/>
      <c r="AV3635" s="83"/>
      <c r="BK3635" s="83"/>
      <c r="BZ3635" s="83"/>
      <c r="CO3635" s="83"/>
      <c r="DD3635" s="83"/>
      <c r="DS3635" s="83"/>
      <c r="EH3635" s="83"/>
      <c r="EW3635" s="83"/>
      <c r="FL3635" s="83"/>
    </row>
    <row r="3636" spans="1:168" x14ac:dyDescent="0.35">
      <c r="A3636" s="83">
        <v>43360.803194444445</v>
      </c>
      <c r="B3636" s="84" t="s">
        <v>62</v>
      </c>
      <c r="C3636" s="85" t="s">
        <v>604</v>
      </c>
      <c r="R3636" s="83">
        <v>43360.803194444445</v>
      </c>
      <c r="S3636" s="89" t="s">
        <v>62</v>
      </c>
      <c r="AG3636" s="83"/>
      <c r="AV3636" s="83"/>
      <c r="BK3636" s="83"/>
      <c r="BZ3636" s="83"/>
      <c r="CO3636" s="83"/>
      <c r="DD3636" s="83"/>
      <c r="DS3636" s="83"/>
      <c r="EH3636" s="83"/>
      <c r="EW3636" s="83"/>
      <c r="FL3636" s="83"/>
    </row>
    <row r="3637" spans="1:168" x14ac:dyDescent="0.35">
      <c r="A3637" s="83">
        <v>43360.803194444445</v>
      </c>
      <c r="B3637" s="84" t="s">
        <v>62</v>
      </c>
      <c r="C3637" s="85" t="s">
        <v>826</v>
      </c>
      <c r="R3637" s="83">
        <v>43360.803194444445</v>
      </c>
      <c r="S3637" s="89" t="s">
        <v>62</v>
      </c>
      <c r="AG3637" s="83"/>
      <c r="AV3637" s="83"/>
      <c r="BK3637" s="83"/>
      <c r="BZ3637" s="83"/>
      <c r="CO3637" s="83"/>
      <c r="DD3637" s="83"/>
      <c r="DS3637" s="83"/>
      <c r="EH3637" s="83"/>
      <c r="EW3637" s="83"/>
      <c r="FL3637" s="83"/>
    </row>
    <row r="3638" spans="1:168" x14ac:dyDescent="0.35">
      <c r="A3638" s="83">
        <v>43360.803194444445</v>
      </c>
      <c r="B3638" s="84" t="s">
        <v>62</v>
      </c>
      <c r="C3638" s="85" t="s">
        <v>827</v>
      </c>
      <c r="R3638" s="83">
        <v>43360.803194444445</v>
      </c>
      <c r="S3638" s="89" t="s">
        <v>62</v>
      </c>
      <c r="AG3638" s="83"/>
      <c r="AV3638" s="83"/>
      <c r="BK3638" s="83"/>
      <c r="BZ3638" s="83"/>
      <c r="CO3638" s="83"/>
      <c r="DD3638" s="83"/>
      <c r="DS3638" s="83"/>
      <c r="EH3638" s="83"/>
      <c r="EW3638" s="83"/>
      <c r="FL3638" s="83"/>
    </row>
    <row r="3639" spans="1:168" x14ac:dyDescent="0.35">
      <c r="A3639" s="83">
        <v>43360.803194444445</v>
      </c>
      <c r="B3639" s="84" t="s">
        <v>62</v>
      </c>
      <c r="C3639" s="85" t="s">
        <v>828</v>
      </c>
      <c r="R3639" s="83">
        <v>43360.803194444445</v>
      </c>
      <c r="S3639" s="89" t="s">
        <v>62</v>
      </c>
      <c r="AG3639" s="83"/>
      <c r="AV3639" s="83"/>
      <c r="BK3639" s="83"/>
      <c r="BZ3639" s="83"/>
      <c r="CO3639" s="83"/>
      <c r="DD3639" s="83"/>
      <c r="DS3639" s="83"/>
      <c r="EH3639" s="83"/>
      <c r="EW3639" s="83"/>
      <c r="FL3639" s="83"/>
    </row>
    <row r="3640" spans="1:168" x14ac:dyDescent="0.35">
      <c r="A3640" s="83">
        <v>43360.803194444445</v>
      </c>
      <c r="B3640" s="84" t="s">
        <v>26</v>
      </c>
      <c r="C3640" s="85" t="s">
        <v>71</v>
      </c>
      <c r="R3640" s="83">
        <v>43360.803194444445</v>
      </c>
      <c r="S3640" s="89" t="s">
        <v>26</v>
      </c>
      <c r="AG3640" s="83"/>
      <c r="AV3640" s="83"/>
      <c r="BK3640" s="83"/>
      <c r="BZ3640" s="83"/>
      <c r="CO3640" s="83"/>
      <c r="DD3640" s="83"/>
      <c r="DS3640" s="83"/>
      <c r="EH3640" s="83"/>
      <c r="EW3640" s="83"/>
      <c r="FL3640" s="83"/>
    </row>
    <row r="3641" spans="1:168" x14ac:dyDescent="0.35">
      <c r="A3641" s="83">
        <v>43360.803206018521</v>
      </c>
      <c r="B3641" s="84" t="s">
        <v>62</v>
      </c>
      <c r="C3641" s="85" t="s">
        <v>282</v>
      </c>
      <c r="R3641" s="83">
        <v>43360.803206018521</v>
      </c>
      <c r="S3641" s="89" t="s">
        <v>62</v>
      </c>
      <c r="AG3641" s="83"/>
      <c r="AV3641" s="83"/>
      <c r="BK3641" s="83"/>
      <c r="BZ3641" s="83"/>
      <c r="CO3641" s="83"/>
      <c r="DD3641" s="83"/>
      <c r="DS3641" s="83"/>
      <c r="EH3641" s="83"/>
      <c r="EW3641" s="83"/>
      <c r="FL3641" s="83"/>
    </row>
    <row r="3642" spans="1:168" x14ac:dyDescent="0.35">
      <c r="A3642" s="83">
        <v>43360.803217592591</v>
      </c>
      <c r="B3642" s="84" t="s">
        <v>26</v>
      </c>
      <c r="C3642" s="85" t="s">
        <v>283</v>
      </c>
      <c r="R3642" s="83">
        <v>43360.803217592591</v>
      </c>
      <c r="S3642" s="89" t="s">
        <v>26</v>
      </c>
      <c r="AG3642" s="83"/>
      <c r="AV3642" s="83"/>
      <c r="BK3642" s="83"/>
      <c r="BZ3642" s="83"/>
      <c r="CO3642" s="83"/>
      <c r="DD3642" s="83"/>
      <c r="DS3642" s="83"/>
      <c r="EH3642" s="83"/>
      <c r="EW3642" s="83"/>
      <c r="FL3642" s="83"/>
    </row>
    <row r="3643" spans="1:168" x14ac:dyDescent="0.35">
      <c r="A3643" s="83">
        <v>43360.803217592591</v>
      </c>
      <c r="B3643" s="84" t="s">
        <v>26</v>
      </c>
      <c r="C3643" s="85" t="s">
        <v>284</v>
      </c>
      <c r="R3643" s="83">
        <v>43360.803217592591</v>
      </c>
      <c r="S3643" s="89" t="s">
        <v>26</v>
      </c>
      <c r="AG3643" s="83"/>
      <c r="AV3643" s="83"/>
      <c r="BK3643" s="83"/>
      <c r="BZ3643" s="83"/>
      <c r="CO3643" s="83"/>
      <c r="DD3643" s="83"/>
      <c r="DS3643" s="83"/>
      <c r="EH3643" s="83"/>
      <c r="EW3643" s="83"/>
      <c r="FL3643" s="83"/>
    </row>
    <row r="3644" spans="1:168" x14ac:dyDescent="0.35">
      <c r="A3644" s="83">
        <v>43360.803217592591</v>
      </c>
      <c r="B3644" s="84" t="s">
        <v>26</v>
      </c>
      <c r="C3644" s="85" t="s">
        <v>268</v>
      </c>
      <c r="R3644" s="83">
        <v>43360.803217592591</v>
      </c>
      <c r="S3644" s="89" t="s">
        <v>26</v>
      </c>
      <c r="AG3644" s="83"/>
      <c r="AV3644" s="83"/>
      <c r="BK3644" s="83"/>
      <c r="BZ3644" s="83"/>
      <c r="CO3644" s="83"/>
      <c r="DD3644" s="83"/>
      <c r="DS3644" s="83"/>
      <c r="EH3644" s="83"/>
      <c r="EW3644" s="83"/>
      <c r="FL3644" s="83"/>
    </row>
    <row r="3645" spans="1:168" x14ac:dyDescent="0.35">
      <c r="A3645" s="83">
        <v>43360.803217592591</v>
      </c>
      <c r="B3645" s="84" t="s">
        <v>26</v>
      </c>
      <c r="C3645" s="85" t="s">
        <v>167</v>
      </c>
      <c r="R3645" s="83">
        <v>43360.803217592591</v>
      </c>
      <c r="S3645" s="89" t="s">
        <v>26</v>
      </c>
      <c r="AG3645" s="83"/>
      <c r="AV3645" s="83"/>
      <c r="BK3645" s="83"/>
      <c r="BZ3645" s="83"/>
      <c r="CO3645" s="83"/>
      <c r="DD3645" s="83"/>
      <c r="DS3645" s="83"/>
      <c r="EH3645" s="83"/>
      <c r="EW3645" s="83"/>
      <c r="FL3645" s="83"/>
    </row>
    <row r="3646" spans="1:168" x14ac:dyDescent="0.35">
      <c r="A3646" s="83">
        <v>43360.803217592591</v>
      </c>
      <c r="B3646" s="84" t="s">
        <v>26</v>
      </c>
      <c r="C3646" s="85" t="s">
        <v>47</v>
      </c>
      <c r="I3646" s="86">
        <v>12750.67578125</v>
      </c>
      <c r="J3646" s="87">
        <v>12792.2421875</v>
      </c>
      <c r="K3646" s="87">
        <v>9590.67578125</v>
      </c>
      <c r="L3646" s="87">
        <v>9621.953125</v>
      </c>
      <c r="M3646" s="87">
        <v>1.0159562826156601</v>
      </c>
      <c r="N3646" s="87">
        <v>8.8967304229736293</v>
      </c>
      <c r="O3646" s="87">
        <v>8.3467302322387695</v>
      </c>
      <c r="P3646" s="88">
        <v>1.5797300338745099</v>
      </c>
      <c r="R3646" s="83">
        <v>43360.803217592591</v>
      </c>
      <c r="S3646" s="89" t="s">
        <v>26</v>
      </c>
      <c r="T3646" s="90">
        <v>0.444829821586609</v>
      </c>
      <c r="U3646" s="84">
        <v>9146.16796875</v>
      </c>
      <c r="V3646" s="84">
        <v>402.08459472656301</v>
      </c>
      <c r="W3646" s="84">
        <v>9154.4296875</v>
      </c>
      <c r="X3646" s="84">
        <v>8744.3037109375</v>
      </c>
      <c r="Y3646" s="84">
        <v>13.0509128570557</v>
      </c>
      <c r="Z3646" s="84">
        <v>320.44674682617199</v>
      </c>
      <c r="AA3646" s="84">
        <v>657.44512939453102</v>
      </c>
      <c r="AB3646" s="84">
        <v>426.44674682617199</v>
      </c>
      <c r="AG3646" s="83"/>
      <c r="AV3646" s="83"/>
      <c r="BK3646" s="83"/>
      <c r="BZ3646" s="83"/>
      <c r="CO3646" s="83"/>
      <c r="DD3646" s="83"/>
      <c r="DS3646" s="83"/>
      <c r="EH3646" s="83"/>
      <c r="EW3646" s="83"/>
      <c r="FL3646" s="83"/>
    </row>
    <row r="3647" spans="1:168" x14ac:dyDescent="0.35">
      <c r="A3647" s="83">
        <v>43360.803217592591</v>
      </c>
      <c r="B3647" s="84" t="s">
        <v>49</v>
      </c>
      <c r="C3647" s="85" t="s">
        <v>285</v>
      </c>
      <c r="R3647" s="83">
        <v>43360.803217592591</v>
      </c>
      <c r="S3647" s="89" t="s">
        <v>49</v>
      </c>
      <c r="AG3647" s="83"/>
      <c r="AV3647" s="83"/>
      <c r="BK3647" s="83"/>
      <c r="BZ3647" s="83"/>
      <c r="CO3647" s="83"/>
      <c r="DD3647" s="83"/>
      <c r="DS3647" s="83"/>
      <c r="EH3647" s="83"/>
      <c r="EW3647" s="83"/>
      <c r="FL3647" s="83"/>
    </row>
    <row r="3648" spans="1:168" x14ac:dyDescent="0.35">
      <c r="A3648" s="83">
        <v>43360.803240740737</v>
      </c>
      <c r="B3648" s="84" t="s">
        <v>26</v>
      </c>
      <c r="C3648" s="85" t="s">
        <v>273</v>
      </c>
      <c r="R3648" s="83">
        <v>43360.803240740737</v>
      </c>
      <c r="S3648" s="89" t="s">
        <v>26</v>
      </c>
      <c r="AG3648" s="83"/>
      <c r="AV3648" s="83"/>
      <c r="BK3648" s="83"/>
      <c r="BZ3648" s="83"/>
      <c r="CO3648" s="83"/>
      <c r="DD3648" s="83"/>
      <c r="DS3648" s="83"/>
      <c r="EH3648" s="83"/>
      <c r="EW3648" s="83"/>
      <c r="FL3648" s="83"/>
    </row>
    <row r="3649" spans="1:168" x14ac:dyDescent="0.35">
      <c r="A3649" s="83">
        <v>43360.803240740737</v>
      </c>
      <c r="B3649" s="84" t="s">
        <v>26</v>
      </c>
      <c r="C3649" s="85" t="s">
        <v>286</v>
      </c>
      <c r="R3649" s="83">
        <v>43360.803240740737</v>
      </c>
      <c r="S3649" s="89" t="s">
        <v>26</v>
      </c>
      <c r="AG3649" s="83"/>
      <c r="AV3649" s="83"/>
      <c r="BK3649" s="83"/>
      <c r="BZ3649" s="83"/>
      <c r="CO3649" s="83"/>
      <c r="DD3649" s="83"/>
      <c r="DS3649" s="83"/>
      <c r="EH3649" s="83"/>
      <c r="EW3649" s="83"/>
      <c r="FL3649" s="83"/>
    </row>
    <row r="3650" spans="1:168" x14ac:dyDescent="0.35">
      <c r="A3650" s="83">
        <v>43360.803240740737</v>
      </c>
      <c r="B3650" s="84" t="s">
        <v>26</v>
      </c>
      <c r="C3650" s="85" t="s">
        <v>287</v>
      </c>
      <c r="R3650" s="83">
        <v>43360.803240740737</v>
      </c>
      <c r="S3650" s="89" t="s">
        <v>26</v>
      </c>
      <c r="AG3650" s="83"/>
      <c r="AV3650" s="83"/>
      <c r="BK3650" s="83"/>
      <c r="BZ3650" s="83"/>
      <c r="CO3650" s="83"/>
      <c r="DD3650" s="83"/>
      <c r="DS3650" s="83"/>
      <c r="EH3650" s="83"/>
      <c r="EW3650" s="83"/>
      <c r="FL3650" s="83"/>
    </row>
    <row r="3651" spans="1:168" x14ac:dyDescent="0.35">
      <c r="A3651" s="83">
        <v>43360.803240740737</v>
      </c>
      <c r="B3651" s="84" t="s">
        <v>26</v>
      </c>
      <c r="C3651" s="85" t="s">
        <v>428</v>
      </c>
      <c r="R3651" s="83">
        <v>43360.803240740737</v>
      </c>
      <c r="S3651" s="89" t="s">
        <v>26</v>
      </c>
      <c r="AG3651" s="83"/>
      <c r="AV3651" s="83"/>
      <c r="BK3651" s="83"/>
      <c r="BZ3651" s="83"/>
      <c r="CO3651" s="83"/>
      <c r="DD3651" s="83"/>
      <c r="DS3651" s="83"/>
      <c r="EH3651" s="83"/>
      <c r="EW3651" s="83"/>
      <c r="FL3651" s="83"/>
    </row>
    <row r="3652" spans="1:168" x14ac:dyDescent="0.35">
      <c r="A3652" s="83">
        <v>43360.803240740737</v>
      </c>
      <c r="B3652" s="84" t="s">
        <v>26</v>
      </c>
      <c r="C3652" s="85" t="s">
        <v>409</v>
      </c>
      <c r="R3652" s="83">
        <v>43360.803240740737</v>
      </c>
      <c r="S3652" s="89" t="s">
        <v>26</v>
      </c>
      <c r="AG3652" s="83"/>
      <c r="AV3652" s="83"/>
      <c r="BK3652" s="83"/>
      <c r="BZ3652" s="83"/>
      <c r="CO3652" s="83"/>
      <c r="DD3652" s="83"/>
      <c r="DS3652" s="83"/>
      <c r="EH3652" s="83"/>
      <c r="EW3652" s="83"/>
      <c r="FL3652" s="83"/>
    </row>
    <row r="3653" spans="1:168" x14ac:dyDescent="0.35">
      <c r="A3653" s="83">
        <v>43360.803240740737</v>
      </c>
      <c r="B3653" s="84" t="s">
        <v>26</v>
      </c>
      <c r="C3653" s="85" t="s">
        <v>605</v>
      </c>
      <c r="R3653" s="83">
        <v>43360.803240740737</v>
      </c>
      <c r="S3653" s="89" t="s">
        <v>26</v>
      </c>
      <c r="AG3653" s="83"/>
      <c r="AV3653" s="83"/>
      <c r="BK3653" s="83"/>
      <c r="BZ3653" s="83"/>
      <c r="CO3653" s="83"/>
      <c r="DD3653" s="83"/>
      <c r="DS3653" s="83"/>
      <c r="EH3653" s="83"/>
      <c r="EW3653" s="83"/>
      <c r="FL3653" s="83"/>
    </row>
    <row r="3654" spans="1:168" x14ac:dyDescent="0.35">
      <c r="A3654" s="83">
        <v>43360.803240740737</v>
      </c>
      <c r="B3654" s="84" t="s">
        <v>26</v>
      </c>
      <c r="C3654" s="85" t="s">
        <v>417</v>
      </c>
      <c r="R3654" s="83">
        <v>43360.803240740737</v>
      </c>
      <c r="S3654" s="89" t="s">
        <v>26</v>
      </c>
      <c r="AG3654" s="83"/>
      <c r="AV3654" s="83"/>
      <c r="BK3654" s="83"/>
      <c r="BZ3654" s="83"/>
      <c r="CO3654" s="83"/>
      <c r="DD3654" s="83"/>
      <c r="DS3654" s="83"/>
      <c r="EH3654" s="83"/>
      <c r="EW3654" s="83"/>
      <c r="FL3654" s="83"/>
    </row>
    <row r="3655" spans="1:168" x14ac:dyDescent="0.35">
      <c r="A3655" s="83">
        <v>43360.803240740737</v>
      </c>
      <c r="B3655" s="84" t="s">
        <v>26</v>
      </c>
      <c r="C3655" s="85" t="s">
        <v>441</v>
      </c>
      <c r="R3655" s="83">
        <v>43360.803240740737</v>
      </c>
      <c r="S3655" s="89" t="s">
        <v>26</v>
      </c>
      <c r="AG3655" s="83"/>
      <c r="AV3655" s="83"/>
      <c r="BK3655" s="83"/>
      <c r="BZ3655" s="83"/>
      <c r="CO3655" s="83"/>
      <c r="DD3655" s="83"/>
      <c r="DS3655" s="83"/>
      <c r="EH3655" s="83"/>
      <c r="EW3655" s="83"/>
      <c r="FL3655" s="83"/>
    </row>
    <row r="3656" spans="1:168" x14ac:dyDescent="0.35">
      <c r="A3656" s="83">
        <v>43360.803252314814</v>
      </c>
      <c r="B3656" s="84" t="s">
        <v>26</v>
      </c>
      <c r="C3656" s="85" t="s">
        <v>429</v>
      </c>
      <c r="R3656" s="83">
        <v>43360.803252314814</v>
      </c>
      <c r="S3656" s="89" t="s">
        <v>26</v>
      </c>
      <c r="AG3656" s="83"/>
      <c r="AV3656" s="83"/>
      <c r="BK3656" s="83"/>
      <c r="BZ3656" s="83"/>
      <c r="CO3656" s="83"/>
      <c r="DD3656" s="83"/>
      <c r="DS3656" s="83"/>
      <c r="EH3656" s="83"/>
      <c r="EW3656" s="83"/>
      <c r="FL3656" s="83"/>
    </row>
    <row r="3657" spans="1:168" x14ac:dyDescent="0.35">
      <c r="A3657" s="83">
        <v>43360.803252314814</v>
      </c>
      <c r="B3657" s="84" t="s">
        <v>26</v>
      </c>
      <c r="C3657" s="85" t="s">
        <v>674</v>
      </c>
      <c r="R3657" s="83">
        <v>43360.803252314814</v>
      </c>
      <c r="S3657" s="89" t="s">
        <v>26</v>
      </c>
      <c r="AG3657" s="83"/>
      <c r="AV3657" s="83"/>
      <c r="BK3657" s="83"/>
      <c r="BZ3657" s="83"/>
      <c r="CO3657" s="83"/>
      <c r="DD3657" s="83"/>
      <c r="DS3657" s="83"/>
      <c r="EH3657" s="83"/>
      <c r="EW3657" s="83"/>
      <c r="FL3657" s="83"/>
    </row>
    <row r="3658" spans="1:168" x14ac:dyDescent="0.35">
      <c r="A3658" s="83">
        <v>43360.803252314814</v>
      </c>
      <c r="B3658" s="84" t="s">
        <v>26</v>
      </c>
      <c r="C3658" s="85" t="s">
        <v>829</v>
      </c>
      <c r="R3658" s="83">
        <v>43360.803252314814</v>
      </c>
      <c r="S3658" s="89" t="s">
        <v>26</v>
      </c>
      <c r="AG3658" s="83"/>
      <c r="AV3658" s="83"/>
      <c r="BK3658" s="83"/>
      <c r="BZ3658" s="83"/>
      <c r="CO3658" s="83"/>
      <c r="DD3658" s="83"/>
      <c r="DS3658" s="83"/>
      <c r="EH3658" s="83"/>
      <c r="EW3658" s="83"/>
      <c r="FL3658" s="83"/>
    </row>
    <row r="3659" spans="1:168" x14ac:dyDescent="0.35">
      <c r="A3659" s="83">
        <v>43360.803252314814</v>
      </c>
      <c r="B3659" s="84" t="s">
        <v>26</v>
      </c>
      <c r="C3659" s="85" t="s">
        <v>446</v>
      </c>
      <c r="R3659" s="83">
        <v>43360.803252314814</v>
      </c>
      <c r="S3659" s="89" t="s">
        <v>26</v>
      </c>
      <c r="AG3659" s="83"/>
      <c r="AV3659" s="83"/>
      <c r="BK3659" s="83"/>
      <c r="BZ3659" s="83"/>
      <c r="CO3659" s="83"/>
      <c r="DD3659" s="83"/>
      <c r="DS3659" s="83"/>
      <c r="EH3659" s="83"/>
      <c r="EW3659" s="83"/>
      <c r="FL3659" s="83"/>
    </row>
    <row r="3660" spans="1:168" x14ac:dyDescent="0.35">
      <c r="A3660" s="83">
        <v>43360.803252314814</v>
      </c>
      <c r="B3660" s="84" t="s">
        <v>26</v>
      </c>
      <c r="C3660" s="85" t="s">
        <v>421</v>
      </c>
      <c r="R3660" s="83">
        <v>43360.803252314814</v>
      </c>
      <c r="S3660" s="89" t="s">
        <v>26</v>
      </c>
      <c r="AG3660" s="83"/>
      <c r="AV3660" s="83"/>
      <c r="BK3660" s="83"/>
      <c r="BZ3660" s="83"/>
      <c r="CO3660" s="83"/>
      <c r="DD3660" s="83"/>
      <c r="DS3660" s="83"/>
      <c r="EH3660" s="83"/>
      <c r="EW3660" s="83"/>
      <c r="FL3660" s="83"/>
    </row>
    <row r="3661" spans="1:168" x14ac:dyDescent="0.35">
      <c r="A3661" s="83">
        <v>43360.803252314814</v>
      </c>
      <c r="B3661" s="84" t="s">
        <v>26</v>
      </c>
      <c r="C3661" s="85" t="s">
        <v>447</v>
      </c>
      <c r="R3661" s="83">
        <v>43360.803252314814</v>
      </c>
      <c r="S3661" s="89" t="s">
        <v>26</v>
      </c>
      <c r="AG3661" s="83"/>
      <c r="AV3661" s="83"/>
      <c r="BK3661" s="83"/>
      <c r="BZ3661" s="83"/>
      <c r="CO3661" s="83"/>
      <c r="DD3661" s="83"/>
      <c r="DS3661" s="83"/>
      <c r="EH3661" s="83"/>
      <c r="EW3661" s="83"/>
      <c r="FL3661" s="83"/>
    </row>
    <row r="3662" spans="1:168" x14ac:dyDescent="0.35">
      <c r="A3662" s="83">
        <v>43360.803252314814</v>
      </c>
      <c r="B3662" s="84" t="s">
        <v>26</v>
      </c>
      <c r="C3662" s="85" t="s">
        <v>430</v>
      </c>
      <c r="R3662" s="83">
        <v>43360.803252314814</v>
      </c>
      <c r="S3662" s="89" t="s">
        <v>26</v>
      </c>
      <c r="AG3662" s="83"/>
      <c r="AV3662" s="83"/>
      <c r="BK3662" s="83"/>
      <c r="BZ3662" s="83"/>
      <c r="CO3662" s="83"/>
      <c r="DD3662" s="83"/>
      <c r="DS3662" s="83"/>
      <c r="EH3662" s="83"/>
      <c r="EW3662" s="83"/>
      <c r="FL3662" s="83"/>
    </row>
    <row r="3663" spans="1:168" x14ac:dyDescent="0.35">
      <c r="A3663" s="83">
        <v>43360.803252314814</v>
      </c>
      <c r="B3663" s="84" t="s">
        <v>26</v>
      </c>
      <c r="C3663" s="85" t="s">
        <v>830</v>
      </c>
      <c r="R3663" s="83">
        <v>43360.803252314814</v>
      </c>
      <c r="S3663" s="89" t="s">
        <v>26</v>
      </c>
      <c r="AG3663" s="83"/>
      <c r="AV3663" s="83"/>
      <c r="BK3663" s="83"/>
      <c r="BZ3663" s="83"/>
      <c r="CO3663" s="83"/>
      <c r="DD3663" s="83"/>
      <c r="DS3663" s="83"/>
      <c r="EH3663" s="83"/>
      <c r="EW3663" s="83"/>
      <c r="FL3663" s="83"/>
    </row>
    <row r="3664" spans="1:168" x14ac:dyDescent="0.35">
      <c r="A3664" s="83">
        <v>43360.803252314814</v>
      </c>
      <c r="B3664" s="84" t="s">
        <v>26</v>
      </c>
      <c r="C3664" s="85" t="s">
        <v>444</v>
      </c>
      <c r="R3664" s="83">
        <v>43360.803252314814</v>
      </c>
      <c r="S3664" s="89" t="s">
        <v>26</v>
      </c>
      <c r="AG3664" s="83"/>
      <c r="AV3664" s="83"/>
      <c r="BK3664" s="83"/>
      <c r="BZ3664" s="83"/>
      <c r="CO3664" s="83"/>
      <c r="DD3664" s="83"/>
      <c r="DS3664" s="83"/>
      <c r="EH3664" s="83"/>
      <c r="EW3664" s="83"/>
      <c r="FL3664" s="83"/>
    </row>
    <row r="3665" spans="1:168" x14ac:dyDescent="0.35">
      <c r="A3665" s="83">
        <v>43360.803252314814</v>
      </c>
      <c r="B3665" s="84" t="s">
        <v>26</v>
      </c>
      <c r="C3665" s="85" t="s">
        <v>419</v>
      </c>
      <c r="R3665" s="83">
        <v>43360.803252314814</v>
      </c>
      <c r="S3665" s="89" t="s">
        <v>26</v>
      </c>
      <c r="AG3665" s="83"/>
      <c r="AV3665" s="83"/>
      <c r="BK3665" s="83"/>
      <c r="BZ3665" s="83"/>
      <c r="CO3665" s="83"/>
      <c r="DD3665" s="83"/>
      <c r="DS3665" s="83"/>
      <c r="EH3665" s="83"/>
      <c r="EW3665" s="83"/>
      <c r="FL3665" s="83"/>
    </row>
    <row r="3666" spans="1:168" x14ac:dyDescent="0.35">
      <c r="A3666" s="83">
        <v>43360.803356481483</v>
      </c>
      <c r="B3666" s="84" t="s">
        <v>55</v>
      </c>
      <c r="C3666" s="85" t="s">
        <v>82</v>
      </c>
      <c r="R3666" s="83">
        <v>43360.803356481483</v>
      </c>
      <c r="S3666" s="89" t="s">
        <v>55</v>
      </c>
      <c r="AG3666" s="83"/>
      <c r="AV3666" s="83"/>
      <c r="BK3666" s="83"/>
      <c r="BZ3666" s="83"/>
      <c r="CO3666" s="83"/>
      <c r="DD3666" s="83"/>
      <c r="DS3666" s="83"/>
      <c r="EH3666" s="83"/>
      <c r="EW3666" s="83"/>
      <c r="FL3666" s="83"/>
    </row>
    <row r="3667" spans="1:168" x14ac:dyDescent="0.35">
      <c r="A3667" s="83">
        <v>43360.803356481483</v>
      </c>
      <c r="B3667" s="84" t="s">
        <v>26</v>
      </c>
      <c r="C3667" s="85" t="s">
        <v>288</v>
      </c>
      <c r="R3667" s="83">
        <v>43360.803356481483</v>
      </c>
      <c r="S3667" s="89" t="s">
        <v>26</v>
      </c>
      <c r="AG3667" s="83"/>
      <c r="AV3667" s="83"/>
      <c r="BK3667" s="83"/>
      <c r="BZ3667" s="83"/>
      <c r="CO3667" s="83"/>
      <c r="DD3667" s="83"/>
      <c r="DS3667" s="83"/>
      <c r="EH3667" s="83"/>
      <c r="EW3667" s="83"/>
      <c r="FL3667" s="83"/>
    </row>
    <row r="3668" spans="1:168" x14ac:dyDescent="0.35">
      <c r="A3668" s="83">
        <v>43360.803368055553</v>
      </c>
      <c r="B3668" s="84" t="s">
        <v>55</v>
      </c>
      <c r="C3668" s="85" t="s">
        <v>58</v>
      </c>
      <c r="R3668" s="83">
        <v>43360.803368055553</v>
      </c>
      <c r="S3668" s="89" t="s">
        <v>55</v>
      </c>
      <c r="AG3668" s="83"/>
      <c r="AV3668" s="83"/>
      <c r="BK3668" s="83"/>
      <c r="BZ3668" s="83"/>
      <c r="CO3668" s="83"/>
      <c r="DD3668" s="83"/>
      <c r="DS3668" s="83"/>
      <c r="EH3668" s="83"/>
      <c r="EW3668" s="83"/>
      <c r="FL3668" s="83"/>
    </row>
    <row r="3669" spans="1:168" x14ac:dyDescent="0.35">
      <c r="A3669" s="83">
        <v>43360.803379629629</v>
      </c>
      <c r="B3669" s="84" t="s">
        <v>26</v>
      </c>
      <c r="C3669" s="85" t="s">
        <v>59</v>
      </c>
      <c r="R3669" s="83">
        <v>43360.803379629629</v>
      </c>
      <c r="S3669" s="89" t="s">
        <v>26</v>
      </c>
      <c r="AG3669" s="83"/>
      <c r="AV3669" s="83"/>
      <c r="BK3669" s="83"/>
      <c r="BZ3669" s="83"/>
      <c r="CO3669" s="83"/>
      <c r="DD3669" s="83"/>
      <c r="DS3669" s="83"/>
      <c r="EH3669" s="83"/>
      <c r="EW3669" s="83"/>
      <c r="FL3669" s="83"/>
    </row>
    <row r="3670" spans="1:168" x14ac:dyDescent="0.35">
      <c r="A3670" s="83">
        <v>43360.803391203706</v>
      </c>
      <c r="B3670" s="84" t="s">
        <v>289</v>
      </c>
      <c r="C3670" s="85" t="s">
        <v>290</v>
      </c>
      <c r="I3670" s="86">
        <v>12750.7548828125</v>
      </c>
      <c r="J3670" s="87">
        <v>12790.37109375</v>
      </c>
      <c r="K3670" s="87">
        <v>11981.74609375</v>
      </c>
      <c r="L3670" s="87">
        <v>12018.97265625</v>
      </c>
      <c r="M3670" s="87">
        <v>1.01601922512054</v>
      </c>
      <c r="N3670" s="87">
        <v>8.9284982681274396</v>
      </c>
      <c r="O3670" s="87">
        <v>8.3784980773925799</v>
      </c>
      <c r="P3670" s="88">
        <v>1.61149895191193</v>
      </c>
      <c r="R3670" s="83">
        <v>43360.803391203706</v>
      </c>
      <c r="S3670" s="89" t="s">
        <v>289</v>
      </c>
      <c r="T3670" s="90">
        <v>0.47659888863563499</v>
      </c>
      <c r="U3670" s="84">
        <v>8765.4658203125</v>
      </c>
      <c r="V3670" s="84">
        <v>403.23562622070301</v>
      </c>
      <c r="W3670" s="84">
        <v>8768.931640625</v>
      </c>
      <c r="X3670" s="84">
        <v>8361.7021484375</v>
      </c>
      <c r="Y3670" s="84">
        <v>13.2534828186035</v>
      </c>
      <c r="Z3670" s="84">
        <v>320.47845458984398</v>
      </c>
      <c r="AA3670" s="84">
        <v>651.48693847656205</v>
      </c>
      <c r="AB3670" s="84">
        <v>426.47845458984398</v>
      </c>
      <c r="AG3670" s="83"/>
      <c r="AV3670" s="83"/>
      <c r="BK3670" s="83"/>
      <c r="BZ3670" s="83"/>
      <c r="CO3670" s="83"/>
      <c r="DD3670" s="83"/>
      <c r="DS3670" s="83"/>
      <c r="EH3670" s="83"/>
      <c r="EW3670" s="83"/>
      <c r="FL3670" s="83"/>
    </row>
    <row r="3671" spans="1:168" x14ac:dyDescent="0.35">
      <c r="A3671" s="83">
        <v>43360.803414351853</v>
      </c>
      <c r="B3671" s="84" t="s">
        <v>62</v>
      </c>
      <c r="C3671" s="85" t="s">
        <v>308</v>
      </c>
      <c r="R3671" s="83">
        <v>43360.803414351853</v>
      </c>
      <c r="S3671" s="89" t="s">
        <v>62</v>
      </c>
      <c r="AG3671" s="83"/>
      <c r="AV3671" s="83"/>
      <c r="BK3671" s="83"/>
      <c r="BZ3671" s="83"/>
      <c r="CO3671" s="83"/>
      <c r="DD3671" s="83"/>
      <c r="DS3671" s="83"/>
      <c r="EH3671" s="83"/>
      <c r="EW3671" s="83"/>
      <c r="FL3671" s="83"/>
    </row>
    <row r="3672" spans="1:168" x14ac:dyDescent="0.35">
      <c r="A3672" s="83">
        <v>43360.803414351853</v>
      </c>
      <c r="B3672" s="84" t="s">
        <v>62</v>
      </c>
      <c r="C3672" s="85" t="s">
        <v>63</v>
      </c>
      <c r="R3672" s="83">
        <v>43360.803414351853</v>
      </c>
      <c r="S3672" s="89" t="s">
        <v>62</v>
      </c>
      <c r="AG3672" s="83"/>
      <c r="AV3672" s="83"/>
      <c r="BK3672" s="83"/>
      <c r="BZ3672" s="83"/>
      <c r="CO3672" s="83"/>
      <c r="DD3672" s="83"/>
      <c r="DS3672" s="83"/>
      <c r="EH3672" s="83"/>
      <c r="EW3672" s="83"/>
      <c r="FL3672" s="83"/>
    </row>
    <row r="3673" spans="1:168" x14ac:dyDescent="0.35">
      <c r="A3673" s="83">
        <v>43360.803414351853</v>
      </c>
      <c r="B3673" s="84" t="s">
        <v>62</v>
      </c>
      <c r="C3673" s="85" t="s">
        <v>260</v>
      </c>
      <c r="R3673" s="83">
        <v>43360.803414351853</v>
      </c>
      <c r="S3673" s="89" t="s">
        <v>62</v>
      </c>
      <c r="AG3673" s="83"/>
      <c r="AV3673" s="83"/>
      <c r="BK3673" s="83"/>
      <c r="BZ3673" s="83"/>
      <c r="CO3673" s="83"/>
      <c r="DD3673" s="83"/>
      <c r="DS3673" s="83"/>
      <c r="EH3673" s="83"/>
      <c r="EW3673" s="83"/>
      <c r="FL3673" s="83"/>
    </row>
    <row r="3674" spans="1:168" x14ac:dyDescent="0.35">
      <c r="A3674" s="83">
        <v>43360.803414351853</v>
      </c>
      <c r="B3674" s="84" t="s">
        <v>26</v>
      </c>
      <c r="C3674" s="85" t="s">
        <v>71</v>
      </c>
      <c r="R3674" s="83">
        <v>43360.803414351853</v>
      </c>
      <c r="S3674" s="89" t="s">
        <v>26</v>
      </c>
      <c r="AG3674" s="83"/>
      <c r="AV3674" s="83"/>
      <c r="BK3674" s="83"/>
      <c r="BZ3674" s="83"/>
      <c r="CO3674" s="83"/>
      <c r="DD3674" s="83"/>
      <c r="DS3674" s="83"/>
      <c r="EH3674" s="83"/>
      <c r="EW3674" s="83"/>
      <c r="FL3674" s="83"/>
    </row>
    <row r="3675" spans="1:168" x14ac:dyDescent="0.35">
      <c r="A3675" s="83">
        <v>43360.803414351853</v>
      </c>
      <c r="B3675" s="84" t="s">
        <v>62</v>
      </c>
      <c r="C3675" s="85" t="s">
        <v>831</v>
      </c>
      <c r="R3675" s="83">
        <v>43360.803414351853</v>
      </c>
      <c r="S3675" s="89" t="s">
        <v>62</v>
      </c>
      <c r="AG3675" s="83"/>
      <c r="AV3675" s="83"/>
      <c r="BK3675" s="83"/>
      <c r="BZ3675" s="83"/>
      <c r="CO3675" s="83"/>
      <c r="DD3675" s="83"/>
      <c r="DS3675" s="83"/>
      <c r="EH3675" s="83"/>
      <c r="EW3675" s="83"/>
      <c r="FL3675" s="83"/>
    </row>
    <row r="3676" spans="1:168" x14ac:dyDescent="0.35">
      <c r="A3676" s="83">
        <v>43360.803414351853</v>
      </c>
      <c r="B3676" s="84" t="s">
        <v>62</v>
      </c>
      <c r="C3676" s="85" t="s">
        <v>832</v>
      </c>
      <c r="R3676" s="83">
        <v>43360.803414351853</v>
      </c>
      <c r="S3676" s="89" t="s">
        <v>62</v>
      </c>
      <c r="AG3676" s="83"/>
      <c r="AV3676" s="83"/>
      <c r="BK3676" s="83"/>
      <c r="BZ3676" s="83"/>
      <c r="CO3676" s="83"/>
      <c r="DD3676" s="83"/>
      <c r="DS3676" s="83"/>
      <c r="EH3676" s="83"/>
      <c r="EW3676" s="83"/>
      <c r="FL3676" s="83"/>
    </row>
    <row r="3677" spans="1:168" x14ac:dyDescent="0.35">
      <c r="A3677" s="83">
        <v>43360.803414351853</v>
      </c>
      <c r="B3677" s="84" t="s">
        <v>62</v>
      </c>
      <c r="C3677" s="85" t="s">
        <v>833</v>
      </c>
      <c r="R3677" s="83">
        <v>43360.803414351853</v>
      </c>
      <c r="S3677" s="89" t="s">
        <v>62</v>
      </c>
      <c r="AG3677" s="83"/>
      <c r="AV3677" s="83"/>
      <c r="BK3677" s="83"/>
      <c r="BZ3677" s="83"/>
      <c r="CO3677" s="83"/>
      <c r="DD3677" s="83"/>
      <c r="DS3677" s="83"/>
      <c r="EH3677" s="83"/>
      <c r="EW3677" s="83"/>
      <c r="FL3677" s="83"/>
    </row>
    <row r="3678" spans="1:168" x14ac:dyDescent="0.35">
      <c r="A3678" s="83">
        <v>43360.803414351853</v>
      </c>
      <c r="B3678" s="84" t="s">
        <v>62</v>
      </c>
      <c r="C3678" s="85" t="s">
        <v>281</v>
      </c>
      <c r="R3678" s="83">
        <v>43360.803414351853</v>
      </c>
      <c r="S3678" s="89" t="s">
        <v>62</v>
      </c>
      <c r="AG3678" s="83"/>
      <c r="AV3678" s="83"/>
      <c r="BK3678" s="83"/>
      <c r="BZ3678" s="83"/>
      <c r="CO3678" s="83"/>
      <c r="DD3678" s="83"/>
      <c r="DS3678" s="83"/>
      <c r="EH3678" s="83"/>
      <c r="EW3678" s="83"/>
      <c r="FL3678" s="83"/>
    </row>
    <row r="3679" spans="1:168" x14ac:dyDescent="0.35">
      <c r="A3679" s="83">
        <v>43360.803414351853</v>
      </c>
      <c r="B3679" s="84" t="s">
        <v>62</v>
      </c>
      <c r="C3679" s="85" t="s">
        <v>834</v>
      </c>
      <c r="R3679" s="83">
        <v>43360.803414351853</v>
      </c>
      <c r="S3679" s="89" t="s">
        <v>62</v>
      </c>
      <c r="AG3679" s="83"/>
      <c r="AV3679" s="83"/>
      <c r="BK3679" s="83"/>
      <c r="BZ3679" s="83"/>
      <c r="CO3679" s="83"/>
      <c r="DD3679" s="83"/>
      <c r="DS3679" s="83"/>
      <c r="EH3679" s="83"/>
      <c r="EW3679" s="83"/>
      <c r="FL3679" s="83"/>
    </row>
    <row r="3680" spans="1:168" x14ac:dyDescent="0.35">
      <c r="A3680" s="83">
        <v>43360.803437499999</v>
      </c>
      <c r="B3680" s="84" t="s">
        <v>26</v>
      </c>
      <c r="C3680" s="85" t="s">
        <v>47</v>
      </c>
      <c r="I3680" s="86">
        <v>12750.7822265625</v>
      </c>
      <c r="J3680" s="87">
        <v>12790.697265625</v>
      </c>
      <c r="K3680" s="87">
        <v>11981.78125</v>
      </c>
      <c r="L3680" s="87">
        <v>12019.2861328125</v>
      </c>
      <c r="M3680" s="87">
        <v>1.01600301265717</v>
      </c>
      <c r="N3680" s="87">
        <v>8.9517307281494105</v>
      </c>
      <c r="O3680" s="87">
        <v>8.4017314910888707</v>
      </c>
      <c r="P3680" s="88">
        <v>1.63473165035248</v>
      </c>
      <c r="R3680" s="83">
        <v>43360.803437499999</v>
      </c>
      <c r="S3680" s="89" t="s">
        <v>26</v>
      </c>
      <c r="T3680" s="90">
        <v>0.49983155727386502</v>
      </c>
      <c r="U3680" s="84">
        <v>8760.1044921875</v>
      </c>
      <c r="V3680" s="84">
        <v>402.89425659179699</v>
      </c>
      <c r="W3680" s="84">
        <v>8769.9482421875</v>
      </c>
      <c r="X3680" s="84">
        <v>8359.7490234375</v>
      </c>
      <c r="Y3680" s="84">
        <v>13.3709526062012</v>
      </c>
      <c r="Z3680" s="84">
        <v>320.50173950195301</v>
      </c>
      <c r="AA3680" s="84">
        <v>651.50323486328102</v>
      </c>
      <c r="AB3680" s="84">
        <v>426.50173950195301</v>
      </c>
      <c r="AG3680" s="83"/>
      <c r="AV3680" s="83"/>
      <c r="BK3680" s="83"/>
      <c r="BZ3680" s="83"/>
      <c r="CO3680" s="83"/>
      <c r="DD3680" s="83"/>
      <c r="DS3680" s="83"/>
      <c r="EH3680" s="83"/>
      <c r="EW3680" s="83"/>
      <c r="FL3680" s="83"/>
    </row>
    <row r="3681" spans="1:168" x14ac:dyDescent="0.35">
      <c r="A3681" s="83">
        <v>43360.803437499999</v>
      </c>
      <c r="B3681" s="84" t="s">
        <v>26</v>
      </c>
      <c r="C3681" s="85" t="s">
        <v>268</v>
      </c>
      <c r="R3681" s="83">
        <v>43360.803437499999</v>
      </c>
      <c r="S3681" s="89" t="s">
        <v>26</v>
      </c>
      <c r="AG3681" s="83"/>
      <c r="AV3681" s="83"/>
      <c r="BK3681" s="83"/>
      <c r="BZ3681" s="83"/>
      <c r="CO3681" s="83"/>
      <c r="DD3681" s="83"/>
      <c r="DS3681" s="83"/>
      <c r="EH3681" s="83"/>
      <c r="EW3681" s="83"/>
      <c r="FL3681" s="83"/>
    </row>
    <row r="3682" spans="1:168" x14ac:dyDescent="0.35">
      <c r="A3682" s="83">
        <v>43360.803437499999</v>
      </c>
      <c r="B3682" s="84" t="s">
        <v>26</v>
      </c>
      <c r="C3682" s="85" t="s">
        <v>297</v>
      </c>
      <c r="R3682" s="83">
        <v>43360.803437499999</v>
      </c>
      <c r="S3682" s="89" t="s">
        <v>26</v>
      </c>
      <c r="AG3682" s="83"/>
      <c r="AV3682" s="83"/>
      <c r="BK3682" s="83"/>
      <c r="BZ3682" s="83"/>
      <c r="CO3682" s="83"/>
      <c r="DD3682" s="83"/>
      <c r="DS3682" s="83"/>
      <c r="EH3682" s="83"/>
      <c r="EW3682" s="83"/>
      <c r="FL3682" s="83"/>
    </row>
    <row r="3683" spans="1:168" x14ac:dyDescent="0.35">
      <c r="A3683" s="83">
        <v>43360.803437499999</v>
      </c>
      <c r="B3683" s="84" t="s">
        <v>26</v>
      </c>
      <c r="C3683" s="85" t="s">
        <v>298</v>
      </c>
      <c r="R3683" s="83">
        <v>43360.803437499999</v>
      </c>
      <c r="S3683" s="89" t="s">
        <v>26</v>
      </c>
      <c r="AG3683" s="83"/>
      <c r="AV3683" s="83"/>
      <c r="BK3683" s="83"/>
      <c r="BZ3683" s="83"/>
      <c r="CO3683" s="83"/>
      <c r="DD3683" s="83"/>
      <c r="DS3683" s="83"/>
      <c r="EH3683" s="83"/>
      <c r="EW3683" s="83"/>
      <c r="FL3683" s="83"/>
    </row>
    <row r="3684" spans="1:168" x14ac:dyDescent="0.35">
      <c r="A3684" s="83">
        <v>43360.803437499999</v>
      </c>
      <c r="B3684" s="84" t="s">
        <v>62</v>
      </c>
      <c r="C3684" s="85" t="s">
        <v>295</v>
      </c>
      <c r="R3684" s="83">
        <v>43360.803437499999</v>
      </c>
      <c r="S3684" s="89" t="s">
        <v>62</v>
      </c>
      <c r="AG3684" s="83"/>
      <c r="AV3684" s="83"/>
      <c r="BK3684" s="83"/>
      <c r="BZ3684" s="83"/>
      <c r="CO3684" s="83"/>
      <c r="DD3684" s="83"/>
      <c r="DS3684" s="83"/>
      <c r="EH3684" s="83"/>
      <c r="EW3684" s="83"/>
      <c r="FL3684" s="83"/>
    </row>
    <row r="3685" spans="1:168" x14ac:dyDescent="0.35">
      <c r="A3685" s="83">
        <v>43360.803437499999</v>
      </c>
      <c r="B3685" s="84" t="s">
        <v>26</v>
      </c>
      <c r="C3685" s="85" t="s">
        <v>296</v>
      </c>
      <c r="R3685" s="83">
        <v>43360.803437499999</v>
      </c>
      <c r="S3685" s="89" t="s">
        <v>26</v>
      </c>
      <c r="AG3685" s="83"/>
      <c r="AV3685" s="83"/>
      <c r="BK3685" s="83"/>
      <c r="BZ3685" s="83"/>
      <c r="CO3685" s="83"/>
      <c r="DD3685" s="83"/>
      <c r="DS3685" s="83"/>
      <c r="EH3685" s="83"/>
      <c r="EW3685" s="83"/>
      <c r="FL3685" s="83"/>
    </row>
    <row r="3686" spans="1:168" x14ac:dyDescent="0.35">
      <c r="A3686" s="83">
        <v>43360.803449074076</v>
      </c>
      <c r="B3686" s="84" t="s">
        <v>49</v>
      </c>
      <c r="C3686" s="85" t="s">
        <v>299</v>
      </c>
      <c r="R3686" s="83">
        <v>43360.803449074076</v>
      </c>
      <c r="S3686" s="89" t="s">
        <v>49</v>
      </c>
      <c r="AG3686" s="83"/>
      <c r="AV3686" s="83"/>
      <c r="BK3686" s="83"/>
      <c r="BZ3686" s="83"/>
      <c r="CO3686" s="83"/>
      <c r="DD3686" s="83"/>
      <c r="DS3686" s="83"/>
      <c r="EH3686" s="83"/>
      <c r="EW3686" s="83"/>
      <c r="FL3686" s="83"/>
    </row>
    <row r="3687" spans="1:168" x14ac:dyDescent="0.35">
      <c r="A3687" s="83">
        <v>43360.803460648145</v>
      </c>
      <c r="B3687" s="84" t="s">
        <v>26</v>
      </c>
      <c r="C3687" s="85" t="s">
        <v>273</v>
      </c>
      <c r="R3687" s="83">
        <v>43360.803460648145</v>
      </c>
      <c r="S3687" s="89" t="s">
        <v>26</v>
      </c>
      <c r="AG3687" s="83"/>
      <c r="AV3687" s="83"/>
      <c r="BK3687" s="83"/>
      <c r="BZ3687" s="83"/>
      <c r="CO3687" s="83"/>
      <c r="DD3687" s="83"/>
      <c r="DS3687" s="83"/>
      <c r="EH3687" s="83"/>
      <c r="EW3687" s="83"/>
      <c r="FL3687" s="83"/>
    </row>
    <row r="3688" spans="1:168" x14ac:dyDescent="0.35">
      <c r="A3688" s="83">
        <v>43360.803460648145</v>
      </c>
      <c r="B3688" s="84" t="s">
        <v>26</v>
      </c>
      <c r="C3688" s="85" t="s">
        <v>300</v>
      </c>
      <c r="R3688" s="83">
        <v>43360.803460648145</v>
      </c>
      <c r="S3688" s="89" t="s">
        <v>26</v>
      </c>
      <c r="AG3688" s="83"/>
      <c r="AV3688" s="83"/>
      <c r="BK3688" s="83"/>
      <c r="BZ3688" s="83"/>
      <c r="CO3688" s="83"/>
      <c r="DD3688" s="83"/>
      <c r="DS3688" s="83"/>
      <c r="EH3688" s="83"/>
      <c r="EW3688" s="83"/>
      <c r="FL3688" s="83"/>
    </row>
    <row r="3689" spans="1:168" x14ac:dyDescent="0.35">
      <c r="A3689" s="83">
        <v>43360.803460648145</v>
      </c>
      <c r="B3689" s="84" t="s">
        <v>26</v>
      </c>
      <c r="C3689" s="85" t="s">
        <v>301</v>
      </c>
      <c r="R3689" s="83">
        <v>43360.803460648145</v>
      </c>
      <c r="S3689" s="89" t="s">
        <v>26</v>
      </c>
      <c r="AG3689" s="83"/>
      <c r="AV3689" s="83"/>
      <c r="BK3689" s="83"/>
      <c r="BZ3689" s="83"/>
      <c r="CO3689" s="83"/>
      <c r="DD3689" s="83"/>
      <c r="DS3689" s="83"/>
      <c r="EH3689" s="83"/>
      <c r="EW3689" s="83"/>
      <c r="FL3689" s="83"/>
    </row>
    <row r="3690" spans="1:168" x14ac:dyDescent="0.35">
      <c r="A3690" s="83">
        <v>43360.803460648145</v>
      </c>
      <c r="B3690" s="84" t="s">
        <v>26</v>
      </c>
      <c r="C3690" s="85" t="s">
        <v>428</v>
      </c>
      <c r="R3690" s="83">
        <v>43360.803460648145</v>
      </c>
      <c r="S3690" s="89" t="s">
        <v>26</v>
      </c>
      <c r="AG3690" s="83"/>
      <c r="AV3690" s="83"/>
      <c r="BK3690" s="83"/>
      <c r="BZ3690" s="83"/>
      <c r="CO3690" s="83"/>
      <c r="DD3690" s="83"/>
      <c r="DS3690" s="83"/>
      <c r="EH3690" s="83"/>
      <c r="EW3690" s="83"/>
      <c r="FL3690" s="83"/>
    </row>
    <row r="3691" spans="1:168" x14ac:dyDescent="0.35">
      <c r="A3691" s="83">
        <v>43360.803460648145</v>
      </c>
      <c r="B3691" s="84" t="s">
        <v>26</v>
      </c>
      <c r="C3691" s="85" t="s">
        <v>172</v>
      </c>
      <c r="R3691" s="83">
        <v>43360.803460648145</v>
      </c>
      <c r="S3691" s="89" t="s">
        <v>26</v>
      </c>
      <c r="AG3691" s="83"/>
      <c r="AV3691" s="83"/>
      <c r="BK3691" s="83"/>
      <c r="BZ3691" s="83"/>
      <c r="CO3691" s="83"/>
      <c r="DD3691" s="83"/>
      <c r="DS3691" s="83"/>
      <c r="EH3691" s="83"/>
      <c r="EW3691" s="83"/>
      <c r="FL3691" s="83"/>
    </row>
    <row r="3692" spans="1:168" x14ac:dyDescent="0.35">
      <c r="A3692" s="83">
        <v>43360.803472222222</v>
      </c>
      <c r="B3692" s="84" t="s">
        <v>26</v>
      </c>
      <c r="C3692" s="85" t="s">
        <v>409</v>
      </c>
      <c r="R3692" s="83">
        <v>43360.803472222222</v>
      </c>
      <c r="S3692" s="89" t="s">
        <v>26</v>
      </c>
      <c r="AG3692" s="83"/>
      <c r="AV3692" s="83"/>
      <c r="BK3692" s="83"/>
      <c r="BZ3692" s="83"/>
      <c r="CO3692" s="83"/>
      <c r="DD3692" s="83"/>
      <c r="DS3692" s="83"/>
      <c r="EH3692" s="83"/>
      <c r="EW3692" s="83"/>
      <c r="FL3692" s="83"/>
    </row>
    <row r="3693" spans="1:168" x14ac:dyDescent="0.35">
      <c r="A3693" s="83">
        <v>43360.803472222222</v>
      </c>
      <c r="B3693" s="84" t="s">
        <v>26</v>
      </c>
      <c r="C3693" s="85" t="s">
        <v>609</v>
      </c>
      <c r="R3693" s="83">
        <v>43360.803472222222</v>
      </c>
      <c r="S3693" s="89" t="s">
        <v>26</v>
      </c>
      <c r="AG3693" s="83"/>
      <c r="AV3693" s="83"/>
      <c r="BK3693" s="83"/>
      <c r="BZ3693" s="83"/>
      <c r="CO3693" s="83"/>
      <c r="DD3693" s="83"/>
      <c r="DS3693" s="83"/>
      <c r="EH3693" s="83"/>
      <c r="EW3693" s="83"/>
      <c r="FL3693" s="83"/>
    </row>
    <row r="3694" spans="1:168" x14ac:dyDescent="0.35">
      <c r="A3694" s="83">
        <v>43360.803472222222</v>
      </c>
      <c r="B3694" s="84" t="s">
        <v>26</v>
      </c>
      <c r="C3694" s="85" t="s">
        <v>417</v>
      </c>
      <c r="R3694" s="83">
        <v>43360.803472222222</v>
      </c>
      <c r="S3694" s="89" t="s">
        <v>26</v>
      </c>
      <c r="AG3694" s="83"/>
      <c r="AV3694" s="83"/>
      <c r="BK3694" s="83"/>
      <c r="BZ3694" s="83"/>
      <c r="CO3694" s="83"/>
      <c r="DD3694" s="83"/>
      <c r="DS3694" s="83"/>
      <c r="EH3694" s="83"/>
      <c r="EW3694" s="83"/>
      <c r="FL3694" s="83"/>
    </row>
    <row r="3695" spans="1:168" x14ac:dyDescent="0.35">
      <c r="A3695" s="83">
        <v>43360.803472222222</v>
      </c>
      <c r="B3695" s="84" t="s">
        <v>26</v>
      </c>
      <c r="C3695" s="85" t="s">
        <v>441</v>
      </c>
      <c r="R3695" s="83">
        <v>43360.803472222222</v>
      </c>
      <c r="S3695" s="89" t="s">
        <v>26</v>
      </c>
      <c r="AG3695" s="83"/>
      <c r="AV3695" s="83"/>
      <c r="BK3695" s="83"/>
      <c r="BZ3695" s="83"/>
      <c r="CO3695" s="83"/>
      <c r="DD3695" s="83"/>
      <c r="DS3695" s="83"/>
      <c r="EH3695" s="83"/>
      <c r="EW3695" s="83"/>
      <c r="FL3695" s="83"/>
    </row>
    <row r="3696" spans="1:168" x14ac:dyDescent="0.35">
      <c r="A3696" s="83">
        <v>43360.803472222222</v>
      </c>
      <c r="B3696" s="84" t="s">
        <v>26</v>
      </c>
      <c r="C3696" s="85" t="s">
        <v>835</v>
      </c>
      <c r="R3696" s="83">
        <v>43360.803472222222</v>
      </c>
      <c r="S3696" s="89" t="s">
        <v>26</v>
      </c>
      <c r="AG3696" s="83"/>
      <c r="AV3696" s="83"/>
      <c r="BK3696" s="83"/>
      <c r="BZ3696" s="83"/>
      <c r="CO3696" s="83"/>
      <c r="DD3696" s="83"/>
      <c r="DS3696" s="83"/>
      <c r="EH3696" s="83"/>
      <c r="EW3696" s="83"/>
      <c r="FL3696" s="83"/>
    </row>
    <row r="3697" spans="1:168" x14ac:dyDescent="0.35">
      <c r="A3697" s="83">
        <v>43360.803472222222</v>
      </c>
      <c r="B3697" s="84" t="s">
        <v>26</v>
      </c>
      <c r="C3697" s="85" t="s">
        <v>429</v>
      </c>
      <c r="R3697" s="83">
        <v>43360.803472222222</v>
      </c>
      <c r="S3697" s="89" t="s">
        <v>26</v>
      </c>
      <c r="AG3697" s="83"/>
      <c r="AV3697" s="83"/>
      <c r="BK3697" s="83"/>
      <c r="BZ3697" s="83"/>
      <c r="CO3697" s="83"/>
      <c r="DD3697" s="83"/>
      <c r="DS3697" s="83"/>
      <c r="EH3697" s="83"/>
      <c r="EW3697" s="83"/>
      <c r="FL3697" s="83"/>
    </row>
    <row r="3698" spans="1:168" x14ac:dyDescent="0.35">
      <c r="A3698" s="83">
        <v>43360.803472222222</v>
      </c>
      <c r="B3698" s="84" t="s">
        <v>26</v>
      </c>
      <c r="C3698" s="85" t="s">
        <v>430</v>
      </c>
      <c r="R3698" s="83">
        <v>43360.803472222222</v>
      </c>
      <c r="S3698" s="89" t="s">
        <v>26</v>
      </c>
      <c r="AG3698" s="83"/>
      <c r="AV3698" s="83"/>
      <c r="BK3698" s="83"/>
      <c r="BZ3698" s="83"/>
      <c r="CO3698" s="83"/>
      <c r="DD3698" s="83"/>
      <c r="DS3698" s="83"/>
      <c r="EH3698" s="83"/>
      <c r="EW3698" s="83"/>
      <c r="FL3698" s="83"/>
    </row>
    <row r="3699" spans="1:168" x14ac:dyDescent="0.35">
      <c r="A3699" s="83">
        <v>43360.803472222222</v>
      </c>
      <c r="B3699" s="84" t="s">
        <v>26</v>
      </c>
      <c r="C3699" s="85" t="s">
        <v>836</v>
      </c>
      <c r="R3699" s="83">
        <v>43360.803472222222</v>
      </c>
      <c r="S3699" s="89" t="s">
        <v>26</v>
      </c>
      <c r="AG3699" s="83"/>
      <c r="AV3699" s="83"/>
      <c r="BK3699" s="83"/>
      <c r="BZ3699" s="83"/>
      <c r="CO3699" s="83"/>
      <c r="DD3699" s="83"/>
      <c r="DS3699" s="83"/>
      <c r="EH3699" s="83"/>
      <c r="EW3699" s="83"/>
      <c r="FL3699" s="83"/>
    </row>
    <row r="3700" spans="1:168" x14ac:dyDescent="0.35">
      <c r="A3700" s="83">
        <v>43360.803472222222</v>
      </c>
      <c r="B3700" s="84" t="s">
        <v>26</v>
      </c>
      <c r="C3700" s="85" t="s">
        <v>444</v>
      </c>
      <c r="R3700" s="83">
        <v>43360.803472222222</v>
      </c>
      <c r="S3700" s="89" t="s">
        <v>26</v>
      </c>
      <c r="AG3700" s="83"/>
      <c r="AV3700" s="83"/>
      <c r="BK3700" s="83"/>
      <c r="BZ3700" s="83"/>
      <c r="CO3700" s="83"/>
      <c r="DD3700" s="83"/>
      <c r="DS3700" s="83"/>
      <c r="EH3700" s="83"/>
      <c r="EW3700" s="83"/>
      <c r="FL3700" s="83"/>
    </row>
    <row r="3701" spans="1:168" x14ac:dyDescent="0.35">
      <c r="A3701" s="83">
        <v>43360.803472222222</v>
      </c>
      <c r="B3701" s="84" t="s">
        <v>26</v>
      </c>
      <c r="C3701" s="85" t="s">
        <v>419</v>
      </c>
      <c r="R3701" s="83">
        <v>43360.803472222222</v>
      </c>
      <c r="S3701" s="89" t="s">
        <v>26</v>
      </c>
      <c r="AG3701" s="83"/>
      <c r="AV3701" s="83"/>
      <c r="BK3701" s="83"/>
      <c r="BZ3701" s="83"/>
      <c r="CO3701" s="83"/>
      <c r="DD3701" s="83"/>
      <c r="DS3701" s="83"/>
      <c r="EH3701" s="83"/>
      <c r="EW3701" s="83"/>
      <c r="FL3701" s="83"/>
    </row>
    <row r="3702" spans="1:168" x14ac:dyDescent="0.35">
      <c r="A3702" s="83">
        <v>43360.803483796299</v>
      </c>
      <c r="B3702" s="84" t="s">
        <v>26</v>
      </c>
      <c r="C3702" s="85" t="s">
        <v>447</v>
      </c>
      <c r="R3702" s="83">
        <v>43360.803483796299</v>
      </c>
      <c r="S3702" s="89" t="s">
        <v>26</v>
      </c>
      <c r="AG3702" s="83"/>
      <c r="AV3702" s="83"/>
      <c r="BK3702" s="83"/>
      <c r="BZ3702" s="83"/>
      <c r="CO3702" s="83"/>
      <c r="DD3702" s="83"/>
      <c r="DS3702" s="83"/>
      <c r="EH3702" s="83"/>
      <c r="EW3702" s="83"/>
      <c r="FL3702" s="83"/>
    </row>
    <row r="3703" spans="1:168" x14ac:dyDescent="0.35">
      <c r="A3703" s="83">
        <v>43360.803483796299</v>
      </c>
      <c r="B3703" s="84" t="s">
        <v>26</v>
      </c>
      <c r="C3703" s="85" t="s">
        <v>421</v>
      </c>
      <c r="R3703" s="83">
        <v>43360.803483796299</v>
      </c>
      <c r="S3703" s="89" t="s">
        <v>26</v>
      </c>
      <c r="AG3703" s="83"/>
      <c r="AV3703" s="83"/>
      <c r="BK3703" s="83"/>
      <c r="BZ3703" s="83"/>
      <c r="CO3703" s="83"/>
      <c r="DD3703" s="83"/>
      <c r="DS3703" s="83"/>
      <c r="EH3703" s="83"/>
      <c r="EW3703" s="83"/>
      <c r="FL3703" s="83"/>
    </row>
    <row r="3704" spans="1:168" x14ac:dyDescent="0.35">
      <c r="A3704" s="83">
        <v>43360.803483796299</v>
      </c>
      <c r="B3704" s="84" t="s">
        <v>26</v>
      </c>
      <c r="C3704" s="85" t="s">
        <v>446</v>
      </c>
      <c r="R3704" s="83">
        <v>43360.803483796299</v>
      </c>
      <c r="S3704" s="89" t="s">
        <v>26</v>
      </c>
      <c r="AG3704" s="83"/>
      <c r="AV3704" s="83"/>
      <c r="BK3704" s="83"/>
      <c r="BZ3704" s="83"/>
      <c r="CO3704" s="83"/>
      <c r="DD3704" s="83"/>
      <c r="DS3704" s="83"/>
      <c r="EH3704" s="83"/>
      <c r="EW3704" s="83"/>
      <c r="FL3704" s="83"/>
    </row>
    <row r="3705" spans="1:168" x14ac:dyDescent="0.35">
      <c r="A3705" s="83">
        <v>43360.803483796299</v>
      </c>
      <c r="B3705" s="84" t="s">
        <v>26</v>
      </c>
      <c r="C3705" s="85" t="s">
        <v>837</v>
      </c>
      <c r="R3705" s="83">
        <v>43360.803483796299</v>
      </c>
      <c r="S3705" s="89" t="s">
        <v>26</v>
      </c>
      <c r="AG3705" s="83"/>
      <c r="AV3705" s="83"/>
      <c r="BK3705" s="83"/>
      <c r="BZ3705" s="83"/>
      <c r="CO3705" s="83"/>
      <c r="DD3705" s="83"/>
      <c r="DS3705" s="83"/>
      <c r="EH3705" s="83"/>
      <c r="EW3705" s="83"/>
      <c r="FL3705" s="83"/>
    </row>
    <row r="3706" spans="1:168" x14ac:dyDescent="0.35">
      <c r="A3706" s="83">
        <v>43360.803541666668</v>
      </c>
      <c r="B3706" s="84" t="s">
        <v>26</v>
      </c>
      <c r="C3706" s="85" t="s">
        <v>302</v>
      </c>
      <c r="R3706" s="83">
        <v>43360.803541666668</v>
      </c>
      <c r="S3706" s="89" t="s">
        <v>26</v>
      </c>
      <c r="AG3706" s="83"/>
      <c r="AV3706" s="83"/>
      <c r="BK3706" s="83"/>
      <c r="BZ3706" s="83"/>
      <c r="CO3706" s="83"/>
      <c r="DD3706" s="83"/>
      <c r="DS3706" s="83"/>
      <c r="EH3706" s="83"/>
      <c r="EW3706" s="83"/>
      <c r="FL3706" s="83"/>
    </row>
    <row r="3707" spans="1:168" x14ac:dyDescent="0.35">
      <c r="A3707" s="83">
        <v>43360.803576388891</v>
      </c>
      <c r="B3707" s="84" t="s">
        <v>26</v>
      </c>
      <c r="C3707" s="85" t="s">
        <v>303</v>
      </c>
      <c r="R3707" s="83">
        <v>43360.803576388891</v>
      </c>
      <c r="S3707" s="89" t="s">
        <v>26</v>
      </c>
      <c r="AG3707" s="83"/>
      <c r="AV3707" s="83"/>
      <c r="BK3707" s="83"/>
      <c r="BZ3707" s="83"/>
      <c r="CO3707" s="83"/>
      <c r="DD3707" s="83"/>
      <c r="DS3707" s="83"/>
      <c r="EH3707" s="83"/>
      <c r="EW3707" s="83"/>
      <c r="FL3707" s="83"/>
    </row>
    <row r="3708" spans="1:168" x14ac:dyDescent="0.35">
      <c r="A3708" s="83">
        <v>43360.803576388891</v>
      </c>
      <c r="B3708" s="84" t="s">
        <v>55</v>
      </c>
      <c r="C3708" s="85" t="s">
        <v>82</v>
      </c>
      <c r="R3708" s="83">
        <v>43360.803576388891</v>
      </c>
      <c r="S3708" s="89" t="s">
        <v>55</v>
      </c>
      <c r="AG3708" s="83"/>
      <c r="AV3708" s="83"/>
      <c r="BK3708" s="83"/>
      <c r="BZ3708" s="83"/>
      <c r="CO3708" s="83"/>
      <c r="DD3708" s="83"/>
      <c r="DS3708" s="83"/>
      <c r="EH3708" s="83"/>
      <c r="EW3708" s="83"/>
      <c r="FL3708" s="83"/>
    </row>
    <row r="3709" spans="1:168" x14ac:dyDescent="0.35">
      <c r="A3709" s="83">
        <v>43360.803599537037</v>
      </c>
      <c r="B3709" s="84" t="s">
        <v>55</v>
      </c>
      <c r="C3709" s="85" t="s">
        <v>58</v>
      </c>
      <c r="R3709" s="83">
        <v>43360.803599537037</v>
      </c>
      <c r="S3709" s="89" t="s">
        <v>55</v>
      </c>
      <c r="AG3709" s="83"/>
      <c r="AV3709" s="83"/>
      <c r="BK3709" s="83"/>
      <c r="BZ3709" s="83"/>
      <c r="CO3709" s="83"/>
      <c r="DD3709" s="83"/>
      <c r="DS3709" s="83"/>
      <c r="EH3709" s="83"/>
      <c r="EW3709" s="83"/>
      <c r="FL3709" s="83"/>
    </row>
    <row r="3710" spans="1:168" x14ac:dyDescent="0.35">
      <c r="A3710" s="83">
        <v>43360.803611111114</v>
      </c>
      <c r="B3710" s="84" t="s">
        <v>26</v>
      </c>
      <c r="C3710" s="85" t="s">
        <v>59</v>
      </c>
      <c r="R3710" s="83">
        <v>43360.803611111114</v>
      </c>
      <c r="S3710" s="89" t="s">
        <v>26</v>
      </c>
      <c r="AG3710" s="83"/>
      <c r="AV3710" s="83"/>
      <c r="BK3710" s="83"/>
      <c r="BZ3710" s="83"/>
      <c r="CO3710" s="83"/>
      <c r="DD3710" s="83"/>
      <c r="DS3710" s="83"/>
      <c r="EH3710" s="83"/>
      <c r="EW3710" s="83"/>
      <c r="FL3710" s="83"/>
    </row>
    <row r="3711" spans="1:168" x14ac:dyDescent="0.35">
      <c r="A3711" s="83">
        <v>43360.803622685184</v>
      </c>
      <c r="B3711" s="84" t="s">
        <v>304</v>
      </c>
      <c r="C3711" s="85" t="s">
        <v>305</v>
      </c>
      <c r="I3711" s="86">
        <v>12750.798828125</v>
      </c>
      <c r="J3711" s="87">
        <v>12788.447265625</v>
      </c>
      <c r="K3711" s="87">
        <v>12601.7958984375</v>
      </c>
      <c r="L3711" s="87">
        <v>12639.00390625</v>
      </c>
      <c r="M3711" s="87">
        <v>1.0160313844680799</v>
      </c>
      <c r="N3711" s="87">
        <v>8.9356708526611293</v>
      </c>
      <c r="O3711" s="87">
        <v>8.3856716156005895</v>
      </c>
      <c r="P3711" s="88">
        <v>1.6186705827712999</v>
      </c>
      <c r="R3711" s="83">
        <v>43360.803622685184</v>
      </c>
      <c r="S3711" s="89" t="s">
        <v>304</v>
      </c>
      <c r="T3711" s="90">
        <v>0.48377066850662198</v>
      </c>
      <c r="U3711" s="84">
        <v>8553.861328125</v>
      </c>
      <c r="V3711" s="84">
        <v>404.84457397460898</v>
      </c>
      <c r="W3711" s="84">
        <v>8555.8154296875</v>
      </c>
      <c r="X3711" s="84">
        <v>8149.7802734375</v>
      </c>
      <c r="Y3711" s="84">
        <v>13.293516159057599</v>
      </c>
      <c r="Z3711" s="84">
        <v>320.48571777343801</v>
      </c>
      <c r="AA3711" s="84">
        <v>650.48699951171898</v>
      </c>
      <c r="AB3711" s="84">
        <v>426.48571777343699</v>
      </c>
      <c r="AG3711" s="83"/>
      <c r="AV3711" s="83"/>
      <c r="BK3711" s="83"/>
      <c r="BZ3711" s="83"/>
      <c r="CO3711" s="83"/>
      <c r="DD3711" s="83"/>
      <c r="DS3711" s="83"/>
      <c r="EH3711" s="83"/>
      <c r="EW3711" s="83"/>
      <c r="FL3711" s="83"/>
    </row>
    <row r="3712" spans="1:168" x14ac:dyDescent="0.35">
      <c r="A3712" s="83">
        <v>43360.80363425926</v>
      </c>
      <c r="B3712" s="84" t="s">
        <v>62</v>
      </c>
      <c r="C3712" s="85" t="s">
        <v>63</v>
      </c>
      <c r="R3712" s="83">
        <v>43360.80363425926</v>
      </c>
      <c r="S3712" s="89" t="s">
        <v>62</v>
      </c>
      <c r="AG3712" s="83"/>
      <c r="AV3712" s="83"/>
      <c r="BK3712" s="83"/>
      <c r="BZ3712" s="83"/>
      <c r="CO3712" s="83"/>
      <c r="DD3712" s="83"/>
      <c r="DS3712" s="83"/>
      <c r="EH3712" s="83"/>
      <c r="EW3712" s="83"/>
      <c r="FL3712" s="83"/>
    </row>
    <row r="3713" spans="1:168" x14ac:dyDescent="0.35">
      <c r="A3713" s="83">
        <v>43360.80363425926</v>
      </c>
      <c r="B3713" s="84" t="s">
        <v>62</v>
      </c>
      <c r="C3713" s="85" t="s">
        <v>838</v>
      </c>
      <c r="R3713" s="83">
        <v>43360.80363425926</v>
      </c>
      <c r="S3713" s="89" t="s">
        <v>62</v>
      </c>
      <c r="AG3713" s="83"/>
      <c r="AV3713" s="83"/>
      <c r="BK3713" s="83"/>
      <c r="BZ3713" s="83"/>
      <c r="CO3713" s="83"/>
      <c r="DD3713" s="83"/>
      <c r="DS3713" s="83"/>
      <c r="EH3713" s="83"/>
      <c r="EW3713" s="83"/>
      <c r="FL3713" s="83"/>
    </row>
    <row r="3714" spans="1:168" x14ac:dyDescent="0.35">
      <c r="A3714" s="83">
        <v>43360.80363425926</v>
      </c>
      <c r="B3714" s="84" t="s">
        <v>62</v>
      </c>
      <c r="C3714" s="85" t="s">
        <v>247</v>
      </c>
      <c r="R3714" s="83">
        <v>43360.80363425926</v>
      </c>
      <c r="S3714" s="89" t="s">
        <v>62</v>
      </c>
      <c r="AG3714" s="83"/>
      <c r="AV3714" s="83"/>
      <c r="BK3714" s="83"/>
      <c r="BZ3714" s="83"/>
      <c r="CO3714" s="83"/>
      <c r="DD3714" s="83"/>
      <c r="DS3714" s="83"/>
      <c r="EH3714" s="83"/>
      <c r="EW3714" s="83"/>
      <c r="FL3714" s="83"/>
    </row>
    <row r="3715" spans="1:168" x14ac:dyDescent="0.35">
      <c r="A3715" s="83">
        <v>43360.80364583333</v>
      </c>
      <c r="B3715" s="84" t="s">
        <v>62</v>
      </c>
      <c r="C3715" s="85" t="s">
        <v>839</v>
      </c>
      <c r="R3715" s="83">
        <v>43360.80364583333</v>
      </c>
      <c r="S3715" s="89" t="s">
        <v>62</v>
      </c>
      <c r="AG3715" s="83"/>
      <c r="AV3715" s="83"/>
      <c r="BK3715" s="83"/>
      <c r="BZ3715" s="83"/>
      <c r="CO3715" s="83"/>
      <c r="DD3715" s="83"/>
      <c r="DS3715" s="83"/>
      <c r="EH3715" s="83"/>
      <c r="EW3715" s="83"/>
      <c r="FL3715" s="83"/>
    </row>
    <row r="3716" spans="1:168" x14ac:dyDescent="0.35">
      <c r="A3716" s="83">
        <v>43360.80364583333</v>
      </c>
      <c r="B3716" s="84" t="s">
        <v>62</v>
      </c>
      <c r="C3716" s="85" t="s">
        <v>179</v>
      </c>
      <c r="R3716" s="83">
        <v>43360.80364583333</v>
      </c>
      <c r="S3716" s="89" t="s">
        <v>62</v>
      </c>
      <c r="AG3716" s="83"/>
      <c r="AV3716" s="83"/>
      <c r="BK3716" s="83"/>
      <c r="BZ3716" s="83"/>
      <c r="CO3716" s="83"/>
      <c r="DD3716" s="83"/>
      <c r="DS3716" s="83"/>
      <c r="EH3716" s="83"/>
      <c r="EW3716" s="83"/>
      <c r="FL3716" s="83"/>
    </row>
    <row r="3717" spans="1:168" x14ac:dyDescent="0.35">
      <c r="A3717" s="83">
        <v>43360.80364583333</v>
      </c>
      <c r="B3717" s="84" t="s">
        <v>62</v>
      </c>
      <c r="C3717" s="85" t="s">
        <v>840</v>
      </c>
      <c r="R3717" s="83">
        <v>43360.80364583333</v>
      </c>
      <c r="S3717" s="89" t="s">
        <v>62</v>
      </c>
      <c r="AG3717" s="83"/>
      <c r="AV3717" s="83"/>
      <c r="BK3717" s="83"/>
      <c r="BZ3717" s="83"/>
      <c r="CO3717" s="83"/>
      <c r="DD3717" s="83"/>
      <c r="DS3717" s="83"/>
      <c r="EH3717" s="83"/>
      <c r="EW3717" s="83"/>
      <c r="FL3717" s="83"/>
    </row>
    <row r="3718" spans="1:168" x14ac:dyDescent="0.35">
      <c r="A3718" s="83">
        <v>43360.80364583333</v>
      </c>
      <c r="B3718" s="84" t="s">
        <v>62</v>
      </c>
      <c r="C3718" s="85" t="s">
        <v>841</v>
      </c>
      <c r="R3718" s="83">
        <v>43360.80364583333</v>
      </c>
      <c r="S3718" s="89" t="s">
        <v>62</v>
      </c>
      <c r="AG3718" s="83"/>
      <c r="AV3718" s="83"/>
      <c r="BK3718" s="83"/>
      <c r="BZ3718" s="83"/>
      <c r="CO3718" s="83"/>
      <c r="DD3718" s="83"/>
      <c r="DS3718" s="83"/>
      <c r="EH3718" s="83"/>
      <c r="EW3718" s="83"/>
      <c r="FL3718" s="83"/>
    </row>
    <row r="3719" spans="1:168" x14ac:dyDescent="0.35">
      <c r="A3719" s="83">
        <v>43360.80364583333</v>
      </c>
      <c r="B3719" s="84" t="s">
        <v>62</v>
      </c>
      <c r="C3719" s="85" t="s">
        <v>842</v>
      </c>
      <c r="R3719" s="83">
        <v>43360.80364583333</v>
      </c>
      <c r="S3719" s="89" t="s">
        <v>62</v>
      </c>
      <c r="AG3719" s="83"/>
      <c r="AV3719" s="83"/>
      <c r="BK3719" s="83"/>
      <c r="BZ3719" s="83"/>
      <c r="CO3719" s="83"/>
      <c r="DD3719" s="83"/>
      <c r="DS3719" s="83"/>
      <c r="EH3719" s="83"/>
      <c r="EW3719" s="83"/>
      <c r="FL3719" s="83"/>
    </row>
    <row r="3720" spans="1:168" x14ac:dyDescent="0.35">
      <c r="A3720" s="83">
        <v>43360.80364583333</v>
      </c>
      <c r="B3720" s="84" t="s">
        <v>26</v>
      </c>
      <c r="C3720" s="85" t="s">
        <v>71</v>
      </c>
      <c r="R3720" s="83">
        <v>43360.80364583333</v>
      </c>
      <c r="S3720" s="89" t="s">
        <v>26</v>
      </c>
      <c r="AG3720" s="83"/>
      <c r="AV3720" s="83"/>
      <c r="BK3720" s="83"/>
      <c r="BZ3720" s="83"/>
      <c r="CO3720" s="83"/>
      <c r="DD3720" s="83"/>
      <c r="DS3720" s="83"/>
      <c r="EH3720" s="83"/>
      <c r="EW3720" s="83"/>
      <c r="FL3720" s="83"/>
    </row>
    <row r="3721" spans="1:168" x14ac:dyDescent="0.35">
      <c r="A3721" s="83">
        <v>43360.803657407407</v>
      </c>
      <c r="B3721" s="84" t="s">
        <v>62</v>
      </c>
      <c r="C3721" s="85" t="s">
        <v>311</v>
      </c>
      <c r="R3721" s="83">
        <v>43360.803657407407</v>
      </c>
      <c r="S3721" s="89" t="s">
        <v>62</v>
      </c>
      <c r="AG3721" s="83"/>
      <c r="AV3721" s="83"/>
      <c r="BK3721" s="83"/>
      <c r="BZ3721" s="83"/>
      <c r="CO3721" s="83"/>
      <c r="DD3721" s="83"/>
      <c r="DS3721" s="83"/>
      <c r="EH3721" s="83"/>
      <c r="EW3721" s="83"/>
      <c r="FL3721" s="83"/>
    </row>
    <row r="3722" spans="1:168" x14ac:dyDescent="0.35">
      <c r="A3722" s="83">
        <v>43360.803657407407</v>
      </c>
      <c r="B3722" s="84" t="s">
        <v>62</v>
      </c>
      <c r="C3722" s="85" t="s">
        <v>314</v>
      </c>
      <c r="R3722" s="83">
        <v>43360.803657407407</v>
      </c>
      <c r="S3722" s="89" t="s">
        <v>62</v>
      </c>
      <c r="AG3722" s="83"/>
      <c r="AV3722" s="83"/>
      <c r="BK3722" s="83"/>
      <c r="BZ3722" s="83"/>
      <c r="CO3722" s="83"/>
      <c r="DD3722" s="83"/>
      <c r="DS3722" s="83"/>
      <c r="EH3722" s="83"/>
      <c r="EW3722" s="83"/>
      <c r="FL3722" s="83"/>
    </row>
    <row r="3723" spans="1:168" x14ac:dyDescent="0.35">
      <c r="A3723" s="83">
        <v>43360.803668981483</v>
      </c>
      <c r="B3723" s="84" t="s">
        <v>26</v>
      </c>
      <c r="C3723" s="85" t="s">
        <v>313</v>
      </c>
      <c r="R3723" s="83">
        <v>43360.803668981483</v>
      </c>
      <c r="S3723" s="89" t="s">
        <v>26</v>
      </c>
      <c r="AG3723" s="83"/>
      <c r="AV3723" s="83"/>
      <c r="BK3723" s="83"/>
      <c r="BZ3723" s="83"/>
      <c r="CO3723" s="83"/>
      <c r="DD3723" s="83"/>
      <c r="DS3723" s="83"/>
      <c r="EH3723" s="83"/>
      <c r="EW3723" s="83"/>
      <c r="FL3723" s="83"/>
    </row>
    <row r="3724" spans="1:168" x14ac:dyDescent="0.35">
      <c r="A3724" s="83">
        <v>43360.803668981483</v>
      </c>
      <c r="B3724" s="84" t="s">
        <v>26</v>
      </c>
      <c r="C3724" s="85" t="s">
        <v>312</v>
      </c>
      <c r="R3724" s="83">
        <v>43360.803668981483</v>
      </c>
      <c r="S3724" s="89" t="s">
        <v>26</v>
      </c>
      <c r="AG3724" s="83"/>
      <c r="AV3724" s="83"/>
      <c r="BK3724" s="83"/>
      <c r="BZ3724" s="83"/>
      <c r="CO3724" s="83"/>
      <c r="DD3724" s="83"/>
      <c r="DS3724" s="83"/>
      <c r="EH3724" s="83"/>
      <c r="EW3724" s="83"/>
      <c r="FL3724" s="83"/>
    </row>
    <row r="3725" spans="1:168" x14ac:dyDescent="0.35">
      <c r="A3725" s="83">
        <v>43360.803668981483</v>
      </c>
      <c r="B3725" s="84" t="s">
        <v>26</v>
      </c>
      <c r="C3725" s="85" t="s">
        <v>315</v>
      </c>
      <c r="R3725" s="83">
        <v>43360.803668981483</v>
      </c>
      <c r="S3725" s="89" t="s">
        <v>26</v>
      </c>
      <c r="AG3725" s="83"/>
      <c r="AV3725" s="83"/>
      <c r="BK3725" s="83"/>
      <c r="BZ3725" s="83"/>
      <c r="CO3725" s="83"/>
      <c r="DD3725" s="83"/>
      <c r="DS3725" s="83"/>
      <c r="EH3725" s="83"/>
      <c r="EW3725" s="83"/>
      <c r="FL3725" s="83"/>
    </row>
    <row r="3726" spans="1:168" x14ac:dyDescent="0.35">
      <c r="A3726" s="83">
        <v>43360.803668981483</v>
      </c>
      <c r="B3726" s="84" t="s">
        <v>26</v>
      </c>
      <c r="C3726" s="85" t="s">
        <v>316</v>
      </c>
      <c r="R3726" s="83">
        <v>43360.803668981483</v>
      </c>
      <c r="S3726" s="89" t="s">
        <v>26</v>
      </c>
      <c r="AG3726" s="83"/>
      <c r="AV3726" s="83"/>
      <c r="BK3726" s="83"/>
      <c r="BZ3726" s="83"/>
      <c r="CO3726" s="83"/>
      <c r="DD3726" s="83"/>
      <c r="DS3726" s="83"/>
      <c r="EH3726" s="83"/>
      <c r="EW3726" s="83"/>
      <c r="FL3726" s="83"/>
    </row>
    <row r="3727" spans="1:168" x14ac:dyDescent="0.35">
      <c r="A3727" s="83">
        <v>43360.803668981483</v>
      </c>
      <c r="B3727" s="84" t="s">
        <v>26</v>
      </c>
      <c r="C3727" s="85" t="s">
        <v>47</v>
      </c>
      <c r="I3727" s="86">
        <v>12750.708984375</v>
      </c>
      <c r="J3727" s="87">
        <v>12794.9794921875</v>
      </c>
      <c r="K3727" s="87">
        <v>12601.708984375</v>
      </c>
      <c r="L3727" s="87">
        <v>12645.4619140625</v>
      </c>
      <c r="M3727" s="87">
        <v>1.01596832275391</v>
      </c>
      <c r="N3727" s="87">
        <v>8.9050807952880895</v>
      </c>
      <c r="O3727" s="87">
        <v>8.3550815582275408</v>
      </c>
      <c r="P3727" s="88">
        <v>1.5880811214446999</v>
      </c>
      <c r="R3727" s="83">
        <v>43360.803668981483</v>
      </c>
      <c r="S3727" s="89" t="s">
        <v>26</v>
      </c>
      <c r="T3727" s="90">
        <v>0.45318135619163502</v>
      </c>
      <c r="U3727" s="84">
        <v>8549.2265625</v>
      </c>
      <c r="V3727" s="84">
        <v>400.52722167968801</v>
      </c>
      <c r="W3727" s="84">
        <v>8562.1943359375</v>
      </c>
      <c r="X3727" s="84">
        <v>8149.16748046875</v>
      </c>
      <c r="Y3727" s="84">
        <v>13.2139902114868</v>
      </c>
      <c r="Z3727" s="84">
        <v>320.45513916015602</v>
      </c>
      <c r="AA3727" s="84">
        <v>650.45538330078102</v>
      </c>
      <c r="AB3727" s="84">
        <v>426.45513916015602</v>
      </c>
      <c r="AG3727" s="83"/>
      <c r="AV3727" s="83"/>
      <c r="BK3727" s="83"/>
      <c r="BZ3727" s="83"/>
      <c r="CO3727" s="83"/>
      <c r="DD3727" s="83"/>
      <c r="DS3727" s="83"/>
      <c r="EH3727" s="83"/>
      <c r="EW3727" s="83"/>
      <c r="FL3727" s="83"/>
    </row>
    <row r="3728" spans="1:168" x14ac:dyDescent="0.35">
      <c r="A3728" s="83">
        <v>43360.803680555553</v>
      </c>
      <c r="B3728" s="84" t="s">
        <v>49</v>
      </c>
      <c r="C3728" s="85" t="s">
        <v>317</v>
      </c>
      <c r="R3728" s="83">
        <v>43360.803680555553</v>
      </c>
      <c r="S3728" s="89" t="s">
        <v>49</v>
      </c>
      <c r="AG3728" s="83"/>
      <c r="AV3728" s="83"/>
      <c r="BK3728" s="83"/>
      <c r="BZ3728" s="83"/>
      <c r="CO3728" s="83"/>
      <c r="DD3728" s="83"/>
      <c r="DS3728" s="83"/>
      <c r="EH3728" s="83"/>
      <c r="EW3728" s="83"/>
      <c r="FL3728" s="83"/>
    </row>
    <row r="3729" spans="1:168" x14ac:dyDescent="0.35">
      <c r="A3729" s="83">
        <v>43360.80369212963</v>
      </c>
      <c r="B3729" s="84" t="s">
        <v>26</v>
      </c>
      <c r="C3729" s="85" t="s">
        <v>320</v>
      </c>
      <c r="R3729" s="83">
        <v>43360.80369212963</v>
      </c>
      <c r="S3729" s="89" t="s">
        <v>26</v>
      </c>
      <c r="AG3729" s="83"/>
      <c r="AV3729" s="83"/>
      <c r="BK3729" s="83"/>
      <c r="BZ3729" s="83"/>
      <c r="CO3729" s="83"/>
      <c r="DD3729" s="83"/>
      <c r="DS3729" s="83"/>
      <c r="EH3729" s="83"/>
      <c r="EW3729" s="83"/>
      <c r="FL3729" s="83"/>
    </row>
    <row r="3730" spans="1:168" x14ac:dyDescent="0.35">
      <c r="A3730" s="83">
        <v>43360.80369212963</v>
      </c>
      <c r="B3730" s="84" t="s">
        <v>26</v>
      </c>
      <c r="C3730" s="85" t="s">
        <v>319</v>
      </c>
      <c r="R3730" s="83">
        <v>43360.80369212963</v>
      </c>
      <c r="S3730" s="89" t="s">
        <v>26</v>
      </c>
      <c r="AG3730" s="83"/>
      <c r="AV3730" s="83"/>
      <c r="BK3730" s="83"/>
      <c r="BZ3730" s="83"/>
      <c r="CO3730" s="83"/>
      <c r="DD3730" s="83"/>
      <c r="DS3730" s="83"/>
      <c r="EH3730" s="83"/>
      <c r="EW3730" s="83"/>
      <c r="FL3730" s="83"/>
    </row>
    <row r="3731" spans="1:168" x14ac:dyDescent="0.35">
      <c r="A3731" s="83">
        <v>43360.80369212963</v>
      </c>
      <c r="B3731" s="84" t="s">
        <v>26</v>
      </c>
      <c r="C3731" s="85" t="s">
        <v>318</v>
      </c>
      <c r="R3731" s="83">
        <v>43360.80369212963</v>
      </c>
      <c r="S3731" s="89" t="s">
        <v>26</v>
      </c>
      <c r="AG3731" s="83"/>
      <c r="AV3731" s="83"/>
      <c r="BK3731" s="83"/>
      <c r="BZ3731" s="83"/>
      <c r="CO3731" s="83"/>
      <c r="DD3731" s="83"/>
      <c r="DS3731" s="83"/>
      <c r="EH3731" s="83"/>
      <c r="EW3731" s="83"/>
      <c r="FL3731" s="83"/>
    </row>
    <row r="3732" spans="1:168" x14ac:dyDescent="0.35">
      <c r="A3732" s="83">
        <v>43360.80369212963</v>
      </c>
      <c r="B3732" s="84" t="s">
        <v>26</v>
      </c>
      <c r="C3732" s="85" t="s">
        <v>428</v>
      </c>
      <c r="R3732" s="83">
        <v>43360.80369212963</v>
      </c>
      <c r="S3732" s="89" t="s">
        <v>26</v>
      </c>
      <c r="AG3732" s="83"/>
      <c r="AV3732" s="83"/>
      <c r="BK3732" s="83"/>
      <c r="BZ3732" s="83"/>
      <c r="CO3732" s="83"/>
      <c r="DD3732" s="83"/>
      <c r="DS3732" s="83"/>
      <c r="EH3732" s="83"/>
      <c r="EW3732" s="83"/>
      <c r="FL3732" s="83"/>
    </row>
    <row r="3733" spans="1:168" x14ac:dyDescent="0.35">
      <c r="A3733" s="83">
        <v>43360.80369212963</v>
      </c>
      <c r="B3733" s="84" t="s">
        <v>26</v>
      </c>
      <c r="C3733" s="85" t="s">
        <v>409</v>
      </c>
      <c r="R3733" s="83">
        <v>43360.80369212963</v>
      </c>
      <c r="S3733" s="89" t="s">
        <v>26</v>
      </c>
      <c r="AG3733" s="83"/>
      <c r="AV3733" s="83"/>
      <c r="BK3733" s="83"/>
      <c r="BZ3733" s="83"/>
      <c r="CO3733" s="83"/>
      <c r="DD3733" s="83"/>
      <c r="DS3733" s="83"/>
      <c r="EH3733" s="83"/>
      <c r="EW3733" s="83"/>
      <c r="FL3733" s="83"/>
    </row>
    <row r="3734" spans="1:168" x14ac:dyDescent="0.35">
      <c r="A3734" s="83">
        <v>43360.80369212963</v>
      </c>
      <c r="B3734" s="84" t="s">
        <v>26</v>
      </c>
      <c r="C3734" s="85" t="s">
        <v>612</v>
      </c>
      <c r="R3734" s="83">
        <v>43360.80369212963</v>
      </c>
      <c r="S3734" s="89" t="s">
        <v>26</v>
      </c>
      <c r="AG3734" s="83"/>
      <c r="AV3734" s="83"/>
      <c r="BK3734" s="83"/>
      <c r="BZ3734" s="83"/>
      <c r="CO3734" s="83"/>
      <c r="DD3734" s="83"/>
      <c r="DS3734" s="83"/>
      <c r="EH3734" s="83"/>
      <c r="EW3734" s="83"/>
      <c r="FL3734" s="83"/>
    </row>
    <row r="3735" spans="1:168" x14ac:dyDescent="0.35">
      <c r="A3735" s="83">
        <v>43360.80369212963</v>
      </c>
      <c r="B3735" s="84" t="s">
        <v>26</v>
      </c>
      <c r="C3735" s="85" t="s">
        <v>321</v>
      </c>
      <c r="R3735" s="83">
        <v>43360.80369212963</v>
      </c>
      <c r="S3735" s="89" t="s">
        <v>26</v>
      </c>
      <c r="AG3735" s="83"/>
      <c r="AV3735" s="83"/>
      <c r="BK3735" s="83"/>
      <c r="BZ3735" s="83"/>
      <c r="CO3735" s="83"/>
      <c r="DD3735" s="83"/>
      <c r="DS3735" s="83"/>
      <c r="EH3735" s="83"/>
      <c r="EW3735" s="83"/>
      <c r="FL3735" s="83"/>
    </row>
    <row r="3736" spans="1:168" x14ac:dyDescent="0.35">
      <c r="A3736" s="83">
        <v>43360.80369212963</v>
      </c>
      <c r="B3736" s="84" t="s">
        <v>26</v>
      </c>
      <c r="C3736" s="85" t="s">
        <v>417</v>
      </c>
      <c r="R3736" s="83">
        <v>43360.80369212963</v>
      </c>
      <c r="S3736" s="89" t="s">
        <v>26</v>
      </c>
      <c r="AG3736" s="83"/>
      <c r="AV3736" s="83"/>
      <c r="BK3736" s="83"/>
      <c r="BZ3736" s="83"/>
      <c r="CO3736" s="83"/>
      <c r="DD3736" s="83"/>
      <c r="DS3736" s="83"/>
      <c r="EH3736" s="83"/>
      <c r="EW3736" s="83"/>
      <c r="FL3736" s="83"/>
    </row>
    <row r="3737" spans="1:168" x14ac:dyDescent="0.35">
      <c r="A3737" s="83">
        <v>43360.80369212963</v>
      </c>
      <c r="B3737" s="84" t="s">
        <v>26</v>
      </c>
      <c r="C3737" s="85" t="s">
        <v>441</v>
      </c>
      <c r="R3737" s="83">
        <v>43360.80369212963</v>
      </c>
      <c r="S3737" s="89" t="s">
        <v>26</v>
      </c>
      <c r="AG3737" s="83"/>
      <c r="AV3737" s="83"/>
      <c r="BK3737" s="83"/>
      <c r="BZ3737" s="83"/>
      <c r="CO3737" s="83"/>
      <c r="DD3737" s="83"/>
      <c r="DS3737" s="83"/>
      <c r="EH3737" s="83"/>
      <c r="EW3737" s="83"/>
      <c r="FL3737" s="83"/>
    </row>
    <row r="3738" spans="1:168" x14ac:dyDescent="0.35">
      <c r="A3738" s="83">
        <v>43360.803703703707</v>
      </c>
      <c r="B3738" s="84" t="s">
        <v>26</v>
      </c>
      <c r="C3738" s="85" t="s">
        <v>843</v>
      </c>
      <c r="R3738" s="83">
        <v>43360.803703703707</v>
      </c>
      <c r="S3738" s="89" t="s">
        <v>26</v>
      </c>
      <c r="AG3738" s="83"/>
      <c r="AV3738" s="83"/>
      <c r="BK3738" s="83"/>
      <c r="BZ3738" s="83"/>
      <c r="CO3738" s="83"/>
      <c r="DD3738" s="83"/>
      <c r="DS3738" s="83"/>
      <c r="EH3738" s="83"/>
      <c r="EW3738" s="83"/>
      <c r="FL3738" s="83"/>
    </row>
    <row r="3739" spans="1:168" x14ac:dyDescent="0.35">
      <c r="A3739" s="83">
        <v>43360.803703703707</v>
      </c>
      <c r="B3739" s="84" t="s">
        <v>26</v>
      </c>
      <c r="C3739" s="85" t="s">
        <v>844</v>
      </c>
      <c r="R3739" s="83">
        <v>43360.803703703707</v>
      </c>
      <c r="S3739" s="89" t="s">
        <v>26</v>
      </c>
      <c r="AG3739" s="83"/>
      <c r="AV3739" s="83"/>
      <c r="BK3739" s="83"/>
      <c r="BZ3739" s="83"/>
      <c r="CO3739" s="83"/>
      <c r="DD3739" s="83"/>
      <c r="DS3739" s="83"/>
      <c r="EH3739" s="83"/>
      <c r="EW3739" s="83"/>
      <c r="FL3739" s="83"/>
    </row>
    <row r="3740" spans="1:168" x14ac:dyDescent="0.35">
      <c r="A3740" s="83">
        <v>43360.803703703707</v>
      </c>
      <c r="B3740" s="84" t="s">
        <v>26</v>
      </c>
      <c r="C3740" s="85" t="s">
        <v>429</v>
      </c>
      <c r="R3740" s="83">
        <v>43360.803703703707</v>
      </c>
      <c r="S3740" s="89" t="s">
        <v>26</v>
      </c>
      <c r="AG3740" s="83"/>
      <c r="AV3740" s="83"/>
      <c r="BK3740" s="83"/>
      <c r="BZ3740" s="83"/>
      <c r="CO3740" s="83"/>
      <c r="DD3740" s="83"/>
      <c r="DS3740" s="83"/>
      <c r="EH3740" s="83"/>
      <c r="EW3740" s="83"/>
      <c r="FL3740" s="83"/>
    </row>
    <row r="3741" spans="1:168" x14ac:dyDescent="0.35">
      <c r="A3741" s="83">
        <v>43360.803703703707</v>
      </c>
      <c r="B3741" s="84" t="s">
        <v>26</v>
      </c>
      <c r="C3741" s="85" t="s">
        <v>430</v>
      </c>
      <c r="R3741" s="83">
        <v>43360.803703703707</v>
      </c>
      <c r="S3741" s="89" t="s">
        <v>26</v>
      </c>
      <c r="AG3741" s="83"/>
      <c r="AV3741" s="83"/>
      <c r="BK3741" s="83"/>
      <c r="BZ3741" s="83"/>
      <c r="CO3741" s="83"/>
      <c r="DD3741" s="83"/>
      <c r="DS3741" s="83"/>
      <c r="EH3741" s="83"/>
      <c r="EW3741" s="83"/>
      <c r="FL3741" s="83"/>
    </row>
    <row r="3742" spans="1:168" x14ac:dyDescent="0.35">
      <c r="A3742" s="83">
        <v>43360.803703703707</v>
      </c>
      <c r="B3742" s="84" t="s">
        <v>26</v>
      </c>
      <c r="C3742" s="85" t="s">
        <v>710</v>
      </c>
      <c r="R3742" s="83">
        <v>43360.803703703707</v>
      </c>
      <c r="S3742" s="89" t="s">
        <v>26</v>
      </c>
      <c r="AG3742" s="83"/>
      <c r="AV3742" s="83"/>
      <c r="BK3742" s="83"/>
      <c r="BZ3742" s="83"/>
      <c r="CO3742" s="83"/>
      <c r="DD3742" s="83"/>
      <c r="DS3742" s="83"/>
      <c r="EH3742" s="83"/>
      <c r="EW3742" s="83"/>
      <c r="FL3742" s="83"/>
    </row>
    <row r="3743" spans="1:168" x14ac:dyDescent="0.35">
      <c r="A3743" s="83">
        <v>43360.803703703707</v>
      </c>
      <c r="B3743" s="84" t="s">
        <v>26</v>
      </c>
      <c r="C3743" s="85" t="s">
        <v>444</v>
      </c>
      <c r="R3743" s="83">
        <v>43360.803703703707</v>
      </c>
      <c r="S3743" s="89" t="s">
        <v>26</v>
      </c>
      <c r="AG3743" s="83"/>
      <c r="AV3743" s="83"/>
      <c r="BK3743" s="83"/>
      <c r="BZ3743" s="83"/>
      <c r="CO3743" s="83"/>
      <c r="DD3743" s="83"/>
      <c r="DS3743" s="83"/>
      <c r="EH3743" s="83"/>
      <c r="EW3743" s="83"/>
      <c r="FL3743" s="83"/>
    </row>
    <row r="3744" spans="1:168" x14ac:dyDescent="0.35">
      <c r="A3744" s="83">
        <v>43360.803703703707</v>
      </c>
      <c r="B3744" s="84" t="s">
        <v>26</v>
      </c>
      <c r="C3744" s="85" t="s">
        <v>419</v>
      </c>
      <c r="R3744" s="83">
        <v>43360.803703703707</v>
      </c>
      <c r="S3744" s="89" t="s">
        <v>26</v>
      </c>
      <c r="AG3744" s="83"/>
      <c r="AV3744" s="83"/>
      <c r="BK3744" s="83"/>
      <c r="BZ3744" s="83"/>
      <c r="CO3744" s="83"/>
      <c r="DD3744" s="83"/>
      <c r="DS3744" s="83"/>
      <c r="EH3744" s="83"/>
      <c r="EW3744" s="83"/>
      <c r="FL3744" s="83"/>
    </row>
    <row r="3745" spans="1:168" x14ac:dyDescent="0.35">
      <c r="A3745" s="83">
        <v>43360.803703703707</v>
      </c>
      <c r="B3745" s="84" t="s">
        <v>26</v>
      </c>
      <c r="C3745" s="85" t="s">
        <v>447</v>
      </c>
      <c r="R3745" s="83">
        <v>43360.803703703707</v>
      </c>
      <c r="S3745" s="89" t="s">
        <v>26</v>
      </c>
      <c r="AG3745" s="83"/>
      <c r="AV3745" s="83"/>
      <c r="BK3745" s="83"/>
      <c r="BZ3745" s="83"/>
      <c r="CO3745" s="83"/>
      <c r="DD3745" s="83"/>
      <c r="DS3745" s="83"/>
      <c r="EH3745" s="83"/>
      <c r="EW3745" s="83"/>
      <c r="FL3745" s="83"/>
    </row>
    <row r="3746" spans="1:168" x14ac:dyDescent="0.35">
      <c r="A3746" s="83">
        <v>43360.803703703707</v>
      </c>
      <c r="B3746" s="84" t="s">
        <v>26</v>
      </c>
      <c r="C3746" s="85" t="s">
        <v>421</v>
      </c>
      <c r="R3746" s="83">
        <v>43360.803703703707</v>
      </c>
      <c r="S3746" s="89" t="s">
        <v>26</v>
      </c>
      <c r="AG3746" s="83"/>
      <c r="AV3746" s="83"/>
      <c r="BK3746" s="83"/>
      <c r="BZ3746" s="83"/>
      <c r="CO3746" s="83"/>
      <c r="DD3746" s="83"/>
      <c r="DS3746" s="83"/>
      <c r="EH3746" s="83"/>
      <c r="EW3746" s="83"/>
      <c r="FL3746" s="83"/>
    </row>
    <row r="3747" spans="1:168" x14ac:dyDescent="0.35">
      <c r="A3747" s="83">
        <v>43360.803703703707</v>
      </c>
      <c r="B3747" s="84" t="s">
        <v>26</v>
      </c>
      <c r="C3747" s="85" t="s">
        <v>446</v>
      </c>
      <c r="R3747" s="83">
        <v>43360.803703703707</v>
      </c>
      <c r="S3747" s="89" t="s">
        <v>26</v>
      </c>
      <c r="AG3747" s="83"/>
      <c r="AV3747" s="83"/>
      <c r="BK3747" s="83"/>
      <c r="BZ3747" s="83"/>
      <c r="CO3747" s="83"/>
      <c r="DD3747" s="83"/>
      <c r="DS3747" s="83"/>
      <c r="EH3747" s="83"/>
      <c r="EW3747" s="83"/>
      <c r="FL3747" s="83"/>
    </row>
    <row r="3748" spans="1:168" x14ac:dyDescent="0.35">
      <c r="A3748" s="83">
        <v>43360.803715277776</v>
      </c>
      <c r="B3748" s="84" t="s">
        <v>26</v>
      </c>
      <c r="C3748" s="85" t="s">
        <v>845</v>
      </c>
      <c r="R3748" s="83">
        <v>43360.803715277776</v>
      </c>
      <c r="S3748" s="89" t="s">
        <v>26</v>
      </c>
      <c r="AG3748" s="83"/>
      <c r="AV3748" s="83"/>
      <c r="BK3748" s="83"/>
      <c r="BZ3748" s="83"/>
      <c r="CO3748" s="83"/>
      <c r="DD3748" s="83"/>
      <c r="DS3748" s="83"/>
      <c r="EH3748" s="83"/>
      <c r="EW3748" s="83"/>
      <c r="FL3748" s="83"/>
    </row>
    <row r="3749" spans="1:168" x14ac:dyDescent="0.35">
      <c r="A3749" s="83">
        <v>43360.803807870368</v>
      </c>
      <c r="B3749" s="84" t="s">
        <v>26</v>
      </c>
      <c r="C3749" s="85" t="s">
        <v>322</v>
      </c>
      <c r="R3749" s="83">
        <v>43360.803807870368</v>
      </c>
      <c r="S3749" s="89" t="s">
        <v>26</v>
      </c>
      <c r="AG3749" s="83"/>
      <c r="AV3749" s="83"/>
      <c r="BK3749" s="83"/>
      <c r="BZ3749" s="83"/>
      <c r="CO3749" s="83"/>
      <c r="DD3749" s="83"/>
      <c r="DS3749" s="83"/>
      <c r="EH3749" s="83"/>
      <c r="EW3749" s="83"/>
      <c r="FL3749" s="83"/>
    </row>
    <row r="3750" spans="1:168" x14ac:dyDescent="0.35">
      <c r="A3750" s="83">
        <v>43360.803807870368</v>
      </c>
      <c r="B3750" s="84" t="s">
        <v>55</v>
      </c>
      <c r="C3750" s="85" t="s">
        <v>56</v>
      </c>
      <c r="R3750" s="83">
        <v>43360.803807870368</v>
      </c>
      <c r="S3750" s="89" t="s">
        <v>55</v>
      </c>
      <c r="AG3750" s="83"/>
      <c r="AV3750" s="83"/>
      <c r="BK3750" s="83"/>
      <c r="BZ3750" s="83"/>
      <c r="CO3750" s="83"/>
      <c r="DD3750" s="83"/>
      <c r="DS3750" s="83"/>
      <c r="EH3750" s="83"/>
      <c r="EW3750" s="83"/>
      <c r="FL3750" s="83"/>
    </row>
    <row r="3751" spans="1:168" x14ac:dyDescent="0.35">
      <c r="A3751" s="83">
        <v>43360.803819444445</v>
      </c>
      <c r="B3751" s="84" t="s">
        <v>55</v>
      </c>
      <c r="C3751" s="85" t="s">
        <v>57</v>
      </c>
      <c r="R3751" s="83">
        <v>43360.803819444445</v>
      </c>
      <c r="S3751" s="89" t="s">
        <v>55</v>
      </c>
      <c r="AG3751" s="83"/>
      <c r="AV3751" s="83"/>
      <c r="BK3751" s="83"/>
      <c r="BZ3751" s="83"/>
      <c r="CO3751" s="83"/>
      <c r="DD3751" s="83"/>
      <c r="DS3751" s="83"/>
      <c r="EH3751" s="83"/>
      <c r="EW3751" s="83"/>
      <c r="FL3751" s="83"/>
    </row>
    <row r="3752" spans="1:168" x14ac:dyDescent="0.35">
      <c r="A3752" s="83">
        <v>43360.803831018522</v>
      </c>
      <c r="B3752" s="84" t="s">
        <v>55</v>
      </c>
      <c r="C3752" s="85" t="s">
        <v>58</v>
      </c>
      <c r="R3752" s="83">
        <v>43360.803831018522</v>
      </c>
      <c r="S3752" s="89" t="s">
        <v>55</v>
      </c>
      <c r="AG3752" s="83"/>
      <c r="AV3752" s="83"/>
      <c r="BK3752" s="83"/>
      <c r="BZ3752" s="83"/>
      <c r="CO3752" s="83"/>
      <c r="DD3752" s="83"/>
      <c r="DS3752" s="83"/>
      <c r="EH3752" s="83"/>
      <c r="EW3752" s="83"/>
      <c r="FL3752" s="83"/>
    </row>
    <row r="3753" spans="1:168" x14ac:dyDescent="0.35">
      <c r="A3753" s="83">
        <v>43360.803854166668</v>
      </c>
      <c r="B3753" s="84" t="s">
        <v>26</v>
      </c>
      <c r="C3753" s="85" t="s">
        <v>59</v>
      </c>
      <c r="R3753" s="83">
        <v>43360.803854166668</v>
      </c>
      <c r="S3753" s="89" t="s">
        <v>26</v>
      </c>
      <c r="AG3753" s="83"/>
      <c r="AV3753" s="83"/>
      <c r="BK3753" s="83"/>
      <c r="BZ3753" s="83"/>
      <c r="CO3753" s="83"/>
      <c r="DD3753" s="83"/>
      <c r="DS3753" s="83"/>
      <c r="EH3753" s="83"/>
      <c r="EW3753" s="83"/>
      <c r="FL3753" s="83"/>
    </row>
    <row r="3754" spans="1:168" x14ac:dyDescent="0.35">
      <c r="A3754" s="83">
        <v>43360.803865740738</v>
      </c>
      <c r="B3754" s="84" t="s">
        <v>323</v>
      </c>
      <c r="C3754" s="85" t="s">
        <v>324</v>
      </c>
      <c r="I3754" s="86">
        <v>13250.8759765625</v>
      </c>
      <c r="J3754" s="87">
        <v>13290.921875</v>
      </c>
      <c r="K3754" s="87">
        <v>6000.88330078125</v>
      </c>
      <c r="L3754" s="87">
        <v>6019.02294921875</v>
      </c>
      <c r="M3754" s="87">
        <v>1.01596784591675</v>
      </c>
      <c r="N3754" s="87">
        <v>10.393842697143601</v>
      </c>
      <c r="O3754" s="87">
        <v>8.4448747634887695</v>
      </c>
      <c r="P3754" s="88">
        <v>1.67787230014801</v>
      </c>
      <c r="R3754" s="83">
        <v>43360.803865740738</v>
      </c>
      <c r="S3754" s="89" t="s">
        <v>323</v>
      </c>
      <c r="T3754" s="90">
        <v>0.54297226667404197</v>
      </c>
      <c r="U3754" s="84">
        <v>8505.775390625</v>
      </c>
      <c r="V3754" s="84">
        <v>404.16320800781301</v>
      </c>
      <c r="W3754" s="84">
        <v>8508.630859375</v>
      </c>
      <c r="X3754" s="84">
        <v>8101.962890625</v>
      </c>
      <c r="Y3754" s="84">
        <v>13.253501892089799</v>
      </c>
      <c r="Z3754" s="84">
        <v>320.544921875</v>
      </c>
      <c r="AA3754" s="84">
        <v>700.502197265625</v>
      </c>
      <c r="AB3754" s="84">
        <v>426.544921875</v>
      </c>
      <c r="AG3754" s="83"/>
      <c r="AV3754" s="83"/>
      <c r="BK3754" s="83"/>
      <c r="BZ3754" s="83"/>
      <c r="CO3754" s="83"/>
      <c r="DD3754" s="83"/>
      <c r="DS3754" s="83"/>
      <c r="EH3754" s="83"/>
      <c r="EW3754" s="83"/>
      <c r="FL3754" s="83"/>
    </row>
    <row r="3755" spans="1:168" x14ac:dyDescent="0.35">
      <c r="A3755" s="83">
        <v>43360.803877314815</v>
      </c>
      <c r="B3755" s="84" t="s">
        <v>62</v>
      </c>
      <c r="C3755" s="85" t="s">
        <v>63</v>
      </c>
      <c r="R3755" s="83">
        <v>43360.803877314815</v>
      </c>
      <c r="S3755" s="89" t="s">
        <v>62</v>
      </c>
      <c r="AG3755" s="83"/>
      <c r="AV3755" s="83"/>
      <c r="BK3755" s="83"/>
      <c r="BZ3755" s="83"/>
      <c r="CO3755" s="83"/>
      <c r="DD3755" s="83"/>
      <c r="DS3755" s="83"/>
      <c r="EH3755" s="83"/>
      <c r="EW3755" s="83"/>
      <c r="FL3755" s="83"/>
    </row>
    <row r="3756" spans="1:168" x14ac:dyDescent="0.35">
      <c r="A3756" s="83">
        <v>43360.803877314815</v>
      </c>
      <c r="B3756" s="84" t="s">
        <v>62</v>
      </c>
      <c r="C3756" s="85" t="s">
        <v>846</v>
      </c>
      <c r="R3756" s="83">
        <v>43360.803877314815</v>
      </c>
      <c r="S3756" s="89" t="s">
        <v>62</v>
      </c>
      <c r="AG3756" s="83"/>
      <c r="AV3756" s="83"/>
      <c r="BK3756" s="83"/>
      <c r="BZ3756" s="83"/>
      <c r="CO3756" s="83"/>
      <c r="DD3756" s="83"/>
      <c r="DS3756" s="83"/>
      <c r="EH3756" s="83"/>
      <c r="EW3756" s="83"/>
      <c r="FL3756" s="83"/>
    </row>
    <row r="3757" spans="1:168" x14ac:dyDescent="0.35">
      <c r="A3757" s="83">
        <v>43360.803877314815</v>
      </c>
      <c r="B3757" s="84" t="s">
        <v>62</v>
      </c>
      <c r="C3757" s="85" t="s">
        <v>341</v>
      </c>
      <c r="R3757" s="83">
        <v>43360.803877314815</v>
      </c>
      <c r="S3757" s="89" t="s">
        <v>62</v>
      </c>
      <c r="AG3757" s="83"/>
      <c r="AV3757" s="83"/>
      <c r="BK3757" s="83"/>
      <c r="BZ3757" s="83"/>
      <c r="CO3757" s="83"/>
      <c r="DD3757" s="83"/>
      <c r="DS3757" s="83"/>
      <c r="EH3757" s="83"/>
      <c r="EW3757" s="83"/>
      <c r="FL3757" s="83"/>
    </row>
    <row r="3758" spans="1:168" x14ac:dyDescent="0.35">
      <c r="A3758" s="83">
        <v>43360.803877314815</v>
      </c>
      <c r="B3758" s="84" t="s">
        <v>62</v>
      </c>
      <c r="C3758" s="85" t="s">
        <v>847</v>
      </c>
      <c r="R3758" s="83">
        <v>43360.803877314815</v>
      </c>
      <c r="S3758" s="89" t="s">
        <v>62</v>
      </c>
      <c r="AG3758" s="83"/>
      <c r="AV3758" s="83"/>
      <c r="BK3758" s="83"/>
      <c r="BZ3758" s="83"/>
      <c r="CO3758" s="83"/>
      <c r="DD3758" s="83"/>
      <c r="DS3758" s="83"/>
      <c r="EH3758" s="83"/>
      <c r="EW3758" s="83"/>
      <c r="FL3758" s="83"/>
    </row>
    <row r="3759" spans="1:168" x14ac:dyDescent="0.35">
      <c r="A3759" s="83">
        <v>43360.803877314815</v>
      </c>
      <c r="B3759" s="84" t="s">
        <v>62</v>
      </c>
      <c r="C3759" s="85" t="s">
        <v>281</v>
      </c>
      <c r="R3759" s="83">
        <v>43360.803877314815</v>
      </c>
      <c r="S3759" s="89" t="s">
        <v>62</v>
      </c>
      <c r="AG3759" s="83"/>
      <c r="AV3759" s="83"/>
      <c r="BK3759" s="83"/>
      <c r="BZ3759" s="83"/>
      <c r="CO3759" s="83"/>
      <c r="DD3759" s="83"/>
      <c r="DS3759" s="83"/>
      <c r="EH3759" s="83"/>
      <c r="EW3759" s="83"/>
      <c r="FL3759" s="83"/>
    </row>
    <row r="3760" spans="1:168" x14ac:dyDescent="0.35">
      <c r="A3760" s="83">
        <v>43360.803877314815</v>
      </c>
      <c r="B3760" s="84" t="s">
        <v>62</v>
      </c>
      <c r="C3760" s="85" t="s">
        <v>848</v>
      </c>
      <c r="R3760" s="83">
        <v>43360.803877314815</v>
      </c>
      <c r="S3760" s="89" t="s">
        <v>62</v>
      </c>
      <c r="AG3760" s="83"/>
      <c r="AV3760" s="83"/>
      <c r="BK3760" s="83"/>
      <c r="BZ3760" s="83"/>
      <c r="CO3760" s="83"/>
      <c r="DD3760" s="83"/>
      <c r="DS3760" s="83"/>
      <c r="EH3760" s="83"/>
      <c r="EW3760" s="83"/>
      <c r="FL3760" s="83"/>
    </row>
    <row r="3761" spans="1:168" x14ac:dyDescent="0.35">
      <c r="A3761" s="83">
        <v>43360.803877314815</v>
      </c>
      <c r="B3761" s="84" t="s">
        <v>62</v>
      </c>
      <c r="C3761" s="85" t="s">
        <v>770</v>
      </c>
      <c r="R3761" s="83">
        <v>43360.803877314815</v>
      </c>
      <c r="S3761" s="89" t="s">
        <v>62</v>
      </c>
      <c r="AG3761" s="83"/>
      <c r="AV3761" s="83"/>
      <c r="BK3761" s="83"/>
      <c r="BZ3761" s="83"/>
      <c r="CO3761" s="83"/>
      <c r="DD3761" s="83"/>
      <c r="DS3761" s="83"/>
      <c r="EH3761" s="83"/>
      <c r="EW3761" s="83"/>
      <c r="FL3761" s="83"/>
    </row>
    <row r="3762" spans="1:168" x14ac:dyDescent="0.35">
      <c r="A3762" s="83">
        <v>43360.803877314815</v>
      </c>
      <c r="B3762" s="84" t="s">
        <v>62</v>
      </c>
      <c r="C3762" s="85" t="s">
        <v>713</v>
      </c>
      <c r="R3762" s="83">
        <v>43360.803877314815</v>
      </c>
      <c r="S3762" s="89" t="s">
        <v>62</v>
      </c>
      <c r="AG3762" s="83"/>
      <c r="AV3762" s="83"/>
      <c r="BK3762" s="83"/>
      <c r="BZ3762" s="83"/>
      <c r="CO3762" s="83"/>
      <c r="DD3762" s="83"/>
      <c r="DS3762" s="83"/>
      <c r="EH3762" s="83"/>
      <c r="EW3762" s="83"/>
      <c r="FL3762" s="83"/>
    </row>
    <row r="3763" spans="1:168" x14ac:dyDescent="0.35">
      <c r="A3763" s="83">
        <v>43360.803888888891</v>
      </c>
      <c r="B3763" s="84" t="s">
        <v>26</v>
      </c>
      <c r="C3763" s="85" t="s">
        <v>71</v>
      </c>
      <c r="R3763" s="83">
        <v>43360.803888888891</v>
      </c>
      <c r="S3763" s="89" t="s">
        <v>26</v>
      </c>
      <c r="AG3763" s="83"/>
      <c r="AV3763" s="83"/>
      <c r="BK3763" s="83"/>
      <c r="BZ3763" s="83"/>
      <c r="CO3763" s="83"/>
      <c r="DD3763" s="83"/>
      <c r="DS3763" s="83"/>
      <c r="EH3763" s="83"/>
      <c r="EW3763" s="83"/>
      <c r="FL3763" s="83"/>
    </row>
    <row r="3764" spans="1:168" x14ac:dyDescent="0.35">
      <c r="A3764" s="83">
        <v>43360.803900462961</v>
      </c>
      <c r="B3764" s="84" t="s">
        <v>62</v>
      </c>
      <c r="C3764" s="85" t="s">
        <v>330</v>
      </c>
      <c r="R3764" s="83">
        <v>43360.803900462961</v>
      </c>
      <c r="S3764" s="89" t="s">
        <v>62</v>
      </c>
      <c r="AG3764" s="83"/>
      <c r="AV3764" s="83"/>
      <c r="BK3764" s="83"/>
      <c r="BZ3764" s="83"/>
      <c r="CO3764" s="83"/>
      <c r="DD3764" s="83"/>
      <c r="DS3764" s="83"/>
      <c r="EH3764" s="83"/>
      <c r="EW3764" s="83"/>
      <c r="FL3764" s="83"/>
    </row>
    <row r="3765" spans="1:168" x14ac:dyDescent="0.35">
      <c r="A3765" s="83">
        <v>43360.803900462961</v>
      </c>
      <c r="B3765" s="84" t="s">
        <v>26</v>
      </c>
      <c r="C3765" s="85" t="s">
        <v>333</v>
      </c>
      <c r="R3765" s="83">
        <v>43360.803900462961</v>
      </c>
      <c r="S3765" s="89" t="s">
        <v>26</v>
      </c>
      <c r="AG3765" s="83"/>
      <c r="AV3765" s="83"/>
      <c r="BK3765" s="83"/>
      <c r="BZ3765" s="83"/>
      <c r="CO3765" s="83"/>
      <c r="DD3765" s="83"/>
      <c r="DS3765" s="83"/>
      <c r="EH3765" s="83"/>
      <c r="EW3765" s="83"/>
      <c r="FL3765" s="83"/>
    </row>
    <row r="3766" spans="1:168" x14ac:dyDescent="0.35">
      <c r="A3766" s="83">
        <v>43360.803900462961</v>
      </c>
      <c r="B3766" s="84" t="s">
        <v>26</v>
      </c>
      <c r="C3766" s="85" t="s">
        <v>331</v>
      </c>
      <c r="R3766" s="83">
        <v>43360.803900462961</v>
      </c>
      <c r="S3766" s="89" t="s">
        <v>26</v>
      </c>
      <c r="AG3766" s="83"/>
      <c r="AV3766" s="83"/>
      <c r="BK3766" s="83"/>
      <c r="BZ3766" s="83"/>
      <c r="CO3766" s="83"/>
      <c r="DD3766" s="83"/>
      <c r="DS3766" s="83"/>
      <c r="EH3766" s="83"/>
      <c r="EW3766" s="83"/>
      <c r="FL3766" s="83"/>
    </row>
    <row r="3767" spans="1:168" x14ac:dyDescent="0.35">
      <c r="A3767" s="83">
        <v>43360.803900462961</v>
      </c>
      <c r="B3767" s="84" t="s">
        <v>26</v>
      </c>
      <c r="C3767" s="85" t="s">
        <v>332</v>
      </c>
      <c r="R3767" s="83">
        <v>43360.803900462961</v>
      </c>
      <c r="S3767" s="89" t="s">
        <v>26</v>
      </c>
      <c r="AG3767" s="83"/>
      <c r="AV3767" s="83"/>
      <c r="BK3767" s="83"/>
      <c r="BZ3767" s="83"/>
      <c r="CO3767" s="83"/>
      <c r="DD3767" s="83"/>
      <c r="DS3767" s="83"/>
      <c r="EH3767" s="83"/>
      <c r="EW3767" s="83"/>
      <c r="FL3767" s="83"/>
    </row>
    <row r="3768" spans="1:168" x14ac:dyDescent="0.35">
      <c r="A3768" s="83">
        <v>43360.803912037038</v>
      </c>
      <c r="B3768" s="84" t="s">
        <v>26</v>
      </c>
      <c r="C3768" s="85" t="s">
        <v>75</v>
      </c>
      <c r="R3768" s="83">
        <v>43360.803912037038</v>
      </c>
      <c r="S3768" s="89" t="s">
        <v>26</v>
      </c>
      <c r="AG3768" s="83"/>
      <c r="AV3768" s="83"/>
      <c r="BK3768" s="83"/>
      <c r="BZ3768" s="83"/>
      <c r="CO3768" s="83"/>
      <c r="DD3768" s="83"/>
      <c r="DS3768" s="83"/>
      <c r="EH3768" s="83"/>
      <c r="EW3768" s="83"/>
      <c r="FL3768" s="83"/>
    </row>
    <row r="3769" spans="1:168" x14ac:dyDescent="0.35">
      <c r="A3769" s="83">
        <v>43360.803912037038</v>
      </c>
      <c r="B3769" s="84" t="s">
        <v>26</v>
      </c>
      <c r="C3769" s="85" t="s">
        <v>47</v>
      </c>
      <c r="I3769" s="86">
        <v>13250.81640625</v>
      </c>
      <c r="J3769" s="87">
        <v>13291.44140625</v>
      </c>
      <c r="K3769" s="87">
        <v>6000.8154296875</v>
      </c>
      <c r="L3769" s="87">
        <v>6019.18701171875</v>
      </c>
      <c r="M3769" s="87">
        <v>1.0159370899200399</v>
      </c>
      <c r="N3769" s="87">
        <v>10.3643083572388</v>
      </c>
      <c r="O3769" s="87">
        <v>8.4144811630249006</v>
      </c>
      <c r="P3769" s="88">
        <v>1.6474813222885101</v>
      </c>
      <c r="R3769" s="83">
        <v>43360.803912037038</v>
      </c>
      <c r="S3769" s="89" t="s">
        <v>26</v>
      </c>
      <c r="T3769" s="90">
        <v>0.51258111000061002</v>
      </c>
      <c r="U3769" s="84">
        <v>8508.5908203125</v>
      </c>
      <c r="V3769" s="84">
        <v>403.11880493164102</v>
      </c>
      <c r="W3769" s="84">
        <v>8509.2607421875</v>
      </c>
      <c r="X3769" s="84">
        <v>8103.63427734375</v>
      </c>
      <c r="Y3769" s="84">
        <v>13.4122114181519</v>
      </c>
      <c r="Z3769" s="84">
        <v>320.51443481445301</v>
      </c>
      <c r="AA3769" s="84">
        <v>700.50732421875</v>
      </c>
      <c r="AB3769" s="84">
        <v>426.51443481445301</v>
      </c>
      <c r="AG3769" s="83"/>
      <c r="AV3769" s="83"/>
      <c r="BK3769" s="83"/>
      <c r="BZ3769" s="83"/>
      <c r="CO3769" s="83"/>
      <c r="DD3769" s="83"/>
      <c r="DS3769" s="83"/>
      <c r="EH3769" s="83"/>
      <c r="EW3769" s="83"/>
      <c r="FL3769" s="83"/>
    </row>
    <row r="3770" spans="1:168" x14ac:dyDescent="0.35">
      <c r="A3770" s="83">
        <v>43360.803912037038</v>
      </c>
      <c r="B3770" s="84" t="s">
        <v>49</v>
      </c>
      <c r="C3770" s="85" t="s">
        <v>334</v>
      </c>
      <c r="R3770" s="83">
        <v>43360.803912037038</v>
      </c>
      <c r="S3770" s="89" t="s">
        <v>49</v>
      </c>
      <c r="AG3770" s="83"/>
      <c r="AV3770" s="83"/>
      <c r="BK3770" s="83"/>
      <c r="BZ3770" s="83"/>
      <c r="CO3770" s="83"/>
      <c r="DD3770" s="83"/>
      <c r="DS3770" s="83"/>
      <c r="EH3770" s="83"/>
      <c r="EW3770" s="83"/>
      <c r="FL3770" s="83"/>
    </row>
    <row r="3771" spans="1:168" x14ac:dyDescent="0.35">
      <c r="A3771" s="83">
        <v>43360.803923611114</v>
      </c>
      <c r="B3771" s="84" t="s">
        <v>26</v>
      </c>
      <c r="C3771" s="85" t="s">
        <v>335</v>
      </c>
      <c r="R3771" s="83">
        <v>43360.803923611114</v>
      </c>
      <c r="S3771" s="89" t="s">
        <v>26</v>
      </c>
      <c r="AG3771" s="83"/>
      <c r="AV3771" s="83"/>
      <c r="BK3771" s="83"/>
      <c r="BZ3771" s="83"/>
      <c r="CO3771" s="83"/>
      <c r="DD3771" s="83"/>
      <c r="DS3771" s="83"/>
      <c r="EH3771" s="83"/>
      <c r="EW3771" s="83"/>
      <c r="FL3771" s="83"/>
    </row>
    <row r="3772" spans="1:168" x14ac:dyDescent="0.35">
      <c r="A3772" s="83">
        <v>43360.803923611114</v>
      </c>
      <c r="B3772" s="84" t="s">
        <v>26</v>
      </c>
      <c r="C3772" s="85" t="s">
        <v>336</v>
      </c>
      <c r="R3772" s="83">
        <v>43360.803923611114</v>
      </c>
      <c r="S3772" s="89" t="s">
        <v>26</v>
      </c>
      <c r="AG3772" s="83"/>
      <c r="AV3772" s="83"/>
      <c r="BK3772" s="83"/>
      <c r="BZ3772" s="83"/>
      <c r="CO3772" s="83"/>
      <c r="DD3772" s="83"/>
      <c r="DS3772" s="83"/>
      <c r="EH3772" s="83"/>
      <c r="EW3772" s="83"/>
      <c r="FL3772" s="83"/>
    </row>
    <row r="3773" spans="1:168" x14ac:dyDescent="0.35">
      <c r="A3773" s="83">
        <v>43360.803935185184</v>
      </c>
      <c r="B3773" s="84" t="s">
        <v>26</v>
      </c>
      <c r="C3773" s="85" t="s">
        <v>337</v>
      </c>
      <c r="R3773" s="83">
        <v>43360.803935185184</v>
      </c>
      <c r="S3773" s="89" t="s">
        <v>26</v>
      </c>
      <c r="AG3773" s="83"/>
      <c r="AV3773" s="83"/>
      <c r="BK3773" s="83"/>
      <c r="BZ3773" s="83"/>
      <c r="CO3773" s="83"/>
      <c r="DD3773" s="83"/>
      <c r="DS3773" s="83"/>
      <c r="EH3773" s="83"/>
      <c r="EW3773" s="83"/>
      <c r="FL3773" s="83"/>
    </row>
    <row r="3774" spans="1:168" x14ac:dyDescent="0.35">
      <c r="A3774" s="83">
        <v>43360.803935185184</v>
      </c>
      <c r="B3774" s="84" t="s">
        <v>26</v>
      </c>
      <c r="C3774" s="85" t="s">
        <v>428</v>
      </c>
      <c r="R3774" s="83">
        <v>43360.803935185184</v>
      </c>
      <c r="S3774" s="89" t="s">
        <v>26</v>
      </c>
      <c r="AG3774" s="83"/>
      <c r="AV3774" s="83"/>
      <c r="BK3774" s="83"/>
      <c r="BZ3774" s="83"/>
      <c r="CO3774" s="83"/>
      <c r="DD3774" s="83"/>
      <c r="DS3774" s="83"/>
      <c r="EH3774" s="83"/>
      <c r="EW3774" s="83"/>
      <c r="FL3774" s="83"/>
    </row>
    <row r="3775" spans="1:168" x14ac:dyDescent="0.35">
      <c r="A3775" s="83">
        <v>43360.803935185184</v>
      </c>
      <c r="B3775" s="84" t="s">
        <v>26</v>
      </c>
      <c r="C3775" s="85" t="s">
        <v>409</v>
      </c>
      <c r="R3775" s="83">
        <v>43360.803935185184</v>
      </c>
      <c r="S3775" s="89" t="s">
        <v>26</v>
      </c>
      <c r="AG3775" s="83"/>
      <c r="AV3775" s="83"/>
      <c r="BK3775" s="83"/>
      <c r="BZ3775" s="83"/>
      <c r="CO3775" s="83"/>
      <c r="DD3775" s="83"/>
      <c r="DS3775" s="83"/>
      <c r="EH3775" s="83"/>
      <c r="EW3775" s="83"/>
      <c r="FL3775" s="83"/>
    </row>
    <row r="3776" spans="1:168" x14ac:dyDescent="0.35">
      <c r="A3776" s="83">
        <v>43360.803935185184</v>
      </c>
      <c r="B3776" s="84" t="s">
        <v>26</v>
      </c>
      <c r="C3776" s="85" t="s">
        <v>616</v>
      </c>
      <c r="R3776" s="83">
        <v>43360.803935185184</v>
      </c>
      <c r="S3776" s="89" t="s">
        <v>26</v>
      </c>
      <c r="AG3776" s="83"/>
      <c r="AV3776" s="83"/>
      <c r="BK3776" s="83"/>
      <c r="BZ3776" s="83"/>
      <c r="CO3776" s="83"/>
      <c r="DD3776" s="83"/>
      <c r="DS3776" s="83"/>
      <c r="EH3776" s="83"/>
      <c r="EW3776" s="83"/>
      <c r="FL3776" s="83"/>
    </row>
    <row r="3777" spans="1:168" x14ac:dyDescent="0.35">
      <c r="A3777" s="83">
        <v>43360.803935185184</v>
      </c>
      <c r="B3777" s="84" t="s">
        <v>26</v>
      </c>
      <c r="C3777" s="85" t="s">
        <v>417</v>
      </c>
      <c r="R3777" s="83">
        <v>43360.803935185184</v>
      </c>
      <c r="S3777" s="89" t="s">
        <v>26</v>
      </c>
      <c r="AG3777" s="83"/>
      <c r="AV3777" s="83"/>
      <c r="BK3777" s="83"/>
      <c r="BZ3777" s="83"/>
      <c r="CO3777" s="83"/>
      <c r="DD3777" s="83"/>
      <c r="DS3777" s="83"/>
      <c r="EH3777" s="83"/>
      <c r="EW3777" s="83"/>
      <c r="FL3777" s="83"/>
    </row>
    <row r="3778" spans="1:168" x14ac:dyDescent="0.35">
      <c r="A3778" s="83">
        <v>43360.803935185184</v>
      </c>
      <c r="B3778" s="84" t="s">
        <v>26</v>
      </c>
      <c r="C3778" s="85" t="s">
        <v>441</v>
      </c>
      <c r="R3778" s="83">
        <v>43360.803935185184</v>
      </c>
      <c r="S3778" s="89" t="s">
        <v>26</v>
      </c>
      <c r="AG3778" s="83"/>
      <c r="AV3778" s="83"/>
      <c r="BK3778" s="83"/>
      <c r="BZ3778" s="83"/>
      <c r="CO3778" s="83"/>
      <c r="DD3778" s="83"/>
      <c r="DS3778" s="83"/>
      <c r="EH3778" s="83"/>
      <c r="EW3778" s="83"/>
      <c r="FL3778" s="83"/>
    </row>
    <row r="3779" spans="1:168" x14ac:dyDescent="0.35">
      <c r="A3779" s="83">
        <v>43360.803935185184</v>
      </c>
      <c r="B3779" s="84" t="s">
        <v>26</v>
      </c>
      <c r="C3779" s="85" t="s">
        <v>849</v>
      </c>
      <c r="R3779" s="83">
        <v>43360.803935185184</v>
      </c>
      <c r="S3779" s="89" t="s">
        <v>26</v>
      </c>
      <c r="AG3779" s="83"/>
      <c r="AV3779" s="83"/>
      <c r="BK3779" s="83"/>
      <c r="BZ3779" s="83"/>
      <c r="CO3779" s="83"/>
      <c r="DD3779" s="83"/>
      <c r="DS3779" s="83"/>
      <c r="EH3779" s="83"/>
      <c r="EW3779" s="83"/>
      <c r="FL3779" s="83"/>
    </row>
    <row r="3780" spans="1:168" x14ac:dyDescent="0.35">
      <c r="A3780" s="83">
        <v>43360.803935185184</v>
      </c>
      <c r="B3780" s="84" t="s">
        <v>26</v>
      </c>
      <c r="C3780" s="85" t="s">
        <v>429</v>
      </c>
      <c r="R3780" s="83">
        <v>43360.803935185184</v>
      </c>
      <c r="S3780" s="89" t="s">
        <v>26</v>
      </c>
      <c r="AG3780" s="83"/>
      <c r="AV3780" s="83"/>
      <c r="BK3780" s="83"/>
      <c r="BZ3780" s="83"/>
      <c r="CO3780" s="83"/>
      <c r="DD3780" s="83"/>
      <c r="DS3780" s="83"/>
      <c r="EH3780" s="83"/>
      <c r="EW3780" s="83"/>
      <c r="FL3780" s="83"/>
    </row>
    <row r="3781" spans="1:168" x14ac:dyDescent="0.35">
      <c r="A3781" s="83">
        <v>43360.803935185184</v>
      </c>
      <c r="B3781" s="84" t="s">
        <v>26</v>
      </c>
      <c r="C3781" s="85" t="s">
        <v>430</v>
      </c>
      <c r="R3781" s="83">
        <v>43360.803935185184</v>
      </c>
      <c r="S3781" s="89" t="s">
        <v>26</v>
      </c>
      <c r="AG3781" s="83"/>
      <c r="AV3781" s="83"/>
      <c r="BK3781" s="83"/>
      <c r="BZ3781" s="83"/>
      <c r="CO3781" s="83"/>
      <c r="DD3781" s="83"/>
      <c r="DS3781" s="83"/>
      <c r="EH3781" s="83"/>
      <c r="EW3781" s="83"/>
      <c r="FL3781" s="83"/>
    </row>
    <row r="3782" spans="1:168" x14ac:dyDescent="0.35">
      <c r="A3782" s="83">
        <v>43360.803946759261</v>
      </c>
      <c r="B3782" s="84" t="s">
        <v>26</v>
      </c>
      <c r="C3782" s="85" t="s">
        <v>714</v>
      </c>
      <c r="R3782" s="83">
        <v>43360.803946759261</v>
      </c>
      <c r="S3782" s="89" t="s">
        <v>26</v>
      </c>
      <c r="AG3782" s="83"/>
      <c r="AV3782" s="83"/>
      <c r="BK3782" s="83"/>
      <c r="BZ3782" s="83"/>
      <c r="CO3782" s="83"/>
      <c r="DD3782" s="83"/>
      <c r="DS3782" s="83"/>
      <c r="EH3782" s="83"/>
      <c r="EW3782" s="83"/>
      <c r="FL3782" s="83"/>
    </row>
    <row r="3783" spans="1:168" x14ac:dyDescent="0.35">
      <c r="A3783" s="83">
        <v>43360.803946759261</v>
      </c>
      <c r="B3783" s="84" t="s">
        <v>26</v>
      </c>
      <c r="C3783" s="85" t="s">
        <v>444</v>
      </c>
      <c r="R3783" s="83">
        <v>43360.803946759261</v>
      </c>
      <c r="S3783" s="89" t="s">
        <v>26</v>
      </c>
      <c r="AG3783" s="83"/>
      <c r="AV3783" s="83"/>
      <c r="BK3783" s="83"/>
      <c r="BZ3783" s="83"/>
      <c r="CO3783" s="83"/>
      <c r="DD3783" s="83"/>
      <c r="DS3783" s="83"/>
      <c r="EH3783" s="83"/>
      <c r="EW3783" s="83"/>
      <c r="FL3783" s="83"/>
    </row>
    <row r="3784" spans="1:168" x14ac:dyDescent="0.35">
      <c r="A3784" s="83">
        <v>43360.803946759261</v>
      </c>
      <c r="B3784" s="84" t="s">
        <v>26</v>
      </c>
      <c r="C3784" s="85" t="s">
        <v>419</v>
      </c>
      <c r="R3784" s="83">
        <v>43360.803946759261</v>
      </c>
      <c r="S3784" s="89" t="s">
        <v>26</v>
      </c>
      <c r="AG3784" s="83"/>
      <c r="AV3784" s="83"/>
      <c r="BK3784" s="83"/>
      <c r="BZ3784" s="83"/>
      <c r="CO3784" s="83"/>
      <c r="DD3784" s="83"/>
      <c r="DS3784" s="83"/>
      <c r="EH3784" s="83"/>
      <c r="EW3784" s="83"/>
      <c r="FL3784" s="83"/>
    </row>
    <row r="3785" spans="1:168" x14ac:dyDescent="0.35">
      <c r="A3785" s="83">
        <v>43360.803946759261</v>
      </c>
      <c r="B3785" s="84" t="s">
        <v>26</v>
      </c>
      <c r="C3785" s="85" t="s">
        <v>447</v>
      </c>
      <c r="R3785" s="83">
        <v>43360.803946759261</v>
      </c>
      <c r="S3785" s="89" t="s">
        <v>26</v>
      </c>
      <c r="AG3785" s="83"/>
      <c r="AV3785" s="83"/>
      <c r="BK3785" s="83"/>
      <c r="BZ3785" s="83"/>
      <c r="CO3785" s="83"/>
      <c r="DD3785" s="83"/>
      <c r="DS3785" s="83"/>
      <c r="EH3785" s="83"/>
      <c r="EW3785" s="83"/>
      <c r="FL3785" s="83"/>
    </row>
    <row r="3786" spans="1:168" x14ac:dyDescent="0.35">
      <c r="A3786" s="83">
        <v>43360.803946759261</v>
      </c>
      <c r="B3786" s="84" t="s">
        <v>26</v>
      </c>
      <c r="C3786" s="85" t="s">
        <v>421</v>
      </c>
      <c r="R3786" s="83">
        <v>43360.803946759261</v>
      </c>
      <c r="S3786" s="89" t="s">
        <v>26</v>
      </c>
      <c r="AG3786" s="83"/>
      <c r="AV3786" s="83"/>
      <c r="BK3786" s="83"/>
      <c r="BZ3786" s="83"/>
      <c r="CO3786" s="83"/>
      <c r="DD3786" s="83"/>
      <c r="DS3786" s="83"/>
      <c r="EH3786" s="83"/>
      <c r="EW3786" s="83"/>
      <c r="FL3786" s="83"/>
    </row>
    <row r="3787" spans="1:168" x14ac:dyDescent="0.35">
      <c r="A3787" s="83">
        <v>43360.803946759261</v>
      </c>
      <c r="B3787" s="84" t="s">
        <v>26</v>
      </c>
      <c r="C3787" s="85" t="s">
        <v>446</v>
      </c>
      <c r="R3787" s="83">
        <v>43360.803946759261</v>
      </c>
      <c r="S3787" s="89" t="s">
        <v>26</v>
      </c>
      <c r="AG3787" s="83"/>
      <c r="AV3787" s="83"/>
      <c r="BK3787" s="83"/>
      <c r="BZ3787" s="83"/>
      <c r="CO3787" s="83"/>
      <c r="DD3787" s="83"/>
      <c r="DS3787" s="83"/>
      <c r="EH3787" s="83"/>
      <c r="EW3787" s="83"/>
      <c r="FL3787" s="83"/>
    </row>
    <row r="3788" spans="1:168" x14ac:dyDescent="0.35">
      <c r="A3788" s="83">
        <v>43360.803946759261</v>
      </c>
      <c r="B3788" s="84" t="s">
        <v>26</v>
      </c>
      <c r="C3788" s="85" t="s">
        <v>850</v>
      </c>
      <c r="R3788" s="83">
        <v>43360.803946759261</v>
      </c>
      <c r="S3788" s="89" t="s">
        <v>26</v>
      </c>
      <c r="AG3788" s="83"/>
      <c r="AV3788" s="83"/>
      <c r="BK3788" s="83"/>
      <c r="BZ3788" s="83"/>
      <c r="CO3788" s="83"/>
      <c r="DD3788" s="83"/>
      <c r="DS3788" s="83"/>
      <c r="EH3788" s="83"/>
      <c r="EW3788" s="83"/>
      <c r="FL3788" s="83"/>
    </row>
    <row r="3789" spans="1:168" x14ac:dyDescent="0.35">
      <c r="A3789" s="83">
        <v>43360.804050925923</v>
      </c>
      <c r="B3789" s="84" t="s">
        <v>55</v>
      </c>
      <c r="C3789" s="85" t="s">
        <v>82</v>
      </c>
      <c r="R3789" s="83">
        <v>43360.804050925923</v>
      </c>
      <c r="S3789" s="89" t="s">
        <v>55</v>
      </c>
      <c r="AG3789" s="83"/>
      <c r="AV3789" s="83"/>
      <c r="BK3789" s="83"/>
      <c r="BZ3789" s="83"/>
      <c r="CO3789" s="83"/>
      <c r="DD3789" s="83"/>
      <c r="DS3789" s="83"/>
      <c r="EH3789" s="83"/>
      <c r="EW3789" s="83"/>
      <c r="FL3789" s="83"/>
    </row>
    <row r="3790" spans="1:168" x14ac:dyDescent="0.35">
      <c r="A3790" s="83">
        <v>43360.804050925923</v>
      </c>
      <c r="B3790" s="84" t="s">
        <v>26</v>
      </c>
      <c r="C3790" s="85" t="s">
        <v>338</v>
      </c>
      <c r="R3790" s="83">
        <v>43360.804050925923</v>
      </c>
      <c r="S3790" s="89" t="s">
        <v>26</v>
      </c>
      <c r="AG3790" s="83"/>
      <c r="AV3790" s="83"/>
      <c r="BK3790" s="83"/>
      <c r="BZ3790" s="83"/>
      <c r="CO3790" s="83"/>
      <c r="DD3790" s="83"/>
      <c r="DS3790" s="83"/>
      <c r="EH3790" s="83"/>
      <c r="EW3790" s="83"/>
      <c r="FL3790" s="83"/>
    </row>
    <row r="3791" spans="1:168" x14ac:dyDescent="0.35">
      <c r="A3791" s="83">
        <v>43360.804062499999</v>
      </c>
      <c r="B3791" s="84" t="s">
        <v>55</v>
      </c>
      <c r="C3791" s="85" t="s">
        <v>58</v>
      </c>
      <c r="R3791" s="83">
        <v>43360.804062499999</v>
      </c>
      <c r="S3791" s="89" t="s">
        <v>55</v>
      </c>
      <c r="AG3791" s="83"/>
      <c r="AV3791" s="83"/>
      <c r="BK3791" s="83"/>
      <c r="BZ3791" s="83"/>
      <c r="CO3791" s="83"/>
      <c r="DD3791" s="83"/>
      <c r="DS3791" s="83"/>
      <c r="EH3791" s="83"/>
      <c r="EW3791" s="83"/>
      <c r="FL3791" s="83"/>
    </row>
    <row r="3792" spans="1:168" x14ac:dyDescent="0.35">
      <c r="A3792" s="83">
        <v>43360.804074074076</v>
      </c>
      <c r="B3792" s="84" t="s">
        <v>26</v>
      </c>
      <c r="C3792" s="85" t="s">
        <v>59</v>
      </c>
      <c r="R3792" s="83">
        <v>43360.804074074076</v>
      </c>
      <c r="S3792" s="89" t="s">
        <v>26</v>
      </c>
      <c r="AG3792" s="83"/>
      <c r="AV3792" s="83"/>
      <c r="BK3792" s="83"/>
      <c r="BZ3792" s="83"/>
      <c r="CO3792" s="83"/>
      <c r="DD3792" s="83"/>
      <c r="DS3792" s="83"/>
      <c r="EH3792" s="83"/>
      <c r="EW3792" s="83"/>
      <c r="FL3792" s="83"/>
    </row>
    <row r="3793" spans="1:168" x14ac:dyDescent="0.35">
      <c r="A3793" s="83">
        <v>43360.804085648146</v>
      </c>
      <c r="B3793" s="84" t="s">
        <v>339</v>
      </c>
      <c r="C3793" s="85" t="s">
        <v>340</v>
      </c>
      <c r="I3793" s="86">
        <v>13250.8671875</v>
      </c>
      <c r="J3793" s="87">
        <v>13291.212890625</v>
      </c>
      <c r="K3793" s="87">
        <v>8421.86328125</v>
      </c>
      <c r="L3793" s="87">
        <v>8447.50390625</v>
      </c>
      <c r="M3793" s="87">
        <v>1.0159450769424401</v>
      </c>
      <c r="N3793" s="87">
        <v>10.376935005188001</v>
      </c>
      <c r="O3793" s="87">
        <v>8.4269342422485405</v>
      </c>
      <c r="P3793" s="88">
        <v>1.6599338054657</v>
      </c>
      <c r="R3793" s="83">
        <v>43360.804085648146</v>
      </c>
      <c r="S3793" s="89" t="s">
        <v>339</v>
      </c>
      <c r="T3793" s="90">
        <v>0.52503359317779497</v>
      </c>
      <c r="U3793" s="84">
        <v>10726.927734375</v>
      </c>
      <c r="V3793" s="84">
        <v>403.96054077148398</v>
      </c>
      <c r="W3793" s="84">
        <v>10731.6953125</v>
      </c>
      <c r="X3793" s="84">
        <v>10322.509765625</v>
      </c>
      <c r="Y3793" s="84">
        <v>13.280632972717299</v>
      </c>
      <c r="Z3793" s="84">
        <v>320.52694702148398</v>
      </c>
      <c r="AA3793" s="84">
        <v>700.52685546875</v>
      </c>
      <c r="AB3793" s="84">
        <v>426.52694702148398</v>
      </c>
      <c r="AG3793" s="83"/>
      <c r="AV3793" s="83"/>
      <c r="BK3793" s="83"/>
      <c r="BZ3793" s="83"/>
      <c r="CO3793" s="83"/>
      <c r="DD3793" s="83"/>
      <c r="DS3793" s="83"/>
      <c r="EH3793" s="83"/>
      <c r="EW3793" s="83"/>
      <c r="FL3793" s="83"/>
    </row>
    <row r="3794" spans="1:168" x14ac:dyDescent="0.35">
      <c r="A3794" s="83">
        <v>43360.804108796299</v>
      </c>
      <c r="B3794" s="84" t="s">
        <v>62</v>
      </c>
      <c r="C3794" s="85" t="s">
        <v>851</v>
      </c>
      <c r="R3794" s="83">
        <v>43360.804108796299</v>
      </c>
      <c r="S3794" s="89" t="s">
        <v>62</v>
      </c>
      <c r="AG3794" s="83"/>
      <c r="AV3794" s="83"/>
      <c r="BK3794" s="83"/>
      <c r="BZ3794" s="83"/>
      <c r="CO3794" s="83"/>
      <c r="DD3794" s="83"/>
      <c r="DS3794" s="83"/>
      <c r="EH3794" s="83"/>
      <c r="EW3794" s="83"/>
      <c r="FL3794" s="83"/>
    </row>
    <row r="3795" spans="1:168" x14ac:dyDescent="0.35">
      <c r="A3795" s="83">
        <v>43360.804108796299</v>
      </c>
      <c r="B3795" s="84" t="s">
        <v>62</v>
      </c>
      <c r="C3795" s="85" t="s">
        <v>852</v>
      </c>
      <c r="R3795" s="83">
        <v>43360.804108796299</v>
      </c>
      <c r="S3795" s="89" t="s">
        <v>62</v>
      </c>
      <c r="AG3795" s="83"/>
      <c r="AV3795" s="83"/>
      <c r="BK3795" s="83"/>
      <c r="BZ3795" s="83"/>
      <c r="CO3795" s="83"/>
      <c r="DD3795" s="83"/>
      <c r="DS3795" s="83"/>
      <c r="EH3795" s="83"/>
      <c r="EW3795" s="83"/>
      <c r="FL3795" s="83"/>
    </row>
    <row r="3796" spans="1:168" x14ac:dyDescent="0.35">
      <c r="A3796" s="83">
        <v>43360.804108796299</v>
      </c>
      <c r="B3796" s="84" t="s">
        <v>62</v>
      </c>
      <c r="C3796" s="85" t="s">
        <v>344</v>
      </c>
      <c r="R3796" s="83">
        <v>43360.804108796299</v>
      </c>
      <c r="S3796" s="89" t="s">
        <v>62</v>
      </c>
      <c r="AG3796" s="83"/>
      <c r="AV3796" s="83"/>
      <c r="BK3796" s="83"/>
      <c r="BZ3796" s="83"/>
      <c r="CO3796" s="83"/>
      <c r="DD3796" s="83"/>
      <c r="DS3796" s="83"/>
      <c r="EH3796" s="83"/>
      <c r="EW3796" s="83"/>
      <c r="FL3796" s="83"/>
    </row>
    <row r="3797" spans="1:168" x14ac:dyDescent="0.35">
      <c r="A3797" s="83">
        <v>43360.804108796299</v>
      </c>
      <c r="B3797" s="84" t="s">
        <v>62</v>
      </c>
      <c r="C3797" s="85" t="s">
        <v>343</v>
      </c>
      <c r="R3797" s="83">
        <v>43360.804108796299</v>
      </c>
      <c r="S3797" s="89" t="s">
        <v>62</v>
      </c>
      <c r="AG3797" s="83"/>
      <c r="AV3797" s="83"/>
      <c r="BK3797" s="83"/>
      <c r="BZ3797" s="83"/>
      <c r="CO3797" s="83"/>
      <c r="DD3797" s="83"/>
      <c r="DS3797" s="83"/>
      <c r="EH3797" s="83"/>
      <c r="EW3797" s="83"/>
      <c r="FL3797" s="83"/>
    </row>
    <row r="3798" spans="1:168" x14ac:dyDescent="0.35">
      <c r="A3798" s="83">
        <v>43360.804108796299</v>
      </c>
      <c r="B3798" s="84" t="s">
        <v>62</v>
      </c>
      <c r="C3798" s="85" t="s">
        <v>341</v>
      </c>
      <c r="R3798" s="83">
        <v>43360.804108796299</v>
      </c>
      <c r="S3798" s="89" t="s">
        <v>62</v>
      </c>
      <c r="AG3798" s="83"/>
      <c r="AV3798" s="83"/>
      <c r="BK3798" s="83"/>
      <c r="BZ3798" s="83"/>
      <c r="CO3798" s="83"/>
      <c r="DD3798" s="83"/>
      <c r="DS3798" s="83"/>
      <c r="EH3798" s="83"/>
      <c r="EW3798" s="83"/>
      <c r="FL3798" s="83"/>
    </row>
    <row r="3799" spans="1:168" x14ac:dyDescent="0.35">
      <c r="A3799" s="83">
        <v>43360.804108796299</v>
      </c>
      <c r="B3799" s="84" t="s">
        <v>62</v>
      </c>
      <c r="C3799" s="85" t="s">
        <v>346</v>
      </c>
      <c r="R3799" s="83">
        <v>43360.804108796299</v>
      </c>
      <c r="S3799" s="89" t="s">
        <v>62</v>
      </c>
      <c r="AG3799" s="83"/>
      <c r="AV3799" s="83"/>
      <c r="BK3799" s="83"/>
      <c r="BZ3799" s="83"/>
      <c r="CO3799" s="83"/>
      <c r="DD3799" s="83"/>
      <c r="DS3799" s="83"/>
      <c r="EH3799" s="83"/>
      <c r="EW3799" s="83"/>
      <c r="FL3799" s="83"/>
    </row>
    <row r="3800" spans="1:168" x14ac:dyDescent="0.35">
      <c r="A3800" s="83">
        <v>43360.804108796299</v>
      </c>
      <c r="B3800" s="84" t="s">
        <v>62</v>
      </c>
      <c r="C3800" s="85" t="s">
        <v>63</v>
      </c>
      <c r="R3800" s="83">
        <v>43360.804108796299</v>
      </c>
      <c r="S3800" s="89" t="s">
        <v>62</v>
      </c>
      <c r="AG3800" s="83"/>
      <c r="AV3800" s="83"/>
      <c r="BK3800" s="83"/>
      <c r="BZ3800" s="83"/>
      <c r="CO3800" s="83"/>
      <c r="DD3800" s="83"/>
      <c r="DS3800" s="83"/>
      <c r="EH3800" s="83"/>
      <c r="EW3800" s="83"/>
      <c r="FL3800" s="83"/>
    </row>
    <row r="3801" spans="1:168" x14ac:dyDescent="0.35">
      <c r="A3801" s="83">
        <v>43360.804108796299</v>
      </c>
      <c r="B3801" s="84" t="s">
        <v>62</v>
      </c>
      <c r="C3801" s="85" t="s">
        <v>716</v>
      </c>
      <c r="R3801" s="83">
        <v>43360.804108796299</v>
      </c>
      <c r="S3801" s="89" t="s">
        <v>62</v>
      </c>
      <c r="AG3801" s="83"/>
      <c r="AV3801" s="83"/>
      <c r="BK3801" s="83"/>
      <c r="BZ3801" s="83"/>
      <c r="CO3801" s="83"/>
      <c r="DD3801" s="83"/>
      <c r="DS3801" s="83"/>
      <c r="EH3801" s="83"/>
      <c r="EW3801" s="83"/>
      <c r="FL3801" s="83"/>
    </row>
    <row r="3802" spans="1:168" x14ac:dyDescent="0.35">
      <c r="A3802" s="83">
        <v>43360.804108796299</v>
      </c>
      <c r="B3802" s="84" t="s">
        <v>26</v>
      </c>
      <c r="C3802" s="85" t="s">
        <v>71</v>
      </c>
      <c r="R3802" s="83">
        <v>43360.804108796299</v>
      </c>
      <c r="S3802" s="89" t="s">
        <v>26</v>
      </c>
      <c r="AG3802" s="83"/>
      <c r="AV3802" s="83"/>
      <c r="BK3802" s="83"/>
      <c r="BZ3802" s="83"/>
      <c r="CO3802" s="83"/>
      <c r="DD3802" s="83"/>
      <c r="DS3802" s="83"/>
      <c r="EH3802" s="83"/>
      <c r="EW3802" s="83"/>
      <c r="FL3802" s="83"/>
    </row>
    <row r="3803" spans="1:168" x14ac:dyDescent="0.35">
      <c r="A3803" s="83">
        <v>43360.804131944446</v>
      </c>
      <c r="B3803" s="84" t="s">
        <v>62</v>
      </c>
      <c r="C3803" s="85" t="s">
        <v>348</v>
      </c>
      <c r="R3803" s="83">
        <v>43360.804131944446</v>
      </c>
      <c r="S3803" s="89" t="s">
        <v>62</v>
      </c>
      <c r="AG3803" s="83"/>
      <c r="AV3803" s="83"/>
      <c r="BK3803" s="83"/>
      <c r="BZ3803" s="83"/>
      <c r="CO3803" s="83"/>
      <c r="DD3803" s="83"/>
      <c r="DS3803" s="83"/>
      <c r="EH3803" s="83"/>
      <c r="EW3803" s="83"/>
      <c r="FL3803" s="83"/>
    </row>
    <row r="3804" spans="1:168" x14ac:dyDescent="0.35">
      <c r="A3804" s="83">
        <v>43360.804131944446</v>
      </c>
      <c r="B3804" s="84" t="s">
        <v>26</v>
      </c>
      <c r="C3804" s="85" t="s">
        <v>347</v>
      </c>
      <c r="R3804" s="83">
        <v>43360.804131944446</v>
      </c>
      <c r="S3804" s="89" t="s">
        <v>26</v>
      </c>
      <c r="AG3804" s="83"/>
      <c r="AV3804" s="83"/>
      <c r="BK3804" s="83"/>
      <c r="BZ3804" s="83"/>
      <c r="CO3804" s="83"/>
      <c r="DD3804" s="83"/>
      <c r="DS3804" s="83"/>
      <c r="EH3804" s="83"/>
      <c r="EW3804" s="83"/>
      <c r="FL3804" s="83"/>
    </row>
    <row r="3805" spans="1:168" x14ac:dyDescent="0.35">
      <c r="A3805" s="83">
        <v>43360.804131944446</v>
      </c>
      <c r="B3805" s="84" t="s">
        <v>26</v>
      </c>
      <c r="C3805" s="85" t="s">
        <v>350</v>
      </c>
      <c r="R3805" s="83">
        <v>43360.804131944446</v>
      </c>
      <c r="S3805" s="89" t="s">
        <v>26</v>
      </c>
      <c r="AG3805" s="83"/>
      <c r="AV3805" s="83"/>
      <c r="BK3805" s="83"/>
      <c r="BZ3805" s="83"/>
      <c r="CO3805" s="83"/>
      <c r="DD3805" s="83"/>
      <c r="DS3805" s="83"/>
      <c r="EH3805" s="83"/>
      <c r="EW3805" s="83"/>
      <c r="FL3805" s="83"/>
    </row>
    <row r="3806" spans="1:168" x14ac:dyDescent="0.35">
      <c r="A3806" s="83">
        <v>43360.804131944446</v>
      </c>
      <c r="B3806" s="84" t="s">
        <v>26</v>
      </c>
      <c r="C3806" s="85" t="s">
        <v>332</v>
      </c>
      <c r="R3806" s="83">
        <v>43360.804131944446</v>
      </c>
      <c r="S3806" s="89" t="s">
        <v>26</v>
      </c>
      <c r="AG3806" s="83"/>
      <c r="AV3806" s="83"/>
      <c r="BK3806" s="83"/>
      <c r="BZ3806" s="83"/>
      <c r="CO3806" s="83"/>
      <c r="DD3806" s="83"/>
      <c r="DS3806" s="83"/>
      <c r="EH3806" s="83"/>
      <c r="EW3806" s="83"/>
      <c r="FL3806" s="83"/>
    </row>
    <row r="3807" spans="1:168" x14ac:dyDescent="0.35">
      <c r="A3807" s="83">
        <v>43360.804131944446</v>
      </c>
      <c r="B3807" s="84" t="s">
        <v>26</v>
      </c>
      <c r="C3807" s="85" t="s">
        <v>92</v>
      </c>
      <c r="R3807" s="83">
        <v>43360.804131944446</v>
      </c>
      <c r="S3807" s="89" t="s">
        <v>26</v>
      </c>
      <c r="AG3807" s="83"/>
      <c r="AV3807" s="83"/>
      <c r="BK3807" s="83"/>
      <c r="BZ3807" s="83"/>
      <c r="CO3807" s="83"/>
      <c r="DD3807" s="83"/>
      <c r="DS3807" s="83"/>
      <c r="EH3807" s="83"/>
      <c r="EW3807" s="83"/>
      <c r="FL3807" s="83"/>
    </row>
    <row r="3808" spans="1:168" x14ac:dyDescent="0.35">
      <c r="A3808" s="83">
        <v>43360.804131944446</v>
      </c>
      <c r="B3808" s="84" t="s">
        <v>26</v>
      </c>
      <c r="C3808" s="85" t="s">
        <v>47</v>
      </c>
      <c r="I3808" s="86">
        <v>13250.8603515625</v>
      </c>
      <c r="J3808" s="87">
        <v>13291.572265625</v>
      </c>
      <c r="K3808" s="87">
        <v>8421.8603515625</v>
      </c>
      <c r="L3808" s="87">
        <v>8447.71484375</v>
      </c>
      <c r="M3808" s="87">
        <v>1.0159765481948899</v>
      </c>
      <c r="N3808" s="87">
        <v>10.3641138076782</v>
      </c>
      <c r="O3808" s="87">
        <v>8.4141130447387695</v>
      </c>
      <c r="P3808" s="88">
        <v>1.64711260795593</v>
      </c>
      <c r="R3808" s="83">
        <v>43360.804131944446</v>
      </c>
      <c r="S3808" s="89" t="s">
        <v>26</v>
      </c>
      <c r="T3808" s="90">
        <v>0.512212574481964</v>
      </c>
      <c r="U3808" s="84">
        <v>10727.11328125</v>
      </c>
      <c r="V3808" s="84">
        <v>403.33621215820301</v>
      </c>
      <c r="W3808" s="84">
        <v>10732.548828125</v>
      </c>
      <c r="X3808" s="84">
        <v>10321.6259765625</v>
      </c>
      <c r="Y3808" s="84">
        <v>13.460248947143601</v>
      </c>
      <c r="Z3808" s="84">
        <v>320.51416015625</v>
      </c>
      <c r="AA3808" s="84">
        <v>700.51403808593795</v>
      </c>
      <c r="AB3808" s="84">
        <v>426.51416015625</v>
      </c>
      <c r="AG3808" s="83"/>
      <c r="AV3808" s="83"/>
      <c r="BK3808" s="83"/>
      <c r="BZ3808" s="83"/>
      <c r="CO3808" s="83"/>
      <c r="DD3808" s="83"/>
      <c r="DS3808" s="83"/>
      <c r="EH3808" s="83"/>
      <c r="EW3808" s="83"/>
      <c r="FL3808" s="83"/>
    </row>
    <row r="3809" spans="1:168" x14ac:dyDescent="0.35">
      <c r="A3809" s="83">
        <v>43360.804143518515</v>
      </c>
      <c r="B3809" s="84" t="s">
        <v>49</v>
      </c>
      <c r="C3809" s="85" t="s">
        <v>349</v>
      </c>
      <c r="R3809" s="83">
        <v>43360.804143518515</v>
      </c>
      <c r="S3809" s="89" t="s">
        <v>49</v>
      </c>
      <c r="AG3809" s="83"/>
      <c r="AV3809" s="83"/>
      <c r="BK3809" s="83"/>
      <c r="BZ3809" s="83"/>
      <c r="CO3809" s="83"/>
      <c r="DD3809" s="83"/>
      <c r="DS3809" s="83"/>
      <c r="EH3809" s="83"/>
      <c r="EW3809" s="83"/>
      <c r="FL3809" s="83"/>
    </row>
    <row r="3810" spans="1:168" x14ac:dyDescent="0.35">
      <c r="A3810" s="83">
        <v>43360.804155092592</v>
      </c>
      <c r="B3810" s="84" t="s">
        <v>26</v>
      </c>
      <c r="C3810" s="85" t="s">
        <v>335</v>
      </c>
      <c r="R3810" s="83">
        <v>43360.804155092592</v>
      </c>
      <c r="S3810" s="89" t="s">
        <v>26</v>
      </c>
      <c r="AG3810" s="83"/>
      <c r="AV3810" s="83"/>
      <c r="BK3810" s="83"/>
      <c r="BZ3810" s="83"/>
      <c r="CO3810" s="83"/>
      <c r="DD3810" s="83"/>
      <c r="DS3810" s="83"/>
      <c r="EH3810" s="83"/>
      <c r="EW3810" s="83"/>
      <c r="FL3810" s="83"/>
    </row>
    <row r="3811" spans="1:168" x14ac:dyDescent="0.35">
      <c r="A3811" s="83">
        <v>43360.804155092592</v>
      </c>
      <c r="B3811" s="84" t="s">
        <v>26</v>
      </c>
      <c r="C3811" s="85" t="s">
        <v>351</v>
      </c>
      <c r="R3811" s="83">
        <v>43360.804155092592</v>
      </c>
      <c r="S3811" s="89" t="s">
        <v>26</v>
      </c>
      <c r="AG3811" s="83"/>
      <c r="AV3811" s="83"/>
      <c r="BK3811" s="83"/>
      <c r="BZ3811" s="83"/>
      <c r="CO3811" s="83"/>
      <c r="DD3811" s="83"/>
      <c r="DS3811" s="83"/>
      <c r="EH3811" s="83"/>
      <c r="EW3811" s="83"/>
      <c r="FL3811" s="83"/>
    </row>
    <row r="3812" spans="1:168" x14ac:dyDescent="0.35">
      <c r="A3812" s="83">
        <v>43360.804155092592</v>
      </c>
      <c r="B3812" s="84" t="s">
        <v>26</v>
      </c>
      <c r="C3812" s="85" t="s">
        <v>352</v>
      </c>
      <c r="R3812" s="83">
        <v>43360.804155092592</v>
      </c>
      <c r="S3812" s="89" t="s">
        <v>26</v>
      </c>
      <c r="AG3812" s="83"/>
      <c r="AV3812" s="83"/>
      <c r="BK3812" s="83"/>
      <c r="BZ3812" s="83"/>
      <c r="CO3812" s="83"/>
      <c r="DD3812" s="83"/>
      <c r="DS3812" s="83"/>
      <c r="EH3812" s="83"/>
      <c r="EW3812" s="83"/>
      <c r="FL3812" s="83"/>
    </row>
    <row r="3813" spans="1:168" x14ac:dyDescent="0.35">
      <c r="A3813" s="83">
        <v>43360.804155092592</v>
      </c>
      <c r="B3813" s="84" t="s">
        <v>26</v>
      </c>
      <c r="C3813" s="85" t="s">
        <v>428</v>
      </c>
      <c r="R3813" s="83">
        <v>43360.804155092592</v>
      </c>
      <c r="S3813" s="89" t="s">
        <v>26</v>
      </c>
      <c r="AG3813" s="83"/>
      <c r="AV3813" s="83"/>
      <c r="BK3813" s="83"/>
      <c r="BZ3813" s="83"/>
      <c r="CO3813" s="83"/>
      <c r="DD3813" s="83"/>
      <c r="DS3813" s="83"/>
      <c r="EH3813" s="83"/>
      <c r="EW3813" s="83"/>
      <c r="FL3813" s="83"/>
    </row>
    <row r="3814" spans="1:168" x14ac:dyDescent="0.35">
      <c r="A3814" s="83">
        <v>43360.804166666669</v>
      </c>
      <c r="B3814" s="84" t="s">
        <v>26</v>
      </c>
      <c r="C3814" s="85" t="s">
        <v>409</v>
      </c>
      <c r="R3814" s="83">
        <v>43360.804166666669</v>
      </c>
      <c r="S3814" s="89" t="s">
        <v>26</v>
      </c>
      <c r="AG3814" s="83"/>
      <c r="AV3814" s="83"/>
      <c r="BK3814" s="83"/>
      <c r="BZ3814" s="83"/>
      <c r="CO3814" s="83"/>
      <c r="DD3814" s="83"/>
      <c r="DS3814" s="83"/>
      <c r="EH3814" s="83"/>
      <c r="EW3814" s="83"/>
      <c r="FL3814" s="83"/>
    </row>
    <row r="3815" spans="1:168" x14ac:dyDescent="0.35">
      <c r="A3815" s="83">
        <v>43360.804166666669</v>
      </c>
      <c r="B3815" s="84" t="s">
        <v>26</v>
      </c>
      <c r="C3815" s="85" t="s">
        <v>616</v>
      </c>
      <c r="R3815" s="83">
        <v>43360.804166666669</v>
      </c>
      <c r="S3815" s="89" t="s">
        <v>26</v>
      </c>
      <c r="AG3815" s="83"/>
      <c r="AV3815" s="83"/>
      <c r="BK3815" s="83"/>
      <c r="BZ3815" s="83"/>
      <c r="CO3815" s="83"/>
      <c r="DD3815" s="83"/>
      <c r="DS3815" s="83"/>
      <c r="EH3815" s="83"/>
      <c r="EW3815" s="83"/>
      <c r="FL3815" s="83"/>
    </row>
    <row r="3816" spans="1:168" x14ac:dyDescent="0.35">
      <c r="A3816" s="83">
        <v>43360.804166666669</v>
      </c>
      <c r="B3816" s="84" t="s">
        <v>26</v>
      </c>
      <c r="C3816" s="85" t="s">
        <v>419</v>
      </c>
      <c r="R3816" s="83">
        <v>43360.804166666669</v>
      </c>
      <c r="S3816" s="89" t="s">
        <v>26</v>
      </c>
      <c r="AG3816" s="83"/>
      <c r="AV3816" s="83"/>
      <c r="BK3816" s="83"/>
      <c r="BZ3816" s="83"/>
      <c r="CO3816" s="83"/>
      <c r="DD3816" s="83"/>
      <c r="DS3816" s="83"/>
      <c r="EH3816" s="83"/>
      <c r="EW3816" s="83"/>
      <c r="FL3816" s="83"/>
    </row>
    <row r="3817" spans="1:168" x14ac:dyDescent="0.35">
      <c r="A3817" s="83">
        <v>43360.804166666669</v>
      </c>
      <c r="B3817" s="84" t="s">
        <v>26</v>
      </c>
      <c r="C3817" s="85" t="s">
        <v>444</v>
      </c>
      <c r="R3817" s="83">
        <v>43360.804166666669</v>
      </c>
      <c r="S3817" s="89" t="s">
        <v>26</v>
      </c>
      <c r="AG3817" s="83"/>
      <c r="AV3817" s="83"/>
      <c r="BK3817" s="83"/>
      <c r="BZ3817" s="83"/>
      <c r="CO3817" s="83"/>
      <c r="DD3817" s="83"/>
      <c r="DS3817" s="83"/>
      <c r="EH3817" s="83"/>
      <c r="EW3817" s="83"/>
      <c r="FL3817" s="83"/>
    </row>
    <row r="3818" spans="1:168" x14ac:dyDescent="0.35">
      <c r="A3818" s="83">
        <v>43360.804166666669</v>
      </c>
      <c r="B3818" s="84" t="s">
        <v>26</v>
      </c>
      <c r="C3818" s="85" t="s">
        <v>714</v>
      </c>
      <c r="R3818" s="83">
        <v>43360.804166666669</v>
      </c>
      <c r="S3818" s="89" t="s">
        <v>26</v>
      </c>
      <c r="AG3818" s="83"/>
      <c r="AV3818" s="83"/>
      <c r="BK3818" s="83"/>
      <c r="BZ3818" s="83"/>
      <c r="CO3818" s="83"/>
      <c r="DD3818" s="83"/>
      <c r="DS3818" s="83"/>
      <c r="EH3818" s="83"/>
      <c r="EW3818" s="83"/>
      <c r="FL3818" s="83"/>
    </row>
    <row r="3819" spans="1:168" x14ac:dyDescent="0.35">
      <c r="A3819" s="83">
        <v>43360.804166666669</v>
      </c>
      <c r="B3819" s="84" t="s">
        <v>26</v>
      </c>
      <c r="C3819" s="85" t="s">
        <v>430</v>
      </c>
      <c r="R3819" s="83">
        <v>43360.804166666669</v>
      </c>
      <c r="S3819" s="89" t="s">
        <v>26</v>
      </c>
      <c r="AG3819" s="83"/>
      <c r="AV3819" s="83"/>
      <c r="BK3819" s="83"/>
      <c r="BZ3819" s="83"/>
      <c r="CO3819" s="83"/>
      <c r="DD3819" s="83"/>
      <c r="DS3819" s="83"/>
      <c r="EH3819" s="83"/>
      <c r="EW3819" s="83"/>
      <c r="FL3819" s="83"/>
    </row>
    <row r="3820" spans="1:168" x14ac:dyDescent="0.35">
      <c r="A3820" s="83">
        <v>43360.804166666669</v>
      </c>
      <c r="B3820" s="84" t="s">
        <v>26</v>
      </c>
      <c r="C3820" s="85" t="s">
        <v>429</v>
      </c>
      <c r="R3820" s="83">
        <v>43360.804166666669</v>
      </c>
      <c r="S3820" s="89" t="s">
        <v>26</v>
      </c>
      <c r="AG3820" s="83"/>
      <c r="AV3820" s="83"/>
      <c r="BK3820" s="83"/>
      <c r="BZ3820" s="83"/>
      <c r="CO3820" s="83"/>
      <c r="DD3820" s="83"/>
      <c r="DS3820" s="83"/>
      <c r="EH3820" s="83"/>
      <c r="EW3820" s="83"/>
      <c r="FL3820" s="83"/>
    </row>
    <row r="3821" spans="1:168" x14ac:dyDescent="0.35">
      <c r="A3821" s="83">
        <v>43360.804166666669</v>
      </c>
      <c r="B3821" s="84" t="s">
        <v>26</v>
      </c>
      <c r="C3821" s="85" t="s">
        <v>853</v>
      </c>
      <c r="R3821" s="83">
        <v>43360.804166666669</v>
      </c>
      <c r="S3821" s="89" t="s">
        <v>26</v>
      </c>
      <c r="AG3821" s="83"/>
      <c r="AV3821" s="83"/>
      <c r="BK3821" s="83"/>
      <c r="BZ3821" s="83"/>
      <c r="CO3821" s="83"/>
      <c r="DD3821" s="83"/>
      <c r="DS3821" s="83"/>
      <c r="EH3821" s="83"/>
      <c r="EW3821" s="83"/>
      <c r="FL3821" s="83"/>
    </row>
    <row r="3822" spans="1:168" x14ac:dyDescent="0.35">
      <c r="A3822" s="83">
        <v>43360.804166666669</v>
      </c>
      <c r="B3822" s="84" t="s">
        <v>26</v>
      </c>
      <c r="C3822" s="85" t="s">
        <v>417</v>
      </c>
      <c r="R3822" s="83">
        <v>43360.804166666669</v>
      </c>
      <c r="S3822" s="89" t="s">
        <v>26</v>
      </c>
      <c r="AG3822" s="83"/>
      <c r="AV3822" s="83"/>
      <c r="BK3822" s="83"/>
      <c r="BZ3822" s="83"/>
      <c r="CO3822" s="83"/>
      <c r="DD3822" s="83"/>
      <c r="DS3822" s="83"/>
      <c r="EH3822" s="83"/>
      <c r="EW3822" s="83"/>
      <c r="FL3822" s="83"/>
    </row>
    <row r="3823" spans="1:168" x14ac:dyDescent="0.35">
      <c r="A3823" s="83">
        <v>43360.804166666669</v>
      </c>
      <c r="B3823" s="84" t="s">
        <v>26</v>
      </c>
      <c r="C3823" s="85" t="s">
        <v>441</v>
      </c>
      <c r="R3823" s="83">
        <v>43360.804166666669</v>
      </c>
      <c r="S3823" s="89" t="s">
        <v>26</v>
      </c>
      <c r="AG3823" s="83"/>
      <c r="AV3823" s="83"/>
      <c r="BK3823" s="83"/>
      <c r="BZ3823" s="83"/>
      <c r="CO3823" s="83"/>
      <c r="DD3823" s="83"/>
      <c r="DS3823" s="83"/>
      <c r="EH3823" s="83"/>
      <c r="EW3823" s="83"/>
      <c r="FL3823" s="83"/>
    </row>
    <row r="3824" spans="1:168" x14ac:dyDescent="0.35">
      <c r="A3824" s="83">
        <v>43360.804178240738</v>
      </c>
      <c r="B3824" s="84" t="s">
        <v>26</v>
      </c>
      <c r="C3824" s="85" t="s">
        <v>854</v>
      </c>
      <c r="R3824" s="83">
        <v>43360.804178240738</v>
      </c>
      <c r="S3824" s="89" t="s">
        <v>26</v>
      </c>
      <c r="AG3824" s="83"/>
      <c r="AV3824" s="83"/>
      <c r="BK3824" s="83"/>
      <c r="BZ3824" s="83"/>
      <c r="CO3824" s="83"/>
      <c r="DD3824" s="83"/>
      <c r="DS3824" s="83"/>
      <c r="EH3824" s="83"/>
      <c r="EW3824" s="83"/>
      <c r="FL3824" s="83"/>
    </row>
    <row r="3825" spans="1:168" x14ac:dyDescent="0.35">
      <c r="A3825" s="83">
        <v>43360.804178240738</v>
      </c>
      <c r="B3825" s="84" t="s">
        <v>26</v>
      </c>
      <c r="C3825" s="85" t="s">
        <v>446</v>
      </c>
      <c r="R3825" s="83">
        <v>43360.804178240738</v>
      </c>
      <c r="S3825" s="89" t="s">
        <v>26</v>
      </c>
      <c r="AG3825" s="83"/>
      <c r="AV3825" s="83"/>
      <c r="BK3825" s="83"/>
      <c r="BZ3825" s="83"/>
      <c r="CO3825" s="83"/>
      <c r="DD3825" s="83"/>
      <c r="DS3825" s="83"/>
      <c r="EH3825" s="83"/>
      <c r="EW3825" s="83"/>
      <c r="FL3825" s="83"/>
    </row>
    <row r="3826" spans="1:168" x14ac:dyDescent="0.35">
      <c r="A3826" s="83">
        <v>43360.804178240738</v>
      </c>
      <c r="B3826" s="84" t="s">
        <v>26</v>
      </c>
      <c r="C3826" s="85" t="s">
        <v>421</v>
      </c>
      <c r="R3826" s="83">
        <v>43360.804178240738</v>
      </c>
      <c r="S3826" s="89" t="s">
        <v>26</v>
      </c>
      <c r="AG3826" s="83"/>
      <c r="AV3826" s="83"/>
      <c r="BK3826" s="83"/>
      <c r="BZ3826" s="83"/>
      <c r="CO3826" s="83"/>
      <c r="DD3826" s="83"/>
      <c r="DS3826" s="83"/>
      <c r="EH3826" s="83"/>
      <c r="EW3826" s="83"/>
      <c r="FL3826" s="83"/>
    </row>
    <row r="3827" spans="1:168" x14ac:dyDescent="0.35">
      <c r="A3827" s="83">
        <v>43360.804178240738</v>
      </c>
      <c r="B3827" s="84" t="s">
        <v>26</v>
      </c>
      <c r="C3827" s="85" t="s">
        <v>447</v>
      </c>
      <c r="R3827" s="83">
        <v>43360.804178240738</v>
      </c>
      <c r="S3827" s="89" t="s">
        <v>26</v>
      </c>
      <c r="AG3827" s="83"/>
      <c r="AV3827" s="83"/>
      <c r="BK3827" s="83"/>
      <c r="BZ3827" s="83"/>
      <c r="CO3827" s="83"/>
      <c r="DD3827" s="83"/>
      <c r="DS3827" s="83"/>
      <c r="EH3827" s="83"/>
      <c r="EW3827" s="83"/>
      <c r="FL3827" s="83"/>
    </row>
    <row r="3828" spans="1:168" x14ac:dyDescent="0.35">
      <c r="A3828" s="83">
        <v>43360.804270833331</v>
      </c>
      <c r="B3828" s="84" t="s">
        <v>55</v>
      </c>
      <c r="C3828" s="85" t="s">
        <v>82</v>
      </c>
      <c r="R3828" s="83">
        <v>43360.804270833331</v>
      </c>
      <c r="S3828" s="89" t="s">
        <v>55</v>
      </c>
      <c r="AG3828" s="83"/>
      <c r="AV3828" s="83"/>
      <c r="BK3828" s="83"/>
      <c r="BZ3828" s="83"/>
      <c r="CO3828" s="83"/>
      <c r="DD3828" s="83"/>
      <c r="DS3828" s="83"/>
      <c r="EH3828" s="83"/>
      <c r="EW3828" s="83"/>
      <c r="FL3828" s="83"/>
    </row>
    <row r="3829" spans="1:168" x14ac:dyDescent="0.35">
      <c r="A3829" s="83">
        <v>43360.804270833331</v>
      </c>
      <c r="B3829" s="84" t="s">
        <v>26</v>
      </c>
      <c r="C3829" s="85" t="s">
        <v>353</v>
      </c>
      <c r="R3829" s="83">
        <v>43360.804270833331</v>
      </c>
      <c r="S3829" s="89" t="s">
        <v>26</v>
      </c>
      <c r="AG3829" s="83"/>
      <c r="AV3829" s="83"/>
      <c r="BK3829" s="83"/>
      <c r="BZ3829" s="83"/>
      <c r="CO3829" s="83"/>
      <c r="DD3829" s="83"/>
      <c r="DS3829" s="83"/>
      <c r="EH3829" s="83"/>
      <c r="EW3829" s="83"/>
      <c r="FL3829" s="83"/>
    </row>
    <row r="3830" spans="1:168" x14ac:dyDescent="0.35">
      <c r="A3830" s="83">
        <v>43360.804282407407</v>
      </c>
      <c r="B3830" s="84" t="s">
        <v>55</v>
      </c>
      <c r="C3830" s="85" t="s">
        <v>58</v>
      </c>
      <c r="R3830" s="83">
        <v>43360.804282407407</v>
      </c>
      <c r="S3830" s="89" t="s">
        <v>55</v>
      </c>
      <c r="AG3830" s="83"/>
      <c r="AV3830" s="83"/>
      <c r="BK3830" s="83"/>
      <c r="BZ3830" s="83"/>
      <c r="CO3830" s="83"/>
      <c r="DD3830" s="83"/>
      <c r="DS3830" s="83"/>
      <c r="EH3830" s="83"/>
      <c r="EW3830" s="83"/>
      <c r="FL3830" s="83"/>
    </row>
    <row r="3831" spans="1:168" x14ac:dyDescent="0.35">
      <c r="A3831" s="83">
        <v>43360.804305555554</v>
      </c>
      <c r="B3831" s="84" t="s">
        <v>26</v>
      </c>
      <c r="C3831" s="85" t="s">
        <v>59</v>
      </c>
      <c r="R3831" s="83">
        <v>43360.804305555554</v>
      </c>
      <c r="S3831" s="89" t="s">
        <v>26</v>
      </c>
      <c r="AG3831" s="83"/>
      <c r="AV3831" s="83"/>
      <c r="BK3831" s="83"/>
      <c r="BZ3831" s="83"/>
      <c r="CO3831" s="83"/>
      <c r="DD3831" s="83"/>
      <c r="DS3831" s="83"/>
      <c r="EH3831" s="83"/>
      <c r="EW3831" s="83"/>
      <c r="FL3831" s="83"/>
    </row>
    <row r="3832" spans="1:168" x14ac:dyDescent="0.35">
      <c r="A3832" s="83">
        <v>43360.80431712963</v>
      </c>
      <c r="B3832" s="84" t="s">
        <v>354</v>
      </c>
      <c r="C3832" s="85" t="s">
        <v>355</v>
      </c>
      <c r="I3832" s="86">
        <v>13250.9013671875</v>
      </c>
      <c r="J3832" s="87">
        <v>13289.443359375</v>
      </c>
      <c r="K3832" s="87">
        <v>10781.8935546875</v>
      </c>
      <c r="L3832" s="87">
        <v>10813.248046875</v>
      </c>
      <c r="M3832" s="87">
        <v>1.0159670114517201</v>
      </c>
      <c r="N3832" s="87">
        <v>10.375013351440399</v>
      </c>
      <c r="O3832" s="87">
        <v>8.4250135421752894</v>
      </c>
      <c r="P3832" s="88">
        <v>1.65801393985748</v>
      </c>
      <c r="R3832" s="83">
        <v>43360.80431712963</v>
      </c>
      <c r="S3832" s="89" t="s">
        <v>354</v>
      </c>
      <c r="T3832" s="90">
        <v>0.52311378717422496</v>
      </c>
      <c r="U3832" s="84">
        <v>11141.0029296875</v>
      </c>
      <c r="V3832" s="84">
        <v>405.30496215820301</v>
      </c>
      <c r="W3832" s="84">
        <v>11143.2314453125</v>
      </c>
      <c r="X3832" s="84">
        <v>10735.8251953125</v>
      </c>
      <c r="Y3832" s="84">
        <v>13.366803169250501</v>
      </c>
      <c r="Z3832" s="84">
        <v>320.52505493164102</v>
      </c>
      <c r="AA3832" s="84">
        <v>700.52502441406295</v>
      </c>
      <c r="AB3832" s="84">
        <v>426.52505493164102</v>
      </c>
      <c r="AG3832" s="83"/>
      <c r="AV3832" s="83"/>
      <c r="BK3832" s="83"/>
      <c r="BZ3832" s="83"/>
      <c r="CO3832" s="83"/>
      <c r="DD3832" s="83"/>
      <c r="DS3832" s="83"/>
      <c r="EH3832" s="83"/>
      <c r="EW3832" s="83"/>
      <c r="FL3832" s="83"/>
    </row>
    <row r="3833" spans="1:168" x14ac:dyDescent="0.35">
      <c r="A3833" s="83">
        <v>43360.804328703707</v>
      </c>
      <c r="B3833" s="84" t="s">
        <v>62</v>
      </c>
      <c r="C3833" s="85" t="s">
        <v>63</v>
      </c>
      <c r="R3833" s="83">
        <v>43360.804328703707</v>
      </c>
      <c r="S3833" s="89" t="s">
        <v>62</v>
      </c>
      <c r="AG3833" s="83"/>
      <c r="AV3833" s="83"/>
      <c r="BK3833" s="83"/>
      <c r="BZ3833" s="83"/>
      <c r="CO3833" s="83"/>
      <c r="DD3833" s="83"/>
      <c r="DS3833" s="83"/>
      <c r="EH3833" s="83"/>
      <c r="EW3833" s="83"/>
      <c r="FL3833" s="83"/>
    </row>
    <row r="3834" spans="1:168" x14ac:dyDescent="0.35">
      <c r="A3834" s="83">
        <v>43360.804340277777</v>
      </c>
      <c r="B3834" s="84" t="s">
        <v>62</v>
      </c>
      <c r="C3834" s="85" t="s">
        <v>855</v>
      </c>
      <c r="R3834" s="83">
        <v>43360.804340277777</v>
      </c>
      <c r="S3834" s="89" t="s">
        <v>62</v>
      </c>
      <c r="AG3834" s="83"/>
      <c r="AV3834" s="83"/>
      <c r="BK3834" s="83"/>
      <c r="BZ3834" s="83"/>
      <c r="CO3834" s="83"/>
      <c r="DD3834" s="83"/>
      <c r="DS3834" s="83"/>
      <c r="EH3834" s="83"/>
      <c r="EW3834" s="83"/>
      <c r="FL3834" s="83"/>
    </row>
    <row r="3835" spans="1:168" x14ac:dyDescent="0.35">
      <c r="A3835" s="83">
        <v>43360.804340277777</v>
      </c>
      <c r="B3835" s="84" t="s">
        <v>62</v>
      </c>
      <c r="C3835" s="85" t="s">
        <v>856</v>
      </c>
      <c r="R3835" s="83">
        <v>43360.804340277777</v>
      </c>
      <c r="S3835" s="89" t="s">
        <v>62</v>
      </c>
      <c r="AG3835" s="83"/>
      <c r="AV3835" s="83"/>
      <c r="BK3835" s="83"/>
      <c r="BZ3835" s="83"/>
      <c r="CO3835" s="83"/>
      <c r="DD3835" s="83"/>
      <c r="DS3835" s="83"/>
      <c r="EH3835" s="83"/>
      <c r="EW3835" s="83"/>
      <c r="FL3835" s="83"/>
    </row>
    <row r="3836" spans="1:168" x14ac:dyDescent="0.35">
      <c r="A3836" s="83">
        <v>43360.804340277777</v>
      </c>
      <c r="B3836" s="84" t="s">
        <v>62</v>
      </c>
      <c r="C3836" s="85" t="s">
        <v>857</v>
      </c>
      <c r="R3836" s="83">
        <v>43360.804340277777</v>
      </c>
      <c r="S3836" s="89" t="s">
        <v>62</v>
      </c>
      <c r="AG3836" s="83"/>
      <c r="AV3836" s="83"/>
      <c r="BK3836" s="83"/>
      <c r="BZ3836" s="83"/>
      <c r="CO3836" s="83"/>
      <c r="DD3836" s="83"/>
      <c r="DS3836" s="83"/>
      <c r="EH3836" s="83"/>
      <c r="EW3836" s="83"/>
      <c r="FL3836" s="83"/>
    </row>
    <row r="3837" spans="1:168" x14ac:dyDescent="0.35">
      <c r="A3837" s="83">
        <v>43360.804340277777</v>
      </c>
      <c r="B3837" s="84" t="s">
        <v>62</v>
      </c>
      <c r="C3837" s="85" t="s">
        <v>858</v>
      </c>
      <c r="R3837" s="83">
        <v>43360.804340277777</v>
      </c>
      <c r="S3837" s="89" t="s">
        <v>62</v>
      </c>
      <c r="AG3837" s="83"/>
      <c r="AV3837" s="83"/>
      <c r="BK3837" s="83"/>
      <c r="BZ3837" s="83"/>
      <c r="CO3837" s="83"/>
      <c r="DD3837" s="83"/>
      <c r="DS3837" s="83"/>
      <c r="EH3837" s="83"/>
      <c r="EW3837" s="83"/>
      <c r="FL3837" s="83"/>
    </row>
    <row r="3838" spans="1:168" x14ac:dyDescent="0.35">
      <c r="A3838" s="83">
        <v>43360.804340277777</v>
      </c>
      <c r="B3838" s="84" t="s">
        <v>62</v>
      </c>
      <c r="C3838" s="85" t="s">
        <v>859</v>
      </c>
      <c r="R3838" s="83">
        <v>43360.804340277777</v>
      </c>
      <c r="S3838" s="89" t="s">
        <v>62</v>
      </c>
      <c r="AG3838" s="83"/>
      <c r="AV3838" s="83"/>
      <c r="BK3838" s="83"/>
      <c r="BZ3838" s="83"/>
      <c r="CO3838" s="83"/>
      <c r="DD3838" s="83"/>
      <c r="DS3838" s="83"/>
      <c r="EH3838" s="83"/>
      <c r="EW3838" s="83"/>
      <c r="FL3838" s="83"/>
    </row>
    <row r="3839" spans="1:168" x14ac:dyDescent="0.35">
      <c r="A3839" s="83">
        <v>43360.804340277777</v>
      </c>
      <c r="B3839" s="84" t="s">
        <v>62</v>
      </c>
      <c r="C3839" s="85" t="s">
        <v>860</v>
      </c>
      <c r="R3839" s="83">
        <v>43360.804340277777</v>
      </c>
      <c r="S3839" s="89" t="s">
        <v>62</v>
      </c>
      <c r="AG3839" s="83"/>
      <c r="AV3839" s="83"/>
      <c r="BK3839" s="83"/>
      <c r="BZ3839" s="83"/>
      <c r="CO3839" s="83"/>
      <c r="DD3839" s="83"/>
      <c r="DS3839" s="83"/>
      <c r="EH3839" s="83"/>
      <c r="EW3839" s="83"/>
      <c r="FL3839" s="83"/>
    </row>
    <row r="3840" spans="1:168" x14ac:dyDescent="0.35">
      <c r="A3840" s="83">
        <v>43360.804340277777</v>
      </c>
      <c r="B3840" s="84" t="s">
        <v>62</v>
      </c>
      <c r="C3840" s="85" t="s">
        <v>861</v>
      </c>
      <c r="R3840" s="83">
        <v>43360.804340277777</v>
      </c>
      <c r="S3840" s="89" t="s">
        <v>62</v>
      </c>
      <c r="AG3840" s="83"/>
      <c r="AV3840" s="83"/>
      <c r="BK3840" s="83"/>
      <c r="BZ3840" s="83"/>
      <c r="CO3840" s="83"/>
      <c r="DD3840" s="83"/>
      <c r="DS3840" s="83"/>
      <c r="EH3840" s="83"/>
      <c r="EW3840" s="83"/>
      <c r="FL3840" s="83"/>
    </row>
    <row r="3841" spans="1:168" x14ac:dyDescent="0.35">
      <c r="A3841" s="83">
        <v>43360.804340277777</v>
      </c>
      <c r="B3841" s="84" t="s">
        <v>26</v>
      </c>
      <c r="C3841" s="85" t="s">
        <v>71</v>
      </c>
      <c r="R3841" s="83">
        <v>43360.804340277777</v>
      </c>
      <c r="S3841" s="89" t="s">
        <v>26</v>
      </c>
      <c r="AG3841" s="83"/>
      <c r="AV3841" s="83"/>
      <c r="BK3841" s="83"/>
      <c r="BZ3841" s="83"/>
      <c r="CO3841" s="83"/>
      <c r="DD3841" s="83"/>
      <c r="DS3841" s="83"/>
      <c r="EH3841" s="83"/>
      <c r="EW3841" s="83"/>
      <c r="FL3841" s="83"/>
    </row>
    <row r="3842" spans="1:168" x14ac:dyDescent="0.35">
      <c r="A3842" s="83">
        <v>43360.804351851853</v>
      </c>
      <c r="B3842" s="84" t="s">
        <v>62</v>
      </c>
      <c r="C3842" s="85" t="s">
        <v>362</v>
      </c>
      <c r="R3842" s="83">
        <v>43360.804351851853</v>
      </c>
      <c r="S3842" s="89" t="s">
        <v>62</v>
      </c>
      <c r="AG3842" s="83"/>
      <c r="AV3842" s="83"/>
      <c r="BK3842" s="83"/>
      <c r="BZ3842" s="83"/>
      <c r="CO3842" s="83"/>
      <c r="DD3842" s="83"/>
      <c r="DS3842" s="83"/>
      <c r="EH3842" s="83"/>
      <c r="EW3842" s="83"/>
      <c r="FL3842" s="83"/>
    </row>
    <row r="3843" spans="1:168" x14ac:dyDescent="0.35">
      <c r="A3843" s="83">
        <v>43360.804363425923</v>
      </c>
      <c r="B3843" s="84" t="s">
        <v>26</v>
      </c>
      <c r="C3843" s="85" t="s">
        <v>361</v>
      </c>
      <c r="R3843" s="83">
        <v>43360.804363425923</v>
      </c>
      <c r="S3843" s="89" t="s">
        <v>26</v>
      </c>
      <c r="AG3843" s="83"/>
      <c r="AV3843" s="83"/>
      <c r="BK3843" s="83"/>
      <c r="BZ3843" s="83"/>
      <c r="CO3843" s="83"/>
      <c r="DD3843" s="83"/>
      <c r="DS3843" s="83"/>
      <c r="EH3843" s="83"/>
      <c r="EW3843" s="83"/>
      <c r="FL3843" s="83"/>
    </row>
    <row r="3844" spans="1:168" x14ac:dyDescent="0.35">
      <c r="A3844" s="83">
        <v>43360.804363425923</v>
      </c>
      <c r="B3844" s="84" t="s">
        <v>26</v>
      </c>
      <c r="C3844" s="85" t="s">
        <v>363</v>
      </c>
      <c r="R3844" s="83">
        <v>43360.804363425923</v>
      </c>
      <c r="S3844" s="89" t="s">
        <v>26</v>
      </c>
      <c r="AG3844" s="83"/>
      <c r="AV3844" s="83"/>
      <c r="BK3844" s="83"/>
      <c r="BZ3844" s="83"/>
      <c r="CO3844" s="83"/>
      <c r="DD3844" s="83"/>
      <c r="DS3844" s="83"/>
      <c r="EH3844" s="83"/>
      <c r="EW3844" s="83"/>
      <c r="FL3844" s="83"/>
    </row>
    <row r="3845" spans="1:168" x14ac:dyDescent="0.35">
      <c r="A3845" s="83">
        <v>43360.804363425923</v>
      </c>
      <c r="B3845" s="84" t="s">
        <v>26</v>
      </c>
      <c r="C3845" s="85" t="s">
        <v>332</v>
      </c>
      <c r="R3845" s="83">
        <v>43360.804363425923</v>
      </c>
      <c r="S3845" s="89" t="s">
        <v>26</v>
      </c>
      <c r="AG3845" s="83"/>
      <c r="AV3845" s="83"/>
      <c r="BK3845" s="83"/>
      <c r="BZ3845" s="83"/>
      <c r="CO3845" s="83"/>
      <c r="DD3845" s="83"/>
      <c r="DS3845" s="83"/>
      <c r="EH3845" s="83"/>
      <c r="EW3845" s="83"/>
      <c r="FL3845" s="83"/>
    </row>
    <row r="3846" spans="1:168" x14ac:dyDescent="0.35">
      <c r="A3846" s="83">
        <v>43360.804363425923</v>
      </c>
      <c r="B3846" s="84" t="s">
        <v>26</v>
      </c>
      <c r="C3846" s="85" t="s">
        <v>111</v>
      </c>
      <c r="R3846" s="83">
        <v>43360.804363425923</v>
      </c>
      <c r="S3846" s="89" t="s">
        <v>26</v>
      </c>
      <c r="AG3846" s="83"/>
      <c r="AV3846" s="83"/>
      <c r="BK3846" s="83"/>
      <c r="BZ3846" s="83"/>
      <c r="CO3846" s="83"/>
      <c r="DD3846" s="83"/>
      <c r="DS3846" s="83"/>
      <c r="EH3846" s="83"/>
      <c r="EW3846" s="83"/>
      <c r="FL3846" s="83"/>
    </row>
    <row r="3847" spans="1:168" x14ac:dyDescent="0.35">
      <c r="A3847" s="83">
        <v>43360.804363425923</v>
      </c>
      <c r="B3847" s="84" t="s">
        <v>26</v>
      </c>
      <c r="C3847" s="85" t="s">
        <v>47</v>
      </c>
      <c r="I3847" s="86">
        <v>13250.705078125</v>
      </c>
      <c r="J3847" s="87">
        <v>13290.380859375</v>
      </c>
      <c r="K3847" s="87">
        <v>10781.705078125</v>
      </c>
      <c r="L3847" s="87">
        <v>10813.9873046875</v>
      </c>
      <c r="M3847" s="87">
        <v>1.0159660577773999</v>
      </c>
      <c r="N3847" s="87">
        <v>10.3122396469116</v>
      </c>
      <c r="O3847" s="87">
        <v>8.3622388839721697</v>
      </c>
      <c r="P3847" s="88">
        <v>1.5952391624450699</v>
      </c>
      <c r="R3847" s="83">
        <v>43360.804363425923</v>
      </c>
      <c r="S3847" s="89" t="s">
        <v>26</v>
      </c>
      <c r="T3847" s="90">
        <v>0.46033909916877702</v>
      </c>
      <c r="U3847" s="84">
        <v>11135.48828125</v>
      </c>
      <c r="V3847" s="84">
        <v>404.052490234375</v>
      </c>
      <c r="W3847" s="84">
        <v>11139.2373046875</v>
      </c>
      <c r="X3847" s="84">
        <v>10733.3837890625</v>
      </c>
      <c r="Y3847" s="84">
        <v>13.234087944030801</v>
      </c>
      <c r="Z3847" s="84">
        <v>320.46224975585898</v>
      </c>
      <c r="AA3847" s="84">
        <v>700.46228027343795</v>
      </c>
      <c r="AB3847" s="84">
        <v>426.46224975585898</v>
      </c>
      <c r="AG3847" s="83"/>
      <c r="AV3847" s="83"/>
      <c r="BK3847" s="83"/>
      <c r="BZ3847" s="83"/>
      <c r="CO3847" s="83"/>
      <c r="DD3847" s="83"/>
      <c r="DS3847" s="83"/>
      <c r="EH3847" s="83"/>
      <c r="EW3847" s="83"/>
      <c r="FL3847" s="83"/>
    </row>
    <row r="3848" spans="1:168" x14ac:dyDescent="0.35">
      <c r="A3848" s="83">
        <v>43360.804375</v>
      </c>
      <c r="B3848" s="84" t="s">
        <v>49</v>
      </c>
      <c r="C3848" s="85" t="s">
        <v>364</v>
      </c>
      <c r="R3848" s="83">
        <v>43360.804375</v>
      </c>
      <c r="S3848" s="89" t="s">
        <v>49</v>
      </c>
      <c r="AG3848" s="83"/>
      <c r="AV3848" s="83"/>
      <c r="BK3848" s="83"/>
      <c r="BZ3848" s="83"/>
      <c r="CO3848" s="83"/>
      <c r="DD3848" s="83"/>
      <c r="DS3848" s="83"/>
      <c r="EH3848" s="83"/>
      <c r="EW3848" s="83"/>
      <c r="FL3848" s="83"/>
    </row>
    <row r="3849" spans="1:168" x14ac:dyDescent="0.35">
      <c r="A3849" s="83">
        <v>43360.804386574076</v>
      </c>
      <c r="B3849" s="84" t="s">
        <v>26</v>
      </c>
      <c r="C3849" s="85" t="s">
        <v>441</v>
      </c>
      <c r="R3849" s="83">
        <v>43360.804386574076</v>
      </c>
      <c r="S3849" s="89" t="s">
        <v>26</v>
      </c>
      <c r="AG3849" s="83"/>
      <c r="AV3849" s="83"/>
      <c r="BK3849" s="83"/>
      <c r="BZ3849" s="83"/>
      <c r="CO3849" s="83"/>
      <c r="DD3849" s="83"/>
      <c r="DS3849" s="83"/>
      <c r="EH3849" s="83"/>
      <c r="EW3849" s="83"/>
      <c r="FL3849" s="83"/>
    </row>
    <row r="3850" spans="1:168" x14ac:dyDescent="0.35">
      <c r="A3850" s="83">
        <v>43360.804386574076</v>
      </c>
      <c r="B3850" s="84" t="s">
        <v>26</v>
      </c>
      <c r="C3850" s="85" t="s">
        <v>335</v>
      </c>
      <c r="R3850" s="83">
        <v>43360.804386574076</v>
      </c>
      <c r="S3850" s="89" t="s">
        <v>26</v>
      </c>
      <c r="AG3850" s="83"/>
      <c r="AV3850" s="83"/>
      <c r="BK3850" s="83"/>
      <c r="BZ3850" s="83"/>
      <c r="CO3850" s="83"/>
      <c r="DD3850" s="83"/>
      <c r="DS3850" s="83"/>
      <c r="EH3850" s="83"/>
      <c r="EW3850" s="83"/>
      <c r="FL3850" s="83"/>
    </row>
    <row r="3851" spans="1:168" x14ac:dyDescent="0.35">
      <c r="A3851" s="83">
        <v>43360.804386574076</v>
      </c>
      <c r="B3851" s="84" t="s">
        <v>26</v>
      </c>
      <c r="C3851" s="85" t="s">
        <v>365</v>
      </c>
      <c r="R3851" s="83">
        <v>43360.804386574076</v>
      </c>
      <c r="S3851" s="89" t="s">
        <v>26</v>
      </c>
      <c r="AG3851" s="83"/>
      <c r="AV3851" s="83"/>
      <c r="BK3851" s="83"/>
      <c r="BZ3851" s="83"/>
      <c r="CO3851" s="83"/>
      <c r="DD3851" s="83"/>
      <c r="DS3851" s="83"/>
      <c r="EH3851" s="83"/>
      <c r="EW3851" s="83"/>
      <c r="FL3851" s="83"/>
    </row>
    <row r="3852" spans="1:168" x14ac:dyDescent="0.35">
      <c r="A3852" s="83">
        <v>43360.804386574076</v>
      </c>
      <c r="B3852" s="84" t="s">
        <v>26</v>
      </c>
      <c r="C3852" s="85" t="s">
        <v>366</v>
      </c>
      <c r="R3852" s="83">
        <v>43360.804386574076</v>
      </c>
      <c r="S3852" s="89" t="s">
        <v>26</v>
      </c>
      <c r="AG3852" s="83"/>
      <c r="AV3852" s="83"/>
      <c r="BK3852" s="83"/>
      <c r="BZ3852" s="83"/>
      <c r="CO3852" s="83"/>
      <c r="DD3852" s="83"/>
      <c r="DS3852" s="83"/>
      <c r="EH3852" s="83"/>
      <c r="EW3852" s="83"/>
      <c r="FL3852" s="83"/>
    </row>
    <row r="3853" spans="1:168" x14ac:dyDescent="0.35">
      <c r="A3853" s="83">
        <v>43360.804386574076</v>
      </c>
      <c r="B3853" s="84" t="s">
        <v>26</v>
      </c>
      <c r="C3853" s="85" t="s">
        <v>428</v>
      </c>
      <c r="R3853" s="83">
        <v>43360.804386574076</v>
      </c>
      <c r="S3853" s="89" t="s">
        <v>26</v>
      </c>
      <c r="AG3853" s="83"/>
      <c r="AV3853" s="83"/>
      <c r="BK3853" s="83"/>
      <c r="BZ3853" s="83"/>
      <c r="CO3853" s="83"/>
      <c r="DD3853" s="83"/>
      <c r="DS3853" s="83"/>
      <c r="EH3853" s="83"/>
      <c r="EW3853" s="83"/>
      <c r="FL3853" s="83"/>
    </row>
    <row r="3854" spans="1:168" x14ac:dyDescent="0.35">
      <c r="A3854" s="83">
        <v>43360.804386574076</v>
      </c>
      <c r="B3854" s="84" t="s">
        <v>26</v>
      </c>
      <c r="C3854" s="85" t="s">
        <v>409</v>
      </c>
      <c r="R3854" s="83">
        <v>43360.804386574076</v>
      </c>
      <c r="S3854" s="89" t="s">
        <v>26</v>
      </c>
      <c r="AG3854" s="83"/>
      <c r="AV3854" s="83"/>
      <c r="BK3854" s="83"/>
      <c r="BZ3854" s="83"/>
      <c r="CO3854" s="83"/>
      <c r="DD3854" s="83"/>
      <c r="DS3854" s="83"/>
      <c r="EH3854" s="83"/>
      <c r="EW3854" s="83"/>
      <c r="FL3854" s="83"/>
    </row>
    <row r="3855" spans="1:168" x14ac:dyDescent="0.35">
      <c r="A3855" s="83">
        <v>43360.804386574076</v>
      </c>
      <c r="B3855" s="84" t="s">
        <v>26</v>
      </c>
      <c r="C3855" s="85" t="s">
        <v>616</v>
      </c>
      <c r="R3855" s="83">
        <v>43360.804386574076</v>
      </c>
      <c r="S3855" s="89" t="s">
        <v>26</v>
      </c>
      <c r="AG3855" s="83"/>
      <c r="AV3855" s="83"/>
      <c r="BK3855" s="83"/>
      <c r="BZ3855" s="83"/>
      <c r="CO3855" s="83"/>
      <c r="DD3855" s="83"/>
      <c r="DS3855" s="83"/>
      <c r="EH3855" s="83"/>
      <c r="EW3855" s="83"/>
      <c r="FL3855" s="83"/>
    </row>
    <row r="3856" spans="1:168" x14ac:dyDescent="0.35">
      <c r="A3856" s="83">
        <v>43360.804386574076</v>
      </c>
      <c r="B3856" s="84" t="s">
        <v>26</v>
      </c>
      <c r="C3856" s="85" t="s">
        <v>417</v>
      </c>
      <c r="R3856" s="83">
        <v>43360.804386574076</v>
      </c>
      <c r="S3856" s="89" t="s">
        <v>26</v>
      </c>
      <c r="AG3856" s="83"/>
      <c r="AV3856" s="83"/>
      <c r="BK3856" s="83"/>
      <c r="BZ3856" s="83"/>
      <c r="CO3856" s="83"/>
      <c r="DD3856" s="83"/>
      <c r="DS3856" s="83"/>
      <c r="EH3856" s="83"/>
      <c r="EW3856" s="83"/>
      <c r="FL3856" s="83"/>
    </row>
    <row r="3857" spans="1:168" x14ac:dyDescent="0.35">
      <c r="A3857" s="83">
        <v>43360.804398148146</v>
      </c>
      <c r="B3857" s="84" t="s">
        <v>26</v>
      </c>
      <c r="C3857" s="85" t="s">
        <v>862</v>
      </c>
      <c r="R3857" s="83">
        <v>43360.804398148146</v>
      </c>
      <c r="S3857" s="89" t="s">
        <v>26</v>
      </c>
      <c r="AG3857" s="83"/>
      <c r="AV3857" s="83"/>
      <c r="BK3857" s="83"/>
      <c r="BZ3857" s="83"/>
      <c r="CO3857" s="83"/>
      <c r="DD3857" s="83"/>
      <c r="DS3857" s="83"/>
      <c r="EH3857" s="83"/>
      <c r="EW3857" s="83"/>
      <c r="FL3857" s="83"/>
    </row>
    <row r="3858" spans="1:168" x14ac:dyDescent="0.35">
      <c r="A3858" s="83">
        <v>43360.804398148146</v>
      </c>
      <c r="B3858" s="84" t="s">
        <v>26</v>
      </c>
      <c r="C3858" s="85" t="s">
        <v>429</v>
      </c>
      <c r="R3858" s="83">
        <v>43360.804398148146</v>
      </c>
      <c r="S3858" s="89" t="s">
        <v>26</v>
      </c>
      <c r="AG3858" s="83"/>
      <c r="AV3858" s="83"/>
      <c r="BK3858" s="83"/>
      <c r="BZ3858" s="83"/>
      <c r="CO3858" s="83"/>
      <c r="DD3858" s="83"/>
      <c r="DS3858" s="83"/>
      <c r="EH3858" s="83"/>
      <c r="EW3858" s="83"/>
      <c r="FL3858" s="83"/>
    </row>
    <row r="3859" spans="1:168" x14ac:dyDescent="0.35">
      <c r="A3859" s="83">
        <v>43360.804398148146</v>
      </c>
      <c r="B3859" s="84" t="s">
        <v>26</v>
      </c>
      <c r="C3859" s="85" t="s">
        <v>430</v>
      </c>
      <c r="R3859" s="83">
        <v>43360.804398148146</v>
      </c>
      <c r="S3859" s="89" t="s">
        <v>26</v>
      </c>
      <c r="AG3859" s="83"/>
      <c r="AV3859" s="83"/>
      <c r="BK3859" s="83"/>
      <c r="BZ3859" s="83"/>
      <c r="CO3859" s="83"/>
      <c r="DD3859" s="83"/>
      <c r="DS3859" s="83"/>
      <c r="EH3859" s="83"/>
      <c r="EW3859" s="83"/>
      <c r="FL3859" s="83"/>
    </row>
    <row r="3860" spans="1:168" x14ac:dyDescent="0.35">
      <c r="A3860" s="83">
        <v>43360.804398148146</v>
      </c>
      <c r="B3860" s="84" t="s">
        <v>26</v>
      </c>
      <c r="C3860" s="85" t="s">
        <v>714</v>
      </c>
      <c r="R3860" s="83">
        <v>43360.804398148146</v>
      </c>
      <c r="S3860" s="89" t="s">
        <v>26</v>
      </c>
      <c r="AG3860" s="83"/>
      <c r="AV3860" s="83"/>
      <c r="BK3860" s="83"/>
      <c r="BZ3860" s="83"/>
      <c r="CO3860" s="83"/>
      <c r="DD3860" s="83"/>
      <c r="DS3860" s="83"/>
      <c r="EH3860" s="83"/>
      <c r="EW3860" s="83"/>
      <c r="FL3860" s="83"/>
    </row>
    <row r="3861" spans="1:168" x14ac:dyDescent="0.35">
      <c r="A3861" s="83">
        <v>43360.804398148146</v>
      </c>
      <c r="B3861" s="84" t="s">
        <v>26</v>
      </c>
      <c r="C3861" s="85" t="s">
        <v>444</v>
      </c>
      <c r="R3861" s="83">
        <v>43360.804398148146</v>
      </c>
      <c r="S3861" s="89" t="s">
        <v>26</v>
      </c>
      <c r="AG3861" s="83"/>
      <c r="AV3861" s="83"/>
      <c r="BK3861" s="83"/>
      <c r="BZ3861" s="83"/>
      <c r="CO3861" s="83"/>
      <c r="DD3861" s="83"/>
      <c r="DS3861" s="83"/>
      <c r="EH3861" s="83"/>
      <c r="EW3861" s="83"/>
      <c r="FL3861" s="83"/>
    </row>
    <row r="3862" spans="1:168" x14ac:dyDescent="0.35">
      <c r="A3862" s="83">
        <v>43360.804398148146</v>
      </c>
      <c r="B3862" s="84" t="s">
        <v>26</v>
      </c>
      <c r="C3862" s="85" t="s">
        <v>419</v>
      </c>
      <c r="R3862" s="83">
        <v>43360.804398148146</v>
      </c>
      <c r="S3862" s="89" t="s">
        <v>26</v>
      </c>
      <c r="AG3862" s="83"/>
      <c r="AV3862" s="83"/>
      <c r="BK3862" s="83"/>
      <c r="BZ3862" s="83"/>
      <c r="CO3862" s="83"/>
      <c r="DD3862" s="83"/>
      <c r="DS3862" s="83"/>
      <c r="EH3862" s="83"/>
      <c r="EW3862" s="83"/>
      <c r="FL3862" s="83"/>
    </row>
    <row r="3863" spans="1:168" x14ac:dyDescent="0.35">
      <c r="A3863" s="83">
        <v>43360.804398148146</v>
      </c>
      <c r="B3863" s="84" t="s">
        <v>26</v>
      </c>
      <c r="C3863" s="85" t="s">
        <v>447</v>
      </c>
      <c r="R3863" s="83">
        <v>43360.804398148146</v>
      </c>
      <c r="S3863" s="89" t="s">
        <v>26</v>
      </c>
      <c r="AG3863" s="83"/>
      <c r="AV3863" s="83"/>
      <c r="BK3863" s="83"/>
      <c r="BZ3863" s="83"/>
      <c r="CO3863" s="83"/>
      <c r="DD3863" s="83"/>
      <c r="DS3863" s="83"/>
      <c r="EH3863" s="83"/>
      <c r="EW3863" s="83"/>
      <c r="FL3863" s="83"/>
    </row>
    <row r="3864" spans="1:168" x14ac:dyDescent="0.35">
      <c r="A3864" s="83">
        <v>43360.804398148146</v>
      </c>
      <c r="B3864" s="84" t="s">
        <v>26</v>
      </c>
      <c r="C3864" s="85" t="s">
        <v>421</v>
      </c>
      <c r="R3864" s="83">
        <v>43360.804398148146</v>
      </c>
      <c r="S3864" s="89" t="s">
        <v>26</v>
      </c>
      <c r="AG3864" s="83"/>
      <c r="AV3864" s="83"/>
      <c r="BK3864" s="83"/>
      <c r="BZ3864" s="83"/>
      <c r="CO3864" s="83"/>
      <c r="DD3864" s="83"/>
      <c r="DS3864" s="83"/>
      <c r="EH3864" s="83"/>
      <c r="EW3864" s="83"/>
      <c r="FL3864" s="83"/>
    </row>
    <row r="3865" spans="1:168" x14ac:dyDescent="0.35">
      <c r="A3865" s="83">
        <v>43360.804398148146</v>
      </c>
      <c r="B3865" s="84" t="s">
        <v>26</v>
      </c>
      <c r="C3865" s="85" t="s">
        <v>446</v>
      </c>
      <c r="R3865" s="83">
        <v>43360.804398148146</v>
      </c>
      <c r="S3865" s="89" t="s">
        <v>26</v>
      </c>
      <c r="AG3865" s="83"/>
      <c r="AV3865" s="83"/>
      <c r="BK3865" s="83"/>
      <c r="BZ3865" s="83"/>
      <c r="CO3865" s="83"/>
      <c r="DD3865" s="83"/>
      <c r="DS3865" s="83"/>
      <c r="EH3865" s="83"/>
      <c r="EW3865" s="83"/>
      <c r="FL3865" s="83"/>
    </row>
    <row r="3866" spans="1:168" x14ac:dyDescent="0.35">
      <c r="A3866" s="83">
        <v>43360.804409722223</v>
      </c>
      <c r="B3866" s="84" t="s">
        <v>26</v>
      </c>
      <c r="C3866" s="85" t="s">
        <v>863</v>
      </c>
      <c r="R3866" s="83">
        <v>43360.804409722223</v>
      </c>
      <c r="S3866" s="89" t="s">
        <v>26</v>
      </c>
      <c r="AG3866" s="83"/>
      <c r="AV3866" s="83"/>
      <c r="BK3866" s="83"/>
      <c r="BZ3866" s="83"/>
      <c r="CO3866" s="83"/>
      <c r="DD3866" s="83"/>
      <c r="DS3866" s="83"/>
      <c r="EH3866" s="83"/>
      <c r="EW3866" s="83"/>
      <c r="FL3866" s="83"/>
    </row>
    <row r="3867" spans="1:168" x14ac:dyDescent="0.35">
      <c r="A3867" s="83">
        <v>43360.804467592592</v>
      </c>
      <c r="B3867" s="84" t="s">
        <v>26</v>
      </c>
      <c r="C3867" s="85" t="s">
        <v>172</v>
      </c>
      <c r="R3867" s="83">
        <v>43360.804467592592</v>
      </c>
      <c r="S3867" s="89" t="s">
        <v>26</v>
      </c>
      <c r="AG3867" s="83"/>
      <c r="AV3867" s="83"/>
      <c r="BK3867" s="83"/>
      <c r="BZ3867" s="83"/>
      <c r="CO3867" s="83"/>
      <c r="DD3867" s="83"/>
      <c r="DS3867" s="83"/>
      <c r="EH3867" s="83"/>
      <c r="EW3867" s="83"/>
      <c r="FL3867" s="83"/>
    </row>
    <row r="3868" spans="1:168" x14ac:dyDescent="0.35">
      <c r="A3868" s="83">
        <v>43360.804502314815</v>
      </c>
      <c r="B3868" s="84" t="s">
        <v>26</v>
      </c>
      <c r="C3868" s="85" t="s">
        <v>367</v>
      </c>
      <c r="R3868" s="83">
        <v>43360.804502314815</v>
      </c>
      <c r="S3868" s="89" t="s">
        <v>26</v>
      </c>
      <c r="AG3868" s="83"/>
      <c r="AV3868" s="83"/>
      <c r="BK3868" s="83"/>
      <c r="BZ3868" s="83"/>
      <c r="CO3868" s="83"/>
      <c r="DD3868" s="83"/>
      <c r="DS3868" s="83"/>
      <c r="EH3868" s="83"/>
      <c r="EW3868" s="83"/>
      <c r="FL3868" s="83"/>
    </row>
    <row r="3869" spans="1:168" x14ac:dyDescent="0.35">
      <c r="A3869" s="83">
        <v>43360.804502314815</v>
      </c>
      <c r="B3869" s="84" t="s">
        <v>55</v>
      </c>
      <c r="C3869" s="85" t="s">
        <v>82</v>
      </c>
      <c r="R3869" s="83">
        <v>43360.804502314815</v>
      </c>
      <c r="S3869" s="89" t="s">
        <v>55</v>
      </c>
      <c r="AG3869" s="83"/>
      <c r="AV3869" s="83"/>
      <c r="BK3869" s="83"/>
      <c r="BZ3869" s="83"/>
      <c r="CO3869" s="83"/>
      <c r="DD3869" s="83"/>
      <c r="DS3869" s="83"/>
      <c r="EH3869" s="83"/>
      <c r="EW3869" s="83"/>
      <c r="FL3869" s="83"/>
    </row>
    <row r="3870" spans="1:168" x14ac:dyDescent="0.35">
      <c r="A3870" s="83">
        <v>43360.804513888892</v>
      </c>
      <c r="B3870" s="84" t="s">
        <v>55</v>
      </c>
      <c r="C3870" s="85" t="s">
        <v>58</v>
      </c>
      <c r="R3870" s="83">
        <v>43360.804513888892</v>
      </c>
      <c r="S3870" s="89" t="s">
        <v>55</v>
      </c>
      <c r="AG3870" s="83"/>
      <c r="AV3870" s="83"/>
      <c r="BK3870" s="83"/>
      <c r="BZ3870" s="83"/>
      <c r="CO3870" s="83"/>
      <c r="DD3870" s="83"/>
      <c r="DS3870" s="83"/>
      <c r="EH3870" s="83"/>
      <c r="EW3870" s="83"/>
      <c r="FL3870" s="83"/>
    </row>
    <row r="3871" spans="1:168" x14ac:dyDescent="0.35">
      <c r="A3871" s="83">
        <v>43360.804525462961</v>
      </c>
      <c r="B3871" s="84" t="s">
        <v>26</v>
      </c>
      <c r="C3871" s="85" t="s">
        <v>59</v>
      </c>
      <c r="R3871" s="83">
        <v>43360.804525462961</v>
      </c>
      <c r="S3871" s="89" t="s">
        <v>26</v>
      </c>
      <c r="AG3871" s="83"/>
      <c r="AV3871" s="83"/>
      <c r="BK3871" s="83"/>
      <c r="BZ3871" s="83"/>
      <c r="CO3871" s="83"/>
      <c r="DD3871" s="83"/>
      <c r="DS3871" s="83"/>
      <c r="EH3871" s="83"/>
      <c r="EW3871" s="83"/>
      <c r="FL3871" s="83"/>
    </row>
    <row r="3872" spans="1:168" x14ac:dyDescent="0.35">
      <c r="A3872" s="83">
        <v>43360.804548611108</v>
      </c>
      <c r="B3872" s="84" t="s">
        <v>368</v>
      </c>
      <c r="C3872" s="85" t="s">
        <v>369</v>
      </c>
      <c r="I3872" s="86">
        <v>13250.8037109375</v>
      </c>
      <c r="J3872" s="87">
        <v>13291.1044921875</v>
      </c>
      <c r="K3872" s="87">
        <v>12001.80078125</v>
      </c>
      <c r="L3872" s="87">
        <v>12038.302734375</v>
      </c>
      <c r="M3872" s="87">
        <v>1.0160323381423999</v>
      </c>
      <c r="N3872" s="87">
        <v>10.348146438598601</v>
      </c>
      <c r="O3872" s="87">
        <v>8.3981456756591797</v>
      </c>
      <c r="P3872" s="88">
        <v>1.6311457157135001</v>
      </c>
      <c r="R3872" s="83">
        <v>43360.804548611108</v>
      </c>
      <c r="S3872" s="89" t="s">
        <v>368</v>
      </c>
      <c r="T3872" s="90">
        <v>0.49624583125114402</v>
      </c>
      <c r="U3872" s="84">
        <v>10995.640625</v>
      </c>
      <c r="V3872" s="84">
        <v>403.82101440429699</v>
      </c>
      <c r="W3872" s="84">
        <v>10998.9580078125</v>
      </c>
      <c r="X3872" s="84">
        <v>10591.681640625</v>
      </c>
      <c r="Y3872" s="84">
        <v>13.221729278564499</v>
      </c>
      <c r="Z3872" s="84">
        <v>320.49810791015602</v>
      </c>
      <c r="AA3872" s="84">
        <v>700.49816894531205</v>
      </c>
      <c r="AB3872" s="84">
        <v>426.49810791015602</v>
      </c>
      <c r="AG3872" s="83"/>
      <c r="AV3872" s="83"/>
      <c r="BK3872" s="83"/>
      <c r="BZ3872" s="83"/>
      <c r="CO3872" s="83"/>
      <c r="DD3872" s="83"/>
      <c r="DS3872" s="83"/>
      <c r="EH3872" s="83"/>
      <c r="EW3872" s="83"/>
      <c r="FL3872" s="83"/>
    </row>
    <row r="3873" spans="1:168" x14ac:dyDescent="0.35">
      <c r="A3873" s="83">
        <v>43360.804560185185</v>
      </c>
      <c r="B3873" s="84" t="s">
        <v>62</v>
      </c>
      <c r="C3873" s="85" t="s">
        <v>63</v>
      </c>
      <c r="R3873" s="83">
        <v>43360.804560185185</v>
      </c>
      <c r="S3873" s="89" t="s">
        <v>62</v>
      </c>
      <c r="AG3873" s="83"/>
      <c r="AV3873" s="83"/>
      <c r="BK3873" s="83"/>
      <c r="BZ3873" s="83"/>
      <c r="CO3873" s="83"/>
      <c r="DD3873" s="83"/>
      <c r="DS3873" s="83"/>
      <c r="EH3873" s="83"/>
      <c r="EW3873" s="83"/>
      <c r="FL3873" s="83"/>
    </row>
    <row r="3874" spans="1:168" x14ac:dyDescent="0.35">
      <c r="A3874" s="83">
        <v>43360.804560185185</v>
      </c>
      <c r="B3874" s="84" t="s">
        <v>62</v>
      </c>
      <c r="C3874" s="85" t="s">
        <v>617</v>
      </c>
      <c r="R3874" s="83">
        <v>43360.804560185185</v>
      </c>
      <c r="S3874" s="89" t="s">
        <v>62</v>
      </c>
      <c r="AG3874" s="83"/>
      <c r="AV3874" s="83"/>
      <c r="BK3874" s="83"/>
      <c r="BZ3874" s="83"/>
      <c r="CO3874" s="83"/>
      <c r="DD3874" s="83"/>
      <c r="DS3874" s="83"/>
      <c r="EH3874" s="83"/>
      <c r="EW3874" s="83"/>
      <c r="FL3874" s="83"/>
    </row>
    <row r="3875" spans="1:168" x14ac:dyDescent="0.35">
      <c r="A3875" s="83">
        <v>43360.804560185185</v>
      </c>
      <c r="B3875" s="84" t="s">
        <v>62</v>
      </c>
      <c r="C3875" s="85" t="s">
        <v>341</v>
      </c>
      <c r="R3875" s="83">
        <v>43360.804560185185</v>
      </c>
      <c r="S3875" s="89" t="s">
        <v>62</v>
      </c>
      <c r="AG3875" s="83"/>
      <c r="AV3875" s="83"/>
      <c r="BK3875" s="83"/>
      <c r="BZ3875" s="83"/>
      <c r="CO3875" s="83"/>
      <c r="DD3875" s="83"/>
      <c r="DS3875" s="83"/>
      <c r="EH3875" s="83"/>
      <c r="EW3875" s="83"/>
      <c r="FL3875" s="83"/>
    </row>
    <row r="3876" spans="1:168" x14ac:dyDescent="0.35">
      <c r="A3876" s="83">
        <v>43360.804560185185</v>
      </c>
      <c r="B3876" s="84" t="s">
        <v>62</v>
      </c>
      <c r="C3876" s="85" t="s">
        <v>572</v>
      </c>
      <c r="R3876" s="83">
        <v>43360.804560185185</v>
      </c>
      <c r="S3876" s="89" t="s">
        <v>62</v>
      </c>
      <c r="AG3876" s="83"/>
      <c r="AV3876" s="83"/>
      <c r="BK3876" s="83"/>
      <c r="BZ3876" s="83"/>
      <c r="CO3876" s="83"/>
      <c r="DD3876" s="83"/>
      <c r="DS3876" s="83"/>
      <c r="EH3876" s="83"/>
      <c r="EW3876" s="83"/>
      <c r="FL3876" s="83"/>
    </row>
    <row r="3877" spans="1:168" x14ac:dyDescent="0.35">
      <c r="A3877" s="83">
        <v>43360.804560185185</v>
      </c>
      <c r="B3877" s="84" t="s">
        <v>62</v>
      </c>
      <c r="C3877" s="85" t="s">
        <v>138</v>
      </c>
      <c r="R3877" s="83">
        <v>43360.804560185185</v>
      </c>
      <c r="S3877" s="89" t="s">
        <v>62</v>
      </c>
      <c r="AG3877" s="83"/>
      <c r="AV3877" s="83"/>
      <c r="BK3877" s="83"/>
      <c r="BZ3877" s="83"/>
      <c r="CO3877" s="83"/>
      <c r="DD3877" s="83"/>
      <c r="DS3877" s="83"/>
      <c r="EH3877" s="83"/>
      <c r="EW3877" s="83"/>
      <c r="FL3877" s="83"/>
    </row>
    <row r="3878" spans="1:168" x14ac:dyDescent="0.35">
      <c r="A3878" s="83">
        <v>43360.804560185185</v>
      </c>
      <c r="B3878" s="84" t="s">
        <v>62</v>
      </c>
      <c r="C3878" s="85" t="s">
        <v>864</v>
      </c>
      <c r="R3878" s="83">
        <v>43360.804560185185</v>
      </c>
      <c r="S3878" s="89" t="s">
        <v>62</v>
      </c>
      <c r="AG3878" s="83"/>
      <c r="AV3878" s="83"/>
      <c r="BK3878" s="83"/>
      <c r="BZ3878" s="83"/>
      <c r="CO3878" s="83"/>
      <c r="DD3878" s="83"/>
      <c r="DS3878" s="83"/>
      <c r="EH3878" s="83"/>
      <c r="EW3878" s="83"/>
      <c r="FL3878" s="83"/>
    </row>
    <row r="3879" spans="1:168" x14ac:dyDescent="0.35">
      <c r="A3879" s="83">
        <v>43360.804560185185</v>
      </c>
      <c r="B3879" s="84" t="s">
        <v>62</v>
      </c>
      <c r="C3879" s="85" t="s">
        <v>865</v>
      </c>
      <c r="R3879" s="83">
        <v>43360.804560185185</v>
      </c>
      <c r="S3879" s="89" t="s">
        <v>62</v>
      </c>
      <c r="AG3879" s="83"/>
      <c r="AV3879" s="83"/>
      <c r="BK3879" s="83"/>
      <c r="BZ3879" s="83"/>
      <c r="CO3879" s="83"/>
      <c r="DD3879" s="83"/>
      <c r="DS3879" s="83"/>
      <c r="EH3879" s="83"/>
      <c r="EW3879" s="83"/>
      <c r="FL3879" s="83"/>
    </row>
    <row r="3880" spans="1:168" x14ac:dyDescent="0.35">
      <c r="A3880" s="83">
        <v>43360.804571759261</v>
      </c>
      <c r="B3880" s="84" t="s">
        <v>62</v>
      </c>
      <c r="C3880" s="85" t="s">
        <v>713</v>
      </c>
      <c r="R3880" s="83">
        <v>43360.804571759261</v>
      </c>
      <c r="S3880" s="89" t="s">
        <v>62</v>
      </c>
      <c r="AG3880" s="83"/>
      <c r="AV3880" s="83"/>
      <c r="BK3880" s="83"/>
      <c r="BZ3880" s="83"/>
      <c r="CO3880" s="83"/>
      <c r="DD3880" s="83"/>
      <c r="DS3880" s="83"/>
      <c r="EH3880" s="83"/>
      <c r="EW3880" s="83"/>
      <c r="FL3880" s="83"/>
    </row>
    <row r="3881" spans="1:168" x14ac:dyDescent="0.35">
      <c r="A3881" s="83">
        <v>43360.804571759261</v>
      </c>
      <c r="B3881" s="84" t="s">
        <v>26</v>
      </c>
      <c r="C3881" s="85" t="s">
        <v>71</v>
      </c>
      <c r="R3881" s="83">
        <v>43360.804571759261</v>
      </c>
      <c r="S3881" s="89" t="s">
        <v>26</v>
      </c>
      <c r="AG3881" s="83"/>
      <c r="AV3881" s="83"/>
      <c r="BK3881" s="83"/>
      <c r="BZ3881" s="83"/>
      <c r="CO3881" s="83"/>
      <c r="DD3881" s="83"/>
      <c r="DS3881" s="83"/>
      <c r="EH3881" s="83"/>
      <c r="EW3881" s="83"/>
      <c r="FL3881" s="83"/>
    </row>
    <row r="3882" spans="1:168" x14ac:dyDescent="0.35">
      <c r="A3882" s="83">
        <v>43360.804583333331</v>
      </c>
      <c r="B3882" s="84" t="s">
        <v>62</v>
      </c>
      <c r="C3882" s="85" t="s">
        <v>375</v>
      </c>
      <c r="R3882" s="83">
        <v>43360.804583333331</v>
      </c>
      <c r="S3882" s="89" t="s">
        <v>62</v>
      </c>
      <c r="AG3882" s="83"/>
      <c r="AV3882" s="83"/>
      <c r="BK3882" s="83"/>
      <c r="BZ3882" s="83"/>
      <c r="CO3882" s="83"/>
      <c r="DD3882" s="83"/>
      <c r="DS3882" s="83"/>
      <c r="EH3882" s="83"/>
      <c r="EW3882" s="83"/>
      <c r="FL3882" s="83"/>
    </row>
    <row r="3883" spans="1:168" x14ac:dyDescent="0.35">
      <c r="A3883" s="83">
        <v>43360.804583333331</v>
      </c>
      <c r="B3883" s="84" t="s">
        <v>26</v>
      </c>
      <c r="C3883" s="85" t="s">
        <v>376</v>
      </c>
      <c r="R3883" s="83">
        <v>43360.804583333331</v>
      </c>
      <c r="S3883" s="89" t="s">
        <v>26</v>
      </c>
      <c r="AG3883" s="83"/>
      <c r="AV3883" s="83"/>
      <c r="BK3883" s="83"/>
      <c r="BZ3883" s="83"/>
      <c r="CO3883" s="83"/>
      <c r="DD3883" s="83"/>
      <c r="DS3883" s="83"/>
      <c r="EH3883" s="83"/>
      <c r="EW3883" s="83"/>
      <c r="FL3883" s="83"/>
    </row>
    <row r="3884" spans="1:168" x14ac:dyDescent="0.35">
      <c r="A3884" s="83">
        <v>43360.804583333331</v>
      </c>
      <c r="B3884" s="84" t="s">
        <v>26</v>
      </c>
      <c r="C3884" s="85" t="s">
        <v>377</v>
      </c>
      <c r="R3884" s="83">
        <v>43360.804583333331</v>
      </c>
      <c r="S3884" s="89" t="s">
        <v>26</v>
      </c>
      <c r="AG3884" s="83"/>
      <c r="AV3884" s="83"/>
      <c r="BK3884" s="83"/>
      <c r="BZ3884" s="83"/>
      <c r="CO3884" s="83"/>
      <c r="DD3884" s="83"/>
      <c r="DS3884" s="83"/>
      <c r="EH3884" s="83"/>
      <c r="EW3884" s="83"/>
      <c r="FL3884" s="83"/>
    </row>
    <row r="3885" spans="1:168" x14ac:dyDescent="0.35">
      <c r="A3885" s="83">
        <v>43360.804583333331</v>
      </c>
      <c r="B3885" s="84" t="s">
        <v>26</v>
      </c>
      <c r="C3885" s="85" t="s">
        <v>332</v>
      </c>
      <c r="R3885" s="83">
        <v>43360.804583333331</v>
      </c>
      <c r="S3885" s="89" t="s">
        <v>26</v>
      </c>
      <c r="AG3885" s="83"/>
      <c r="AV3885" s="83"/>
      <c r="BK3885" s="83"/>
      <c r="BZ3885" s="83"/>
      <c r="CO3885" s="83"/>
      <c r="DD3885" s="83"/>
      <c r="DS3885" s="83"/>
      <c r="EH3885" s="83"/>
      <c r="EW3885" s="83"/>
      <c r="FL3885" s="83"/>
    </row>
    <row r="3886" spans="1:168" x14ac:dyDescent="0.35">
      <c r="A3886" s="83">
        <v>43360.804583333331</v>
      </c>
      <c r="B3886" s="84" t="s">
        <v>26</v>
      </c>
      <c r="C3886" s="85" t="s">
        <v>298</v>
      </c>
      <c r="R3886" s="83">
        <v>43360.804583333331</v>
      </c>
      <c r="S3886" s="89" t="s">
        <v>26</v>
      </c>
      <c r="AG3886" s="83"/>
      <c r="AV3886" s="83"/>
      <c r="BK3886" s="83"/>
      <c r="BZ3886" s="83"/>
      <c r="CO3886" s="83"/>
      <c r="DD3886" s="83"/>
      <c r="DS3886" s="83"/>
      <c r="EH3886" s="83"/>
      <c r="EW3886" s="83"/>
      <c r="FL3886" s="83"/>
    </row>
    <row r="3887" spans="1:168" x14ac:dyDescent="0.35">
      <c r="A3887" s="83">
        <v>43360.804594907408</v>
      </c>
      <c r="B3887" s="84" t="s">
        <v>26</v>
      </c>
      <c r="C3887" s="85" t="s">
        <v>47</v>
      </c>
      <c r="I3887" s="86">
        <v>13250.7744140625</v>
      </c>
      <c r="J3887" s="87">
        <v>13293.0380859375</v>
      </c>
      <c r="K3887" s="87">
        <v>12001.7744140625</v>
      </c>
      <c r="L3887" s="87">
        <v>12040.0576171875</v>
      </c>
      <c r="M3887" s="87">
        <v>1.01600301265717</v>
      </c>
      <c r="N3887" s="87">
        <v>10.3542079925537</v>
      </c>
      <c r="O3887" s="87">
        <v>8.4042081832885707</v>
      </c>
      <c r="P3887" s="88">
        <v>1.6372095346450799</v>
      </c>
      <c r="R3887" s="83">
        <v>43360.804594907408</v>
      </c>
      <c r="S3887" s="89" t="s">
        <v>26</v>
      </c>
      <c r="T3887" s="90">
        <v>0.50230938196182295</v>
      </c>
      <c r="U3887" s="84">
        <v>10991.2041015625</v>
      </c>
      <c r="V3887" s="84">
        <v>402.62234497070301</v>
      </c>
      <c r="W3887" s="84">
        <v>10999.5322265625</v>
      </c>
      <c r="X3887" s="84">
        <v>10590.66015625</v>
      </c>
      <c r="Y3887" s="84">
        <v>13.107251167297401</v>
      </c>
      <c r="Z3887" s="84">
        <v>320.50421142578102</v>
      </c>
      <c r="AA3887" s="84">
        <v>700.50427246093705</v>
      </c>
      <c r="AB3887" s="84">
        <v>426.50421142578102</v>
      </c>
      <c r="AG3887" s="83"/>
      <c r="AV3887" s="83"/>
      <c r="BK3887" s="83"/>
      <c r="BZ3887" s="83"/>
      <c r="CO3887" s="83"/>
      <c r="DD3887" s="83"/>
      <c r="DS3887" s="83"/>
      <c r="EH3887" s="83"/>
      <c r="EW3887" s="83"/>
      <c r="FL3887" s="83"/>
    </row>
    <row r="3888" spans="1:168" x14ac:dyDescent="0.35">
      <c r="A3888" s="83">
        <v>43360.804594907408</v>
      </c>
      <c r="B3888" s="84" t="s">
        <v>49</v>
      </c>
      <c r="C3888" s="85" t="s">
        <v>378</v>
      </c>
      <c r="R3888" s="83">
        <v>43360.804594907408</v>
      </c>
      <c r="S3888" s="89" t="s">
        <v>49</v>
      </c>
      <c r="AG3888" s="83"/>
      <c r="AV3888" s="83"/>
      <c r="BK3888" s="83"/>
      <c r="BZ3888" s="83"/>
      <c r="CO3888" s="83"/>
      <c r="DD3888" s="83"/>
      <c r="DS3888" s="83"/>
      <c r="EH3888" s="83"/>
      <c r="EW3888" s="83"/>
      <c r="FL3888" s="83"/>
    </row>
    <row r="3889" spans="1:168" x14ac:dyDescent="0.35">
      <c r="A3889" s="83">
        <v>43360.804606481484</v>
      </c>
      <c r="B3889" s="84" t="s">
        <v>26</v>
      </c>
      <c r="C3889" s="85" t="s">
        <v>626</v>
      </c>
      <c r="R3889" s="83">
        <v>43360.804606481484</v>
      </c>
      <c r="S3889" s="89" t="s">
        <v>26</v>
      </c>
      <c r="AG3889" s="83"/>
      <c r="AV3889" s="83"/>
      <c r="BK3889" s="83"/>
      <c r="BZ3889" s="83"/>
      <c r="CO3889" s="83"/>
      <c r="DD3889" s="83"/>
      <c r="DS3889" s="83"/>
      <c r="EH3889" s="83"/>
      <c r="EW3889" s="83"/>
      <c r="FL3889" s="83"/>
    </row>
    <row r="3890" spans="1:168" x14ac:dyDescent="0.35">
      <c r="A3890" s="83">
        <v>43360.804618055554</v>
      </c>
      <c r="B3890" s="84" t="s">
        <v>26</v>
      </c>
      <c r="C3890" s="85" t="s">
        <v>627</v>
      </c>
      <c r="R3890" s="83">
        <v>43360.804618055554</v>
      </c>
      <c r="S3890" s="89" t="s">
        <v>26</v>
      </c>
      <c r="AG3890" s="83"/>
      <c r="AV3890" s="83"/>
      <c r="BK3890" s="83"/>
      <c r="BZ3890" s="83"/>
      <c r="CO3890" s="83"/>
      <c r="DD3890" s="83"/>
      <c r="DS3890" s="83"/>
      <c r="EH3890" s="83"/>
      <c r="EW3890" s="83"/>
      <c r="FL3890" s="83"/>
    </row>
    <row r="3891" spans="1:168" x14ac:dyDescent="0.35">
      <c r="A3891" s="83">
        <v>43360.804618055554</v>
      </c>
      <c r="B3891" s="84" t="s">
        <v>26</v>
      </c>
      <c r="C3891" s="85" t="s">
        <v>629</v>
      </c>
      <c r="R3891" s="83">
        <v>43360.804618055554</v>
      </c>
      <c r="S3891" s="89" t="s">
        <v>26</v>
      </c>
      <c r="AG3891" s="83"/>
      <c r="AV3891" s="83"/>
      <c r="BK3891" s="83"/>
      <c r="BZ3891" s="83"/>
      <c r="CO3891" s="83"/>
      <c r="DD3891" s="83"/>
      <c r="DS3891" s="83"/>
      <c r="EH3891" s="83"/>
      <c r="EW3891" s="83"/>
      <c r="FL3891" s="83"/>
    </row>
    <row r="3892" spans="1:168" x14ac:dyDescent="0.35">
      <c r="A3892" s="83">
        <v>43360.804618055554</v>
      </c>
      <c r="B3892" s="84" t="s">
        <v>26</v>
      </c>
      <c r="C3892" s="85" t="s">
        <v>428</v>
      </c>
      <c r="R3892" s="83">
        <v>43360.804618055554</v>
      </c>
      <c r="S3892" s="89" t="s">
        <v>26</v>
      </c>
      <c r="AG3892" s="83"/>
      <c r="AV3892" s="83"/>
      <c r="BK3892" s="83"/>
      <c r="BZ3892" s="83"/>
      <c r="CO3892" s="83"/>
      <c r="DD3892" s="83"/>
      <c r="DS3892" s="83"/>
      <c r="EH3892" s="83"/>
      <c r="EW3892" s="83"/>
      <c r="FL3892" s="83"/>
    </row>
    <row r="3893" spans="1:168" x14ac:dyDescent="0.35">
      <c r="A3893" s="83">
        <v>43360.804618055554</v>
      </c>
      <c r="B3893" s="84" t="s">
        <v>26</v>
      </c>
      <c r="C3893" s="85" t="s">
        <v>409</v>
      </c>
      <c r="R3893" s="83">
        <v>43360.804618055554</v>
      </c>
      <c r="S3893" s="89" t="s">
        <v>26</v>
      </c>
      <c r="AG3893" s="83"/>
      <c r="AV3893" s="83"/>
      <c r="BK3893" s="83"/>
      <c r="BZ3893" s="83"/>
      <c r="CO3893" s="83"/>
      <c r="DD3893" s="83"/>
      <c r="DS3893" s="83"/>
      <c r="EH3893" s="83"/>
      <c r="EW3893" s="83"/>
      <c r="FL3893" s="83"/>
    </row>
    <row r="3894" spans="1:168" x14ac:dyDescent="0.35">
      <c r="A3894" s="83">
        <v>43360.804618055554</v>
      </c>
      <c r="B3894" s="84" t="s">
        <v>26</v>
      </c>
      <c r="C3894" s="85" t="s">
        <v>628</v>
      </c>
      <c r="R3894" s="83">
        <v>43360.804618055554</v>
      </c>
      <c r="S3894" s="89" t="s">
        <v>26</v>
      </c>
      <c r="AG3894" s="83"/>
      <c r="AV3894" s="83"/>
      <c r="BK3894" s="83"/>
      <c r="BZ3894" s="83"/>
      <c r="CO3894" s="83"/>
      <c r="DD3894" s="83"/>
      <c r="DS3894" s="83"/>
      <c r="EH3894" s="83"/>
      <c r="EW3894" s="83"/>
      <c r="FL3894" s="83"/>
    </row>
    <row r="3895" spans="1:168" x14ac:dyDescent="0.35">
      <c r="A3895" s="83">
        <v>43360.804618055554</v>
      </c>
      <c r="B3895" s="84" t="s">
        <v>26</v>
      </c>
      <c r="C3895" s="85" t="s">
        <v>417</v>
      </c>
      <c r="R3895" s="83">
        <v>43360.804618055554</v>
      </c>
      <c r="S3895" s="89" t="s">
        <v>26</v>
      </c>
      <c r="AG3895" s="83"/>
      <c r="AV3895" s="83"/>
      <c r="BK3895" s="83"/>
      <c r="BZ3895" s="83"/>
      <c r="CO3895" s="83"/>
      <c r="DD3895" s="83"/>
      <c r="DS3895" s="83"/>
      <c r="EH3895" s="83"/>
      <c r="EW3895" s="83"/>
      <c r="FL3895" s="83"/>
    </row>
    <row r="3896" spans="1:168" x14ac:dyDescent="0.35">
      <c r="A3896" s="83">
        <v>43360.804618055554</v>
      </c>
      <c r="B3896" s="84" t="s">
        <v>26</v>
      </c>
      <c r="C3896" s="85" t="s">
        <v>441</v>
      </c>
      <c r="R3896" s="83">
        <v>43360.804618055554</v>
      </c>
      <c r="S3896" s="89" t="s">
        <v>26</v>
      </c>
      <c r="AG3896" s="83"/>
      <c r="AV3896" s="83"/>
      <c r="BK3896" s="83"/>
      <c r="BZ3896" s="83"/>
      <c r="CO3896" s="83"/>
      <c r="DD3896" s="83"/>
      <c r="DS3896" s="83"/>
      <c r="EH3896" s="83"/>
      <c r="EW3896" s="83"/>
      <c r="FL3896" s="83"/>
    </row>
    <row r="3897" spans="1:168" x14ac:dyDescent="0.35">
      <c r="A3897" s="83">
        <v>43360.804618055554</v>
      </c>
      <c r="B3897" s="84" t="s">
        <v>26</v>
      </c>
      <c r="C3897" s="85" t="s">
        <v>866</v>
      </c>
      <c r="R3897" s="83">
        <v>43360.804618055554</v>
      </c>
      <c r="S3897" s="89" t="s">
        <v>26</v>
      </c>
      <c r="AG3897" s="83"/>
      <c r="AV3897" s="83"/>
      <c r="BK3897" s="83"/>
      <c r="BZ3897" s="83"/>
      <c r="CO3897" s="83"/>
      <c r="DD3897" s="83"/>
      <c r="DS3897" s="83"/>
      <c r="EH3897" s="83"/>
      <c r="EW3897" s="83"/>
      <c r="FL3897" s="83"/>
    </row>
    <row r="3898" spans="1:168" x14ac:dyDescent="0.35">
      <c r="A3898" s="83">
        <v>43360.804618055554</v>
      </c>
      <c r="B3898" s="84" t="s">
        <v>26</v>
      </c>
      <c r="C3898" s="85" t="s">
        <v>429</v>
      </c>
      <c r="R3898" s="83">
        <v>43360.804618055554</v>
      </c>
      <c r="S3898" s="89" t="s">
        <v>26</v>
      </c>
      <c r="AG3898" s="83"/>
      <c r="AV3898" s="83"/>
      <c r="BK3898" s="83"/>
      <c r="BZ3898" s="83"/>
      <c r="CO3898" s="83"/>
      <c r="DD3898" s="83"/>
      <c r="DS3898" s="83"/>
      <c r="EH3898" s="83"/>
      <c r="EW3898" s="83"/>
      <c r="FL3898" s="83"/>
    </row>
    <row r="3899" spans="1:168" x14ac:dyDescent="0.35">
      <c r="A3899" s="83">
        <v>43360.804629629631</v>
      </c>
      <c r="B3899" s="84" t="s">
        <v>26</v>
      </c>
      <c r="C3899" s="85" t="s">
        <v>447</v>
      </c>
      <c r="R3899" s="83">
        <v>43360.804629629631</v>
      </c>
      <c r="S3899" s="89" t="s">
        <v>26</v>
      </c>
      <c r="AG3899" s="83"/>
      <c r="AV3899" s="83"/>
      <c r="BK3899" s="83"/>
      <c r="BZ3899" s="83"/>
      <c r="CO3899" s="83"/>
      <c r="DD3899" s="83"/>
      <c r="DS3899" s="83"/>
      <c r="EH3899" s="83"/>
      <c r="EW3899" s="83"/>
      <c r="FL3899" s="83"/>
    </row>
    <row r="3900" spans="1:168" x14ac:dyDescent="0.35">
      <c r="A3900" s="83">
        <v>43360.804629629631</v>
      </c>
      <c r="B3900" s="84" t="s">
        <v>26</v>
      </c>
      <c r="C3900" s="85" t="s">
        <v>421</v>
      </c>
      <c r="R3900" s="83">
        <v>43360.804629629631</v>
      </c>
      <c r="S3900" s="89" t="s">
        <v>26</v>
      </c>
      <c r="AG3900" s="83"/>
      <c r="AV3900" s="83"/>
      <c r="BK3900" s="83"/>
      <c r="BZ3900" s="83"/>
      <c r="CO3900" s="83"/>
      <c r="DD3900" s="83"/>
      <c r="DS3900" s="83"/>
      <c r="EH3900" s="83"/>
      <c r="EW3900" s="83"/>
      <c r="FL3900" s="83"/>
    </row>
    <row r="3901" spans="1:168" x14ac:dyDescent="0.35">
      <c r="A3901" s="83">
        <v>43360.804629629631</v>
      </c>
      <c r="B3901" s="84" t="s">
        <v>26</v>
      </c>
      <c r="C3901" s="85" t="s">
        <v>446</v>
      </c>
      <c r="R3901" s="83">
        <v>43360.804629629631</v>
      </c>
      <c r="S3901" s="89" t="s">
        <v>26</v>
      </c>
      <c r="AG3901" s="83"/>
      <c r="AV3901" s="83"/>
      <c r="BK3901" s="83"/>
      <c r="BZ3901" s="83"/>
      <c r="CO3901" s="83"/>
      <c r="DD3901" s="83"/>
      <c r="DS3901" s="83"/>
      <c r="EH3901" s="83"/>
      <c r="EW3901" s="83"/>
      <c r="FL3901" s="83"/>
    </row>
    <row r="3902" spans="1:168" x14ac:dyDescent="0.35">
      <c r="A3902" s="83">
        <v>43360.804629629631</v>
      </c>
      <c r="B3902" s="84" t="s">
        <v>26</v>
      </c>
      <c r="C3902" s="85" t="s">
        <v>867</v>
      </c>
      <c r="R3902" s="83">
        <v>43360.804629629631</v>
      </c>
      <c r="S3902" s="89" t="s">
        <v>26</v>
      </c>
      <c r="AG3902" s="83"/>
      <c r="AV3902" s="83"/>
      <c r="BK3902" s="83"/>
      <c r="BZ3902" s="83"/>
      <c r="CO3902" s="83"/>
      <c r="DD3902" s="83"/>
      <c r="DS3902" s="83"/>
      <c r="EH3902" s="83"/>
      <c r="EW3902" s="83"/>
      <c r="FL3902" s="83"/>
    </row>
    <row r="3903" spans="1:168" x14ac:dyDescent="0.35">
      <c r="A3903" s="83">
        <v>43360.804629629631</v>
      </c>
      <c r="B3903" s="84" t="s">
        <v>26</v>
      </c>
      <c r="C3903" s="85" t="s">
        <v>430</v>
      </c>
      <c r="R3903" s="83">
        <v>43360.804629629631</v>
      </c>
      <c r="S3903" s="89" t="s">
        <v>26</v>
      </c>
      <c r="AG3903" s="83"/>
      <c r="AV3903" s="83"/>
      <c r="BK3903" s="83"/>
      <c r="BZ3903" s="83"/>
      <c r="CO3903" s="83"/>
      <c r="DD3903" s="83"/>
      <c r="DS3903" s="83"/>
      <c r="EH3903" s="83"/>
      <c r="EW3903" s="83"/>
      <c r="FL3903" s="83"/>
    </row>
    <row r="3904" spans="1:168" x14ac:dyDescent="0.35">
      <c r="A3904" s="83">
        <v>43360.804629629631</v>
      </c>
      <c r="B3904" s="84" t="s">
        <v>26</v>
      </c>
      <c r="C3904" s="85" t="s">
        <v>868</v>
      </c>
      <c r="R3904" s="83">
        <v>43360.804629629631</v>
      </c>
      <c r="S3904" s="89" t="s">
        <v>26</v>
      </c>
      <c r="AG3904" s="83"/>
      <c r="AV3904" s="83"/>
      <c r="BK3904" s="83"/>
      <c r="BZ3904" s="83"/>
      <c r="CO3904" s="83"/>
      <c r="DD3904" s="83"/>
      <c r="DS3904" s="83"/>
      <c r="EH3904" s="83"/>
      <c r="EW3904" s="83"/>
      <c r="FL3904" s="83"/>
    </row>
    <row r="3905" spans="1:168" x14ac:dyDescent="0.35">
      <c r="A3905" s="83">
        <v>43360.804629629631</v>
      </c>
      <c r="B3905" s="84" t="s">
        <v>26</v>
      </c>
      <c r="C3905" s="85" t="s">
        <v>444</v>
      </c>
      <c r="R3905" s="83">
        <v>43360.804629629631</v>
      </c>
      <c r="S3905" s="89" t="s">
        <v>26</v>
      </c>
      <c r="AG3905" s="83"/>
      <c r="AV3905" s="83"/>
      <c r="BK3905" s="83"/>
      <c r="BZ3905" s="83"/>
      <c r="CO3905" s="83"/>
      <c r="DD3905" s="83"/>
      <c r="DS3905" s="83"/>
      <c r="EH3905" s="83"/>
      <c r="EW3905" s="83"/>
      <c r="FL3905" s="83"/>
    </row>
    <row r="3906" spans="1:168" x14ac:dyDescent="0.35">
      <c r="A3906" s="83">
        <v>43360.804629629631</v>
      </c>
      <c r="B3906" s="84" t="s">
        <v>26</v>
      </c>
      <c r="C3906" s="85" t="s">
        <v>302</v>
      </c>
      <c r="R3906" s="83">
        <v>43360.804629629631</v>
      </c>
      <c r="S3906" s="89" t="s">
        <v>26</v>
      </c>
      <c r="AG3906" s="83"/>
      <c r="AV3906" s="83"/>
      <c r="BK3906" s="83"/>
      <c r="BZ3906" s="83"/>
      <c r="CO3906" s="83"/>
      <c r="DD3906" s="83"/>
      <c r="DS3906" s="83"/>
      <c r="EH3906" s="83"/>
      <c r="EW3906" s="83"/>
      <c r="FL3906" s="83"/>
    </row>
    <row r="3907" spans="1:168" x14ac:dyDescent="0.35">
      <c r="A3907" s="83">
        <v>43360.804629629631</v>
      </c>
      <c r="B3907" s="84" t="s">
        <v>26</v>
      </c>
      <c r="C3907" s="85" t="s">
        <v>419</v>
      </c>
      <c r="R3907" s="83">
        <v>43360.804629629631</v>
      </c>
      <c r="S3907" s="89" t="s">
        <v>26</v>
      </c>
      <c r="AG3907" s="83"/>
      <c r="AV3907" s="83"/>
      <c r="BK3907" s="83"/>
      <c r="BZ3907" s="83"/>
      <c r="CO3907" s="83"/>
      <c r="DD3907" s="83"/>
      <c r="DS3907" s="83"/>
      <c r="EH3907" s="83"/>
      <c r="EW3907" s="83"/>
      <c r="FL3907" s="83"/>
    </row>
    <row r="3908" spans="1:168" x14ac:dyDescent="0.35">
      <c r="A3908" s="83">
        <v>43360.8047337963</v>
      </c>
      <c r="B3908" s="84" t="s">
        <v>26</v>
      </c>
      <c r="C3908" s="85" t="s">
        <v>381</v>
      </c>
      <c r="R3908" s="83">
        <v>43360.8047337963</v>
      </c>
      <c r="S3908" s="89" t="s">
        <v>26</v>
      </c>
      <c r="AG3908" s="83"/>
      <c r="AV3908" s="83"/>
      <c r="BK3908" s="83"/>
      <c r="BZ3908" s="83"/>
      <c r="CO3908" s="83"/>
      <c r="DD3908" s="83"/>
      <c r="DS3908" s="83"/>
      <c r="EH3908" s="83"/>
      <c r="EW3908" s="83"/>
      <c r="FL3908" s="83"/>
    </row>
    <row r="3909" spans="1:168" x14ac:dyDescent="0.35">
      <c r="A3909" s="83">
        <v>43360.8047337963</v>
      </c>
      <c r="B3909" s="84" t="s">
        <v>55</v>
      </c>
      <c r="C3909" s="85" t="s">
        <v>82</v>
      </c>
      <c r="R3909" s="83">
        <v>43360.8047337963</v>
      </c>
      <c r="S3909" s="89" t="s">
        <v>55</v>
      </c>
      <c r="AG3909" s="83"/>
      <c r="AV3909" s="83"/>
      <c r="BK3909" s="83"/>
      <c r="BZ3909" s="83"/>
      <c r="CO3909" s="83"/>
      <c r="DD3909" s="83"/>
      <c r="DS3909" s="83"/>
      <c r="EH3909" s="83"/>
      <c r="EW3909" s="83"/>
      <c r="FL3909" s="83"/>
    </row>
    <row r="3910" spans="1:168" x14ac:dyDescent="0.35">
      <c r="A3910" s="83">
        <v>43360.804745370369</v>
      </c>
      <c r="B3910" s="84" t="s">
        <v>55</v>
      </c>
      <c r="C3910" s="85" t="s">
        <v>58</v>
      </c>
      <c r="R3910" s="83">
        <v>43360.804745370369</v>
      </c>
      <c r="S3910" s="89" t="s">
        <v>55</v>
      </c>
      <c r="AG3910" s="83"/>
      <c r="AV3910" s="83"/>
      <c r="BK3910" s="83"/>
      <c r="BZ3910" s="83"/>
      <c r="CO3910" s="83"/>
      <c r="DD3910" s="83"/>
      <c r="DS3910" s="83"/>
      <c r="EH3910" s="83"/>
      <c r="EW3910" s="83"/>
      <c r="FL3910" s="83"/>
    </row>
    <row r="3911" spans="1:168" x14ac:dyDescent="0.35">
      <c r="A3911" s="83">
        <v>43360.804756944446</v>
      </c>
      <c r="B3911" s="84" t="s">
        <v>26</v>
      </c>
      <c r="C3911" s="85" t="s">
        <v>59</v>
      </c>
      <c r="R3911" s="83">
        <v>43360.804756944446</v>
      </c>
      <c r="S3911" s="89" t="s">
        <v>26</v>
      </c>
      <c r="AG3911" s="83"/>
      <c r="AV3911" s="83"/>
      <c r="BK3911" s="83"/>
      <c r="BZ3911" s="83"/>
      <c r="CO3911" s="83"/>
      <c r="DD3911" s="83"/>
      <c r="DS3911" s="83"/>
      <c r="EH3911" s="83"/>
      <c r="EW3911" s="83"/>
      <c r="FL3911" s="83"/>
    </row>
    <row r="3912" spans="1:168" x14ac:dyDescent="0.35">
      <c r="A3912" s="83">
        <v>43360.804768518516</v>
      </c>
      <c r="B3912" s="84" t="s">
        <v>382</v>
      </c>
      <c r="C3912" s="85" t="s">
        <v>383</v>
      </c>
      <c r="I3912" s="86">
        <v>13334.6943359375</v>
      </c>
      <c r="J3912" s="87">
        <v>13376.08203125</v>
      </c>
      <c r="K3912" s="87">
        <v>12844.6923828125</v>
      </c>
      <c r="L3912" s="87">
        <v>12884.55859375</v>
      </c>
      <c r="M3912" s="87">
        <v>1.0160328149795499</v>
      </c>
      <c r="N3912" s="87">
        <v>10.3005533218384</v>
      </c>
      <c r="O3912" s="87">
        <v>8.3505535125732404</v>
      </c>
      <c r="P3912" s="88">
        <v>1.58355271816254</v>
      </c>
      <c r="R3912" s="83">
        <v>43360.804768518516</v>
      </c>
      <c r="S3912" s="89" t="s">
        <v>382</v>
      </c>
      <c r="T3912" s="90">
        <v>0.448652774095535</v>
      </c>
      <c r="U3912" s="84">
        <v>10942.578125</v>
      </c>
      <c r="V3912" s="84">
        <v>403.29840087890602</v>
      </c>
      <c r="W3912" s="84">
        <v>10946.4140625</v>
      </c>
      <c r="X3912" s="84">
        <v>10539.78515625</v>
      </c>
      <c r="Y3912" s="84">
        <v>13.225080490112299</v>
      </c>
      <c r="Z3912" s="84">
        <v>320.45059204101602</v>
      </c>
      <c r="AA3912" s="84">
        <v>701.44909667968705</v>
      </c>
      <c r="AB3912" s="84">
        <v>426.45059204101602</v>
      </c>
      <c r="AG3912" s="83"/>
      <c r="AV3912" s="83"/>
      <c r="BK3912" s="83"/>
      <c r="BZ3912" s="83"/>
      <c r="CO3912" s="83"/>
      <c r="DD3912" s="83"/>
      <c r="DS3912" s="83"/>
      <c r="EH3912" s="83"/>
      <c r="EW3912" s="83"/>
      <c r="FL3912" s="83"/>
    </row>
    <row r="3913" spans="1:168" x14ac:dyDescent="0.35">
      <c r="A3913" s="83">
        <v>43360.804791666669</v>
      </c>
      <c r="B3913" s="84" t="s">
        <v>62</v>
      </c>
      <c r="C3913" s="85" t="s">
        <v>63</v>
      </c>
      <c r="R3913" s="83">
        <v>43360.804791666669</v>
      </c>
      <c r="S3913" s="89" t="s">
        <v>62</v>
      </c>
      <c r="AG3913" s="83"/>
      <c r="AV3913" s="83"/>
      <c r="BK3913" s="83"/>
      <c r="BZ3913" s="83"/>
      <c r="CO3913" s="83"/>
      <c r="DD3913" s="83"/>
      <c r="DS3913" s="83"/>
      <c r="EH3913" s="83"/>
      <c r="EW3913" s="83"/>
      <c r="FL3913" s="83"/>
    </row>
    <row r="3914" spans="1:168" x14ac:dyDescent="0.35">
      <c r="A3914" s="83">
        <v>43360.804791666669</v>
      </c>
      <c r="B3914" s="84" t="s">
        <v>62</v>
      </c>
      <c r="C3914" s="85" t="s">
        <v>869</v>
      </c>
      <c r="R3914" s="83">
        <v>43360.804791666669</v>
      </c>
      <c r="S3914" s="89" t="s">
        <v>62</v>
      </c>
      <c r="AG3914" s="83"/>
      <c r="AV3914" s="83"/>
      <c r="BK3914" s="83"/>
      <c r="BZ3914" s="83"/>
      <c r="CO3914" s="83"/>
      <c r="DD3914" s="83"/>
      <c r="DS3914" s="83"/>
      <c r="EH3914" s="83"/>
      <c r="EW3914" s="83"/>
      <c r="FL3914" s="83"/>
    </row>
    <row r="3915" spans="1:168" x14ac:dyDescent="0.35">
      <c r="A3915" s="83">
        <v>43360.804791666669</v>
      </c>
      <c r="B3915" s="84" t="s">
        <v>62</v>
      </c>
      <c r="C3915" s="85" t="s">
        <v>724</v>
      </c>
      <c r="R3915" s="83">
        <v>43360.804791666669</v>
      </c>
      <c r="S3915" s="89" t="s">
        <v>62</v>
      </c>
      <c r="AG3915" s="83"/>
      <c r="AV3915" s="83"/>
      <c r="BK3915" s="83"/>
      <c r="BZ3915" s="83"/>
      <c r="CO3915" s="83"/>
      <c r="DD3915" s="83"/>
      <c r="DS3915" s="83"/>
      <c r="EH3915" s="83"/>
      <c r="EW3915" s="83"/>
      <c r="FL3915" s="83"/>
    </row>
    <row r="3916" spans="1:168" x14ac:dyDescent="0.35">
      <c r="A3916" s="83">
        <v>43360.804791666669</v>
      </c>
      <c r="B3916" s="84" t="s">
        <v>62</v>
      </c>
      <c r="C3916" s="85" t="s">
        <v>870</v>
      </c>
      <c r="R3916" s="83">
        <v>43360.804791666669</v>
      </c>
      <c r="S3916" s="89" t="s">
        <v>62</v>
      </c>
      <c r="AG3916" s="83"/>
      <c r="AV3916" s="83"/>
      <c r="BK3916" s="83"/>
      <c r="BZ3916" s="83"/>
      <c r="CO3916" s="83"/>
      <c r="DD3916" s="83"/>
      <c r="DS3916" s="83"/>
      <c r="EH3916" s="83"/>
      <c r="EW3916" s="83"/>
      <c r="FL3916" s="83"/>
    </row>
    <row r="3917" spans="1:168" x14ac:dyDescent="0.35">
      <c r="A3917" s="83">
        <v>43360.804791666669</v>
      </c>
      <c r="B3917" s="84" t="s">
        <v>62</v>
      </c>
      <c r="C3917" s="85" t="s">
        <v>727</v>
      </c>
      <c r="R3917" s="83">
        <v>43360.804791666669</v>
      </c>
      <c r="S3917" s="89" t="s">
        <v>62</v>
      </c>
      <c r="AG3917" s="83"/>
      <c r="AV3917" s="83"/>
      <c r="BK3917" s="83"/>
      <c r="BZ3917" s="83"/>
      <c r="CO3917" s="83"/>
      <c r="DD3917" s="83"/>
      <c r="DS3917" s="83"/>
      <c r="EH3917" s="83"/>
      <c r="EW3917" s="83"/>
      <c r="FL3917" s="83"/>
    </row>
    <row r="3918" spans="1:168" x14ac:dyDescent="0.35">
      <c r="A3918" s="83">
        <v>43360.804791666669</v>
      </c>
      <c r="B3918" s="84" t="s">
        <v>62</v>
      </c>
      <c r="C3918" s="85" t="s">
        <v>871</v>
      </c>
      <c r="R3918" s="83">
        <v>43360.804791666669</v>
      </c>
      <c r="S3918" s="89" t="s">
        <v>62</v>
      </c>
      <c r="AG3918" s="83"/>
      <c r="AV3918" s="83"/>
      <c r="BK3918" s="83"/>
      <c r="BZ3918" s="83"/>
      <c r="CO3918" s="83"/>
      <c r="DD3918" s="83"/>
      <c r="DS3918" s="83"/>
      <c r="EH3918" s="83"/>
      <c r="EW3918" s="83"/>
      <c r="FL3918" s="83"/>
    </row>
    <row r="3919" spans="1:168" x14ac:dyDescent="0.35">
      <c r="A3919" s="83">
        <v>43360.804791666669</v>
      </c>
      <c r="B3919" s="84" t="s">
        <v>62</v>
      </c>
      <c r="C3919" s="85" t="s">
        <v>872</v>
      </c>
      <c r="R3919" s="83">
        <v>43360.804791666669</v>
      </c>
      <c r="S3919" s="89" t="s">
        <v>62</v>
      </c>
      <c r="AG3919" s="83"/>
      <c r="AV3919" s="83"/>
      <c r="BK3919" s="83"/>
      <c r="BZ3919" s="83"/>
      <c r="CO3919" s="83"/>
      <c r="DD3919" s="83"/>
      <c r="DS3919" s="83"/>
      <c r="EH3919" s="83"/>
      <c r="EW3919" s="83"/>
      <c r="FL3919" s="83"/>
    </row>
    <row r="3920" spans="1:168" x14ac:dyDescent="0.35">
      <c r="A3920" s="83">
        <v>43360.804791666669</v>
      </c>
      <c r="B3920" s="84" t="s">
        <v>62</v>
      </c>
      <c r="C3920" s="85" t="s">
        <v>873</v>
      </c>
      <c r="R3920" s="83">
        <v>43360.804791666669</v>
      </c>
      <c r="S3920" s="89" t="s">
        <v>62</v>
      </c>
      <c r="AG3920" s="83"/>
      <c r="AV3920" s="83"/>
      <c r="BK3920" s="83"/>
      <c r="BZ3920" s="83"/>
      <c r="CO3920" s="83"/>
      <c r="DD3920" s="83"/>
      <c r="DS3920" s="83"/>
      <c r="EH3920" s="83"/>
      <c r="EW3920" s="83"/>
      <c r="FL3920" s="83"/>
    </row>
    <row r="3921" spans="1:168" x14ac:dyDescent="0.35">
      <c r="A3921" s="83">
        <v>43360.804791666669</v>
      </c>
      <c r="B3921" s="84" t="s">
        <v>26</v>
      </c>
      <c r="C3921" s="85" t="s">
        <v>71</v>
      </c>
      <c r="R3921" s="83">
        <v>43360.804791666669</v>
      </c>
      <c r="S3921" s="89" t="s">
        <v>26</v>
      </c>
      <c r="AG3921" s="83"/>
      <c r="AV3921" s="83"/>
      <c r="BK3921" s="83"/>
      <c r="BZ3921" s="83"/>
      <c r="CO3921" s="83"/>
      <c r="DD3921" s="83"/>
      <c r="DS3921" s="83"/>
      <c r="EH3921" s="83"/>
      <c r="EW3921" s="83"/>
      <c r="FL3921" s="83"/>
    </row>
    <row r="3922" spans="1:168" x14ac:dyDescent="0.35">
      <c r="A3922" s="83">
        <v>43360.804803240739</v>
      </c>
      <c r="B3922" s="84" t="s">
        <v>62</v>
      </c>
      <c r="C3922" s="85" t="s">
        <v>388</v>
      </c>
      <c r="R3922" s="83">
        <v>43360.804803240739</v>
      </c>
      <c r="S3922" s="89" t="s">
        <v>62</v>
      </c>
      <c r="AG3922" s="83"/>
      <c r="AV3922" s="83"/>
      <c r="BK3922" s="83"/>
      <c r="BZ3922" s="83"/>
      <c r="CO3922" s="83"/>
      <c r="DD3922" s="83"/>
      <c r="DS3922" s="83"/>
      <c r="EH3922" s="83"/>
      <c r="EW3922" s="83"/>
      <c r="FL3922" s="83"/>
    </row>
    <row r="3923" spans="1:168" x14ac:dyDescent="0.35">
      <c r="A3923" s="83">
        <v>43360.804814814815</v>
      </c>
      <c r="B3923" s="84" t="s">
        <v>62</v>
      </c>
      <c r="C3923" s="85" t="s">
        <v>389</v>
      </c>
      <c r="R3923" s="83">
        <v>43360.804814814815</v>
      </c>
      <c r="S3923" s="89" t="s">
        <v>62</v>
      </c>
      <c r="AG3923" s="83"/>
      <c r="AV3923" s="83"/>
      <c r="BK3923" s="83"/>
      <c r="BZ3923" s="83"/>
      <c r="CO3923" s="83"/>
      <c r="DD3923" s="83"/>
      <c r="DS3923" s="83"/>
      <c r="EH3923" s="83"/>
      <c r="EW3923" s="83"/>
      <c r="FL3923" s="83"/>
    </row>
    <row r="3924" spans="1:168" x14ac:dyDescent="0.35">
      <c r="A3924" s="83">
        <v>43360.804814814815</v>
      </c>
      <c r="B3924" s="84" t="s">
        <v>62</v>
      </c>
      <c r="C3924" s="85" t="s">
        <v>390</v>
      </c>
      <c r="R3924" s="83">
        <v>43360.804814814815</v>
      </c>
      <c r="S3924" s="89" t="s">
        <v>62</v>
      </c>
      <c r="AG3924" s="83"/>
      <c r="AV3924" s="83"/>
      <c r="BK3924" s="83"/>
      <c r="BZ3924" s="83"/>
      <c r="CO3924" s="83"/>
      <c r="DD3924" s="83"/>
      <c r="DS3924" s="83"/>
      <c r="EH3924" s="83"/>
      <c r="EW3924" s="83"/>
      <c r="FL3924" s="83"/>
    </row>
    <row r="3925" spans="1:168" x14ac:dyDescent="0.35">
      <c r="A3925" s="83">
        <v>43360.804814814815</v>
      </c>
      <c r="B3925" s="84" t="s">
        <v>26</v>
      </c>
      <c r="C3925" s="85" t="s">
        <v>391</v>
      </c>
      <c r="R3925" s="83">
        <v>43360.804814814815</v>
      </c>
      <c r="S3925" s="89" t="s">
        <v>26</v>
      </c>
      <c r="AG3925" s="83"/>
      <c r="AV3925" s="83"/>
      <c r="BK3925" s="83"/>
      <c r="BZ3925" s="83"/>
      <c r="CO3925" s="83"/>
      <c r="DD3925" s="83"/>
      <c r="DS3925" s="83"/>
      <c r="EH3925" s="83"/>
      <c r="EW3925" s="83"/>
      <c r="FL3925" s="83"/>
    </row>
    <row r="3926" spans="1:168" x14ac:dyDescent="0.35">
      <c r="A3926" s="83">
        <v>43360.804814814815</v>
      </c>
      <c r="B3926" s="84" t="s">
        <v>26</v>
      </c>
      <c r="C3926" s="85" t="s">
        <v>392</v>
      </c>
      <c r="R3926" s="83">
        <v>43360.804814814815</v>
      </c>
      <c r="S3926" s="89" t="s">
        <v>26</v>
      </c>
      <c r="AG3926" s="83"/>
      <c r="AV3926" s="83"/>
      <c r="BK3926" s="83"/>
      <c r="BZ3926" s="83"/>
      <c r="CO3926" s="83"/>
      <c r="DD3926" s="83"/>
      <c r="DS3926" s="83"/>
      <c r="EH3926" s="83"/>
      <c r="EW3926" s="83"/>
      <c r="FL3926" s="83"/>
    </row>
    <row r="3927" spans="1:168" x14ac:dyDescent="0.35">
      <c r="A3927" s="83">
        <v>43360.804814814815</v>
      </c>
      <c r="B3927" s="84" t="s">
        <v>26</v>
      </c>
      <c r="C3927" s="85" t="s">
        <v>332</v>
      </c>
      <c r="R3927" s="83">
        <v>43360.804814814815</v>
      </c>
      <c r="S3927" s="89" t="s">
        <v>26</v>
      </c>
      <c r="AG3927" s="83"/>
      <c r="AV3927" s="83"/>
      <c r="BK3927" s="83"/>
      <c r="BZ3927" s="83"/>
      <c r="CO3927" s="83"/>
      <c r="DD3927" s="83"/>
      <c r="DS3927" s="83"/>
      <c r="EH3927" s="83"/>
      <c r="EW3927" s="83"/>
      <c r="FL3927" s="83"/>
    </row>
    <row r="3928" spans="1:168" x14ac:dyDescent="0.35">
      <c r="A3928" s="83">
        <v>43360.804814814815</v>
      </c>
      <c r="B3928" s="84" t="s">
        <v>26</v>
      </c>
      <c r="C3928" s="85" t="s">
        <v>396</v>
      </c>
      <c r="R3928" s="83">
        <v>43360.804814814815</v>
      </c>
      <c r="S3928" s="89" t="s">
        <v>26</v>
      </c>
      <c r="AG3928" s="83"/>
      <c r="AV3928" s="83"/>
      <c r="BK3928" s="83"/>
      <c r="BZ3928" s="83"/>
      <c r="CO3928" s="83"/>
      <c r="DD3928" s="83"/>
      <c r="DS3928" s="83"/>
      <c r="EH3928" s="83"/>
      <c r="EW3928" s="83"/>
      <c r="FL3928" s="83"/>
    </row>
    <row r="3929" spans="1:168" x14ac:dyDescent="0.35">
      <c r="A3929" s="83">
        <v>43360.804814814815</v>
      </c>
      <c r="B3929" s="84" t="s">
        <v>26</v>
      </c>
      <c r="C3929" s="85" t="s">
        <v>638</v>
      </c>
      <c r="R3929" s="83">
        <v>43360.804814814815</v>
      </c>
      <c r="S3929" s="89" t="s">
        <v>26</v>
      </c>
      <c r="AG3929" s="83"/>
      <c r="AV3929" s="83"/>
      <c r="BK3929" s="83"/>
      <c r="BZ3929" s="83"/>
      <c r="CO3929" s="83"/>
      <c r="DD3929" s="83"/>
      <c r="DS3929" s="83"/>
      <c r="EH3929" s="83"/>
      <c r="EW3929" s="83"/>
      <c r="FL3929" s="83"/>
    </row>
    <row r="3930" spans="1:168" x14ac:dyDescent="0.35">
      <c r="A3930" s="83">
        <v>43360.804814814815</v>
      </c>
      <c r="B3930" s="84" t="s">
        <v>26</v>
      </c>
      <c r="C3930" s="85" t="s">
        <v>637</v>
      </c>
      <c r="R3930" s="83">
        <v>43360.804814814815</v>
      </c>
      <c r="S3930" s="89" t="s">
        <v>26</v>
      </c>
      <c r="AG3930" s="83"/>
      <c r="AV3930" s="83"/>
      <c r="BK3930" s="83"/>
      <c r="BZ3930" s="83"/>
      <c r="CO3930" s="83"/>
      <c r="DD3930" s="83"/>
      <c r="DS3930" s="83"/>
      <c r="EH3930" s="83"/>
      <c r="EW3930" s="83"/>
      <c r="FL3930" s="83"/>
    </row>
    <row r="3931" spans="1:168" x14ac:dyDescent="0.35">
      <c r="A3931" s="83">
        <v>43360.804826388892</v>
      </c>
      <c r="B3931" s="84" t="s">
        <v>26</v>
      </c>
      <c r="C3931" s="85" t="s">
        <v>636</v>
      </c>
      <c r="R3931" s="83">
        <v>43360.804826388892</v>
      </c>
      <c r="S3931" s="89" t="s">
        <v>26</v>
      </c>
      <c r="AG3931" s="83"/>
      <c r="AV3931" s="83"/>
      <c r="BK3931" s="83"/>
      <c r="BZ3931" s="83"/>
      <c r="CO3931" s="83"/>
      <c r="DD3931" s="83"/>
      <c r="DS3931" s="83"/>
      <c r="EH3931" s="83"/>
      <c r="EW3931" s="83"/>
      <c r="FL3931" s="83"/>
    </row>
    <row r="3932" spans="1:168" x14ac:dyDescent="0.35">
      <c r="A3932" s="83">
        <v>43360.804826388892</v>
      </c>
      <c r="B3932" s="84" t="s">
        <v>26</v>
      </c>
      <c r="C3932" s="85" t="s">
        <v>428</v>
      </c>
      <c r="R3932" s="83">
        <v>43360.804826388892</v>
      </c>
      <c r="S3932" s="89" t="s">
        <v>26</v>
      </c>
      <c r="AG3932" s="83"/>
      <c r="AV3932" s="83"/>
      <c r="BK3932" s="83"/>
      <c r="BZ3932" s="83"/>
      <c r="CO3932" s="83"/>
      <c r="DD3932" s="83"/>
      <c r="DS3932" s="83"/>
      <c r="EH3932" s="83"/>
      <c r="EW3932" s="83"/>
      <c r="FL3932" s="83"/>
    </row>
    <row r="3933" spans="1:168" x14ac:dyDescent="0.35">
      <c r="A3933" s="83">
        <v>43360.804826388892</v>
      </c>
      <c r="B3933" s="84" t="s">
        <v>26</v>
      </c>
      <c r="C3933" s="85" t="s">
        <v>409</v>
      </c>
      <c r="R3933" s="83">
        <v>43360.804826388892</v>
      </c>
      <c r="S3933" s="89" t="s">
        <v>26</v>
      </c>
      <c r="AG3933" s="83"/>
      <c r="AV3933" s="83"/>
      <c r="BK3933" s="83"/>
      <c r="BZ3933" s="83"/>
      <c r="CO3933" s="83"/>
      <c r="DD3933" s="83"/>
      <c r="DS3933" s="83"/>
      <c r="EH3933" s="83"/>
      <c r="EW3933" s="83"/>
      <c r="FL3933" s="83"/>
    </row>
    <row r="3934" spans="1:168" x14ac:dyDescent="0.35">
      <c r="A3934" s="83">
        <v>43360.804826388892</v>
      </c>
      <c r="B3934" s="84" t="s">
        <v>26</v>
      </c>
      <c r="C3934" s="85" t="s">
        <v>424</v>
      </c>
      <c r="R3934" s="83">
        <v>43360.804826388892</v>
      </c>
      <c r="S3934" s="89" t="s">
        <v>26</v>
      </c>
      <c r="AG3934" s="83"/>
      <c r="AV3934" s="83"/>
      <c r="BK3934" s="83"/>
      <c r="BZ3934" s="83"/>
      <c r="CO3934" s="83"/>
      <c r="DD3934" s="83"/>
      <c r="DS3934" s="83"/>
      <c r="EH3934" s="83"/>
      <c r="EW3934" s="83"/>
      <c r="FL3934" s="83"/>
    </row>
    <row r="3935" spans="1:168" x14ac:dyDescent="0.35">
      <c r="A3935" s="83">
        <v>43360.804826388892</v>
      </c>
      <c r="B3935" s="84" t="s">
        <v>26</v>
      </c>
      <c r="C3935" s="85" t="s">
        <v>417</v>
      </c>
      <c r="R3935" s="83">
        <v>43360.804826388892</v>
      </c>
      <c r="S3935" s="89" t="s">
        <v>26</v>
      </c>
      <c r="AG3935" s="83"/>
      <c r="AV3935" s="83"/>
      <c r="BK3935" s="83"/>
      <c r="BZ3935" s="83"/>
      <c r="CO3935" s="83"/>
      <c r="DD3935" s="83"/>
      <c r="DS3935" s="83"/>
      <c r="EH3935" s="83"/>
      <c r="EW3935" s="83"/>
      <c r="FL3935" s="83"/>
    </row>
    <row r="3936" spans="1:168" x14ac:dyDescent="0.35">
      <c r="A3936" s="83">
        <v>43360.804826388892</v>
      </c>
      <c r="B3936" s="84" t="s">
        <v>26</v>
      </c>
      <c r="C3936" s="85" t="s">
        <v>529</v>
      </c>
      <c r="R3936" s="83">
        <v>43360.804826388892</v>
      </c>
      <c r="S3936" s="89" t="s">
        <v>26</v>
      </c>
      <c r="AG3936" s="83"/>
      <c r="AV3936" s="83"/>
      <c r="BK3936" s="83"/>
      <c r="BZ3936" s="83"/>
      <c r="CO3936" s="83"/>
      <c r="DD3936" s="83"/>
      <c r="DS3936" s="83"/>
      <c r="EH3936" s="83"/>
      <c r="EW3936" s="83"/>
      <c r="FL3936" s="83"/>
    </row>
    <row r="3937" spans="1:168" x14ac:dyDescent="0.35">
      <c r="A3937" s="83">
        <v>43360.804826388892</v>
      </c>
      <c r="B3937" s="84" t="s">
        <v>26</v>
      </c>
      <c r="C3937" s="85" t="s">
        <v>874</v>
      </c>
      <c r="R3937" s="83">
        <v>43360.804826388892</v>
      </c>
      <c r="S3937" s="89" t="s">
        <v>26</v>
      </c>
      <c r="AG3937" s="83"/>
      <c r="AV3937" s="83"/>
      <c r="BK3937" s="83"/>
      <c r="BZ3937" s="83"/>
      <c r="CO3937" s="83"/>
      <c r="DD3937" s="83"/>
      <c r="DS3937" s="83"/>
      <c r="EH3937" s="83"/>
      <c r="EW3937" s="83"/>
      <c r="FL3937" s="83"/>
    </row>
    <row r="3938" spans="1:168" x14ac:dyDescent="0.35">
      <c r="A3938" s="83">
        <v>43360.804826388892</v>
      </c>
      <c r="B3938" s="84" t="s">
        <v>26</v>
      </c>
      <c r="C3938" s="85" t="s">
        <v>875</v>
      </c>
      <c r="R3938" s="83">
        <v>43360.804826388892</v>
      </c>
      <c r="S3938" s="89" t="s">
        <v>26</v>
      </c>
      <c r="AG3938" s="83"/>
      <c r="AV3938" s="83"/>
      <c r="BK3938" s="83"/>
      <c r="BZ3938" s="83"/>
      <c r="CO3938" s="83"/>
      <c r="DD3938" s="83"/>
      <c r="DS3938" s="83"/>
      <c r="EH3938" s="83"/>
      <c r="EW3938" s="83"/>
      <c r="FL3938" s="83"/>
    </row>
    <row r="3939" spans="1:168" x14ac:dyDescent="0.35">
      <c r="A3939" s="83">
        <v>43360.804826388892</v>
      </c>
      <c r="B3939" s="84" t="s">
        <v>26</v>
      </c>
      <c r="C3939" s="85" t="s">
        <v>429</v>
      </c>
      <c r="R3939" s="83">
        <v>43360.804826388892</v>
      </c>
      <c r="S3939" s="89" t="s">
        <v>26</v>
      </c>
      <c r="AG3939" s="83"/>
      <c r="AV3939" s="83"/>
      <c r="BK3939" s="83"/>
      <c r="BZ3939" s="83"/>
      <c r="CO3939" s="83"/>
      <c r="DD3939" s="83"/>
      <c r="DS3939" s="83"/>
      <c r="EH3939" s="83"/>
      <c r="EW3939" s="83"/>
      <c r="FL3939" s="83"/>
    </row>
    <row r="3940" spans="1:168" x14ac:dyDescent="0.35">
      <c r="A3940" s="83">
        <v>43360.804826388892</v>
      </c>
      <c r="B3940" s="84" t="s">
        <v>26</v>
      </c>
      <c r="C3940" s="85" t="s">
        <v>430</v>
      </c>
      <c r="R3940" s="83">
        <v>43360.804826388892</v>
      </c>
      <c r="S3940" s="89" t="s">
        <v>26</v>
      </c>
      <c r="AG3940" s="83"/>
      <c r="AV3940" s="83"/>
      <c r="BK3940" s="83"/>
      <c r="BZ3940" s="83"/>
      <c r="CO3940" s="83"/>
      <c r="DD3940" s="83"/>
      <c r="DS3940" s="83"/>
      <c r="EH3940" s="83"/>
      <c r="EW3940" s="83"/>
      <c r="FL3940" s="83"/>
    </row>
    <row r="3941" spans="1:168" x14ac:dyDescent="0.35">
      <c r="A3941" s="83">
        <v>43360.804837962962</v>
      </c>
      <c r="B3941" s="84" t="s">
        <v>26</v>
      </c>
      <c r="C3941" s="85" t="s">
        <v>876</v>
      </c>
      <c r="R3941" s="83">
        <v>43360.804837962962</v>
      </c>
      <c r="S3941" s="89" t="s">
        <v>26</v>
      </c>
      <c r="AG3941" s="83"/>
      <c r="AV3941" s="83"/>
      <c r="BK3941" s="83"/>
      <c r="BZ3941" s="83"/>
      <c r="CO3941" s="83"/>
      <c r="DD3941" s="83"/>
      <c r="DS3941" s="83"/>
      <c r="EH3941" s="83"/>
      <c r="EW3941" s="83"/>
      <c r="FL3941" s="83"/>
    </row>
    <row r="3942" spans="1:168" x14ac:dyDescent="0.35">
      <c r="A3942" s="83">
        <v>43360.804837962962</v>
      </c>
      <c r="B3942" s="84" t="s">
        <v>26</v>
      </c>
      <c r="C3942" s="85" t="s">
        <v>533</v>
      </c>
      <c r="R3942" s="83">
        <v>43360.804837962962</v>
      </c>
      <c r="S3942" s="89" t="s">
        <v>26</v>
      </c>
      <c r="AG3942" s="83"/>
      <c r="AV3942" s="83"/>
      <c r="BK3942" s="83"/>
      <c r="BZ3942" s="83"/>
      <c r="CO3942" s="83"/>
      <c r="DD3942" s="83"/>
      <c r="DS3942" s="83"/>
      <c r="EH3942" s="83"/>
      <c r="EW3942" s="83"/>
      <c r="FL3942" s="83"/>
    </row>
    <row r="3943" spans="1:168" x14ac:dyDescent="0.35">
      <c r="A3943" s="83">
        <v>43360.804837962962</v>
      </c>
      <c r="B3943" s="84" t="s">
        <v>26</v>
      </c>
      <c r="C3943" s="85" t="s">
        <v>419</v>
      </c>
      <c r="R3943" s="83">
        <v>43360.804837962962</v>
      </c>
      <c r="S3943" s="89" t="s">
        <v>26</v>
      </c>
      <c r="AG3943" s="83"/>
      <c r="AV3943" s="83"/>
      <c r="BK3943" s="83"/>
      <c r="BZ3943" s="83"/>
      <c r="CO3943" s="83"/>
      <c r="DD3943" s="83"/>
      <c r="DS3943" s="83"/>
      <c r="EH3943" s="83"/>
      <c r="EW3943" s="83"/>
      <c r="FL3943" s="83"/>
    </row>
    <row r="3944" spans="1:168" x14ac:dyDescent="0.35">
      <c r="A3944" s="83">
        <v>43360.804837962962</v>
      </c>
      <c r="B3944" s="84" t="s">
        <v>26</v>
      </c>
      <c r="C3944" s="85" t="s">
        <v>534</v>
      </c>
      <c r="R3944" s="83">
        <v>43360.804837962962</v>
      </c>
      <c r="S3944" s="89" t="s">
        <v>26</v>
      </c>
      <c r="AG3944" s="83"/>
      <c r="AV3944" s="83"/>
      <c r="BK3944" s="83"/>
      <c r="BZ3944" s="83"/>
      <c r="CO3944" s="83"/>
      <c r="DD3944" s="83"/>
      <c r="DS3944" s="83"/>
      <c r="EH3944" s="83"/>
      <c r="EW3944" s="83"/>
      <c r="FL3944" s="83"/>
    </row>
    <row r="3945" spans="1:168" x14ac:dyDescent="0.35">
      <c r="A3945" s="83">
        <v>43360.804837962962</v>
      </c>
      <c r="B3945" s="84" t="s">
        <v>26</v>
      </c>
      <c r="C3945" s="85" t="s">
        <v>421</v>
      </c>
      <c r="R3945" s="83">
        <v>43360.804837962962</v>
      </c>
      <c r="S3945" s="89" t="s">
        <v>26</v>
      </c>
      <c r="AG3945" s="83"/>
      <c r="AV3945" s="83"/>
      <c r="BK3945" s="83"/>
      <c r="BZ3945" s="83"/>
      <c r="CO3945" s="83"/>
      <c r="DD3945" s="83"/>
      <c r="DS3945" s="83"/>
      <c r="EH3945" s="83"/>
      <c r="EW3945" s="83"/>
      <c r="FL3945" s="83"/>
    </row>
    <row r="3946" spans="1:168" x14ac:dyDescent="0.35">
      <c r="A3946" s="83">
        <v>43360.804837962962</v>
      </c>
      <c r="B3946" s="84" t="s">
        <v>26</v>
      </c>
      <c r="C3946" s="85" t="s">
        <v>535</v>
      </c>
      <c r="R3946" s="83">
        <v>43360.804837962962</v>
      </c>
      <c r="S3946" s="89" t="s">
        <v>26</v>
      </c>
      <c r="AG3946" s="83"/>
      <c r="AV3946" s="83"/>
      <c r="BK3946" s="83"/>
      <c r="BZ3946" s="83"/>
      <c r="CO3946" s="83"/>
      <c r="DD3946" s="83"/>
      <c r="DS3946" s="83"/>
      <c r="EH3946" s="83"/>
      <c r="EW3946" s="83"/>
      <c r="FL3946" s="83"/>
    </row>
    <row r="3947" spans="1:168" x14ac:dyDescent="0.35">
      <c r="A3947" s="83">
        <v>43360.804837962962</v>
      </c>
      <c r="B3947" s="84" t="s">
        <v>26</v>
      </c>
      <c r="C3947" s="85" t="s">
        <v>877</v>
      </c>
      <c r="R3947" s="83">
        <v>43360.804837962962</v>
      </c>
      <c r="S3947" s="89" t="s">
        <v>26</v>
      </c>
      <c r="AG3947" s="83"/>
      <c r="AV3947" s="83"/>
      <c r="BK3947" s="83"/>
      <c r="BZ3947" s="83"/>
      <c r="CO3947" s="83"/>
      <c r="DD3947" s="83"/>
      <c r="DS3947" s="83"/>
      <c r="EH3947" s="83"/>
      <c r="EW3947" s="83"/>
      <c r="FL3947" s="83"/>
    </row>
    <row r="3948" spans="1:168" x14ac:dyDescent="0.35">
      <c r="A3948" s="83">
        <v>43360.813032407408</v>
      </c>
      <c r="B3948" s="84" t="s">
        <v>26</v>
      </c>
      <c r="C3948" s="85" t="s">
        <v>878</v>
      </c>
      <c r="R3948" s="83">
        <v>43360.813032407408</v>
      </c>
      <c r="S3948" s="89" t="s">
        <v>26</v>
      </c>
      <c r="AG3948" s="83"/>
      <c r="AV3948" s="83"/>
      <c r="BK3948" s="83"/>
      <c r="BZ3948" s="83"/>
      <c r="CO3948" s="83"/>
      <c r="DD3948" s="83"/>
      <c r="DS3948" s="83"/>
      <c r="EH3948" s="83"/>
      <c r="EW3948" s="83"/>
      <c r="FL3948" s="83"/>
    </row>
    <row r="3949" spans="1:168" x14ac:dyDescent="0.35">
      <c r="A3949" s="83">
        <v>43360.81653935185</v>
      </c>
      <c r="B3949" s="84" t="s">
        <v>26</v>
      </c>
      <c r="C3949" s="85" t="s">
        <v>27</v>
      </c>
      <c r="R3949" s="83">
        <v>43360.81653935185</v>
      </c>
      <c r="S3949" s="89" t="s">
        <v>26</v>
      </c>
      <c r="AG3949" s="83"/>
      <c r="AV3949" s="83"/>
      <c r="BK3949" s="83"/>
      <c r="BZ3949" s="83"/>
      <c r="CO3949" s="83"/>
      <c r="DD3949" s="83"/>
      <c r="DS3949" s="83"/>
      <c r="EH3949" s="83"/>
      <c r="EW3949" s="83"/>
      <c r="FL3949" s="83"/>
    </row>
    <row r="3950" spans="1:168" x14ac:dyDescent="0.35">
      <c r="A3950" s="83">
        <v>43360.81659722222</v>
      </c>
      <c r="B3950" s="84" t="s">
        <v>26</v>
      </c>
      <c r="C3950" s="85" t="s">
        <v>28</v>
      </c>
      <c r="R3950" s="83">
        <v>43360.81659722222</v>
      </c>
      <c r="S3950" s="89" t="s">
        <v>26</v>
      </c>
      <c r="AG3950" s="83"/>
      <c r="AV3950" s="83"/>
      <c r="BK3950" s="83"/>
      <c r="BZ3950" s="83"/>
      <c r="CO3950" s="83"/>
      <c r="DD3950" s="83"/>
      <c r="DS3950" s="83"/>
      <c r="EH3950" s="83"/>
      <c r="EW3950" s="83"/>
      <c r="FL3950" s="83"/>
    </row>
    <row r="3951" spans="1:168" x14ac:dyDescent="0.35">
      <c r="A3951" s="83">
        <v>43360.816701388889</v>
      </c>
      <c r="B3951" s="84" t="s">
        <v>26</v>
      </c>
      <c r="C3951" s="85" t="s">
        <v>29</v>
      </c>
      <c r="R3951" s="83">
        <v>43360.816701388889</v>
      </c>
      <c r="S3951" s="89" t="s">
        <v>26</v>
      </c>
      <c r="AG3951" s="83"/>
      <c r="AV3951" s="83"/>
      <c r="BK3951" s="83"/>
      <c r="BZ3951" s="83"/>
      <c r="CO3951" s="83"/>
      <c r="DD3951" s="83"/>
      <c r="DS3951" s="83"/>
      <c r="EH3951" s="83"/>
      <c r="EW3951" s="83"/>
      <c r="FL3951" s="83"/>
    </row>
    <row r="3952" spans="1:168" x14ac:dyDescent="0.35">
      <c r="A3952" s="83">
        <v>43360.817326388889</v>
      </c>
      <c r="B3952" s="84" t="s">
        <v>26</v>
      </c>
      <c r="C3952" s="85" t="s">
        <v>879</v>
      </c>
      <c r="R3952" s="83">
        <v>43360.817326388889</v>
      </c>
      <c r="S3952" s="89" t="s">
        <v>26</v>
      </c>
      <c r="AG3952" s="83"/>
      <c r="AV3952" s="83"/>
      <c r="BK3952" s="83"/>
      <c r="BZ3952" s="83"/>
      <c r="CO3952" s="83"/>
      <c r="DD3952" s="83"/>
      <c r="DS3952" s="83"/>
      <c r="EH3952" s="83"/>
      <c r="EW3952" s="83"/>
      <c r="FL3952" s="83"/>
    </row>
    <row r="3953" spans="1:168" x14ac:dyDescent="0.35">
      <c r="A3953" s="83">
        <v>43360.817395833335</v>
      </c>
      <c r="B3953" s="84" t="s">
        <v>26</v>
      </c>
      <c r="C3953" s="85" t="s">
        <v>36</v>
      </c>
      <c r="R3953" s="83">
        <v>43360.817395833335</v>
      </c>
      <c r="S3953" s="89" t="s">
        <v>26</v>
      </c>
      <c r="AG3953" s="83"/>
      <c r="AV3953" s="83"/>
      <c r="BK3953" s="83"/>
      <c r="BZ3953" s="83"/>
      <c r="CO3953" s="83"/>
      <c r="DD3953" s="83"/>
      <c r="DS3953" s="83"/>
      <c r="EH3953" s="83"/>
      <c r="EW3953" s="83"/>
      <c r="FL3953" s="83"/>
    </row>
    <row r="3954" spans="1:168" x14ac:dyDescent="0.35">
      <c r="A3954" s="83">
        <v>43360.817395833335</v>
      </c>
      <c r="B3954" s="84" t="s">
        <v>26</v>
      </c>
      <c r="C3954" s="85" t="s">
        <v>37</v>
      </c>
      <c r="R3954" s="83">
        <v>43360.817395833335</v>
      </c>
      <c r="S3954" s="89" t="s">
        <v>26</v>
      </c>
      <c r="AG3954" s="83"/>
      <c r="AV3954" s="83"/>
      <c r="BK3954" s="83"/>
      <c r="BZ3954" s="83"/>
      <c r="CO3954" s="83"/>
      <c r="DD3954" s="83"/>
      <c r="DS3954" s="83"/>
      <c r="EH3954" s="83"/>
      <c r="EW3954" s="83"/>
      <c r="FL3954" s="83"/>
    </row>
    <row r="3955" spans="1:168" x14ac:dyDescent="0.35">
      <c r="A3955" s="83">
        <v>43360.817395833335</v>
      </c>
      <c r="B3955" s="84" t="s">
        <v>26</v>
      </c>
      <c r="C3955" s="85" t="s">
        <v>415</v>
      </c>
      <c r="R3955" s="83">
        <v>43360.817395833335</v>
      </c>
      <c r="S3955" s="89" t="s">
        <v>26</v>
      </c>
      <c r="AG3955" s="83"/>
      <c r="AV3955" s="83"/>
      <c r="BK3955" s="83"/>
      <c r="BZ3955" s="83"/>
      <c r="CO3955" s="83"/>
      <c r="DD3955" s="83"/>
      <c r="DS3955" s="83"/>
      <c r="EH3955" s="83"/>
      <c r="EW3955" s="83"/>
      <c r="FL3955" s="83"/>
    </row>
    <row r="3956" spans="1:168" x14ac:dyDescent="0.35">
      <c r="A3956" s="83">
        <v>43360.817395833335</v>
      </c>
      <c r="B3956" s="84" t="s">
        <v>26</v>
      </c>
      <c r="C3956" s="85" t="s">
        <v>416</v>
      </c>
      <c r="R3956" s="83">
        <v>43360.817395833335</v>
      </c>
      <c r="S3956" s="89" t="s">
        <v>26</v>
      </c>
      <c r="AG3956" s="83"/>
      <c r="AV3956" s="83"/>
      <c r="BK3956" s="83"/>
      <c r="BZ3956" s="83"/>
      <c r="CO3956" s="83"/>
      <c r="DD3956" s="83"/>
      <c r="DS3956" s="83"/>
      <c r="EH3956" s="83"/>
      <c r="EW3956" s="83"/>
      <c r="FL3956" s="83"/>
    </row>
    <row r="3957" spans="1:168" x14ac:dyDescent="0.35">
      <c r="A3957" s="83">
        <v>43360.817395833335</v>
      </c>
      <c r="B3957" s="84" t="s">
        <v>26</v>
      </c>
      <c r="C3957" s="85" t="s">
        <v>417</v>
      </c>
      <c r="R3957" s="83">
        <v>43360.817395833335</v>
      </c>
      <c r="S3957" s="89" t="s">
        <v>26</v>
      </c>
      <c r="AG3957" s="83"/>
      <c r="AV3957" s="83"/>
      <c r="BK3957" s="83"/>
      <c r="BZ3957" s="83"/>
      <c r="CO3957" s="83"/>
      <c r="DD3957" s="83"/>
      <c r="DS3957" s="83"/>
      <c r="EH3957" s="83"/>
      <c r="EW3957" s="83"/>
      <c r="FL3957" s="83"/>
    </row>
    <row r="3958" spans="1:168" x14ac:dyDescent="0.35">
      <c r="A3958" s="83">
        <v>43360.817395833335</v>
      </c>
      <c r="B3958" s="84" t="s">
        <v>26</v>
      </c>
      <c r="C3958" s="85" t="s">
        <v>408</v>
      </c>
      <c r="R3958" s="83">
        <v>43360.817395833335</v>
      </c>
      <c r="S3958" s="89" t="s">
        <v>26</v>
      </c>
      <c r="AG3958" s="83"/>
      <c r="AV3958" s="83"/>
      <c r="BK3958" s="83"/>
      <c r="BZ3958" s="83"/>
      <c r="CO3958" s="83"/>
      <c r="DD3958" s="83"/>
      <c r="DS3958" s="83"/>
      <c r="EH3958" s="83"/>
      <c r="EW3958" s="83"/>
      <c r="FL3958" s="83"/>
    </row>
    <row r="3959" spans="1:168" x14ac:dyDescent="0.35">
      <c r="A3959" s="83">
        <v>43360.817395833335</v>
      </c>
      <c r="B3959" s="84" t="s">
        <v>26</v>
      </c>
      <c r="C3959" s="85" t="s">
        <v>409</v>
      </c>
      <c r="R3959" s="83">
        <v>43360.817395833335</v>
      </c>
      <c r="S3959" s="89" t="s">
        <v>26</v>
      </c>
      <c r="AG3959" s="83"/>
      <c r="AV3959" s="83"/>
      <c r="BK3959" s="83"/>
      <c r="BZ3959" s="83"/>
      <c r="CO3959" s="83"/>
      <c r="DD3959" s="83"/>
      <c r="DS3959" s="83"/>
      <c r="EH3959" s="83"/>
      <c r="EW3959" s="83"/>
      <c r="FL3959" s="83"/>
    </row>
    <row r="3960" spans="1:168" x14ac:dyDescent="0.35">
      <c r="A3960" s="83">
        <v>43360.817395833335</v>
      </c>
      <c r="B3960" s="84" t="s">
        <v>26</v>
      </c>
      <c r="C3960" s="85" t="s">
        <v>410</v>
      </c>
      <c r="R3960" s="83">
        <v>43360.817395833335</v>
      </c>
      <c r="S3960" s="89" t="s">
        <v>26</v>
      </c>
      <c r="AG3960" s="83"/>
      <c r="AV3960" s="83"/>
      <c r="BK3960" s="83"/>
      <c r="BZ3960" s="83"/>
      <c r="CO3960" s="83"/>
      <c r="DD3960" s="83"/>
      <c r="DS3960" s="83"/>
      <c r="EH3960" s="83"/>
      <c r="EW3960" s="83"/>
      <c r="FL3960" s="83"/>
    </row>
    <row r="3961" spans="1:168" x14ac:dyDescent="0.35">
      <c r="A3961" s="83">
        <v>43360.817395833335</v>
      </c>
      <c r="B3961" s="84" t="s">
        <v>26</v>
      </c>
      <c r="C3961" s="85" t="s">
        <v>35</v>
      </c>
      <c r="R3961" s="83">
        <v>43360.817395833335</v>
      </c>
      <c r="S3961" s="89" t="s">
        <v>26</v>
      </c>
      <c r="AG3961" s="83"/>
      <c r="AV3961" s="83"/>
      <c r="BK3961" s="83"/>
      <c r="BZ3961" s="83"/>
      <c r="CO3961" s="83"/>
      <c r="DD3961" s="83"/>
      <c r="DS3961" s="83"/>
      <c r="EH3961" s="83"/>
      <c r="EW3961" s="83"/>
      <c r="FL3961" s="83"/>
    </row>
    <row r="3962" spans="1:168" x14ac:dyDescent="0.35">
      <c r="A3962" s="83">
        <v>43360.817395833335</v>
      </c>
      <c r="B3962" s="84" t="s">
        <v>26</v>
      </c>
      <c r="C3962" s="85" t="s">
        <v>38</v>
      </c>
      <c r="R3962" s="83">
        <v>43360.817395833335</v>
      </c>
      <c r="S3962" s="89" t="s">
        <v>26</v>
      </c>
      <c r="AG3962" s="83"/>
      <c r="AV3962" s="83"/>
      <c r="BK3962" s="83"/>
      <c r="BZ3962" s="83"/>
      <c r="CO3962" s="83"/>
      <c r="DD3962" s="83"/>
      <c r="DS3962" s="83"/>
      <c r="EH3962" s="83"/>
      <c r="EW3962" s="83"/>
      <c r="FL3962" s="83"/>
    </row>
    <row r="3963" spans="1:168" x14ac:dyDescent="0.35">
      <c r="A3963" s="83">
        <v>43360.817407407405</v>
      </c>
      <c r="B3963" s="84" t="s">
        <v>26</v>
      </c>
      <c r="C3963" s="85" t="s">
        <v>423</v>
      </c>
      <c r="R3963" s="83">
        <v>43360.817407407405</v>
      </c>
      <c r="S3963" s="89" t="s">
        <v>26</v>
      </c>
      <c r="AG3963" s="83"/>
      <c r="AV3963" s="83"/>
      <c r="BK3963" s="83"/>
      <c r="BZ3963" s="83"/>
      <c r="CO3963" s="83"/>
      <c r="DD3963" s="83"/>
      <c r="DS3963" s="83"/>
      <c r="EH3963" s="83"/>
      <c r="EW3963" s="83"/>
      <c r="FL3963" s="83"/>
    </row>
    <row r="3964" spans="1:168" x14ac:dyDescent="0.35">
      <c r="A3964" s="83">
        <v>43360.817407407405</v>
      </c>
      <c r="B3964" s="84" t="s">
        <v>26</v>
      </c>
      <c r="C3964" s="85" t="s">
        <v>418</v>
      </c>
      <c r="R3964" s="83">
        <v>43360.817407407405</v>
      </c>
      <c r="S3964" s="89" t="s">
        <v>26</v>
      </c>
      <c r="AG3964" s="83"/>
      <c r="AV3964" s="83"/>
      <c r="BK3964" s="83"/>
      <c r="BZ3964" s="83"/>
      <c r="CO3964" s="83"/>
      <c r="DD3964" s="83"/>
      <c r="DS3964" s="83"/>
      <c r="EH3964" s="83"/>
      <c r="EW3964" s="83"/>
      <c r="FL3964" s="83"/>
    </row>
    <row r="3965" spans="1:168" x14ac:dyDescent="0.35">
      <c r="A3965" s="83">
        <v>43360.817407407405</v>
      </c>
      <c r="B3965" s="84" t="s">
        <v>26</v>
      </c>
      <c r="C3965" s="85" t="s">
        <v>421</v>
      </c>
      <c r="R3965" s="83">
        <v>43360.817407407405</v>
      </c>
      <c r="S3965" s="89" t="s">
        <v>26</v>
      </c>
      <c r="AG3965" s="83"/>
      <c r="AV3965" s="83"/>
      <c r="BK3965" s="83"/>
      <c r="BZ3965" s="83"/>
      <c r="CO3965" s="83"/>
      <c r="DD3965" s="83"/>
      <c r="DS3965" s="83"/>
      <c r="EH3965" s="83"/>
      <c r="EW3965" s="83"/>
      <c r="FL3965" s="83"/>
    </row>
    <row r="3966" spans="1:168" x14ac:dyDescent="0.35">
      <c r="A3966" s="83">
        <v>43360.817407407405</v>
      </c>
      <c r="B3966" s="84" t="s">
        <v>26</v>
      </c>
      <c r="C3966" s="85" t="s">
        <v>422</v>
      </c>
      <c r="R3966" s="83">
        <v>43360.817407407405</v>
      </c>
      <c r="S3966" s="89" t="s">
        <v>26</v>
      </c>
      <c r="AG3966" s="83"/>
      <c r="AV3966" s="83"/>
      <c r="BK3966" s="83"/>
      <c r="BZ3966" s="83"/>
      <c r="CO3966" s="83"/>
      <c r="DD3966" s="83"/>
      <c r="DS3966" s="83"/>
      <c r="EH3966" s="83"/>
      <c r="EW3966" s="83"/>
      <c r="FL3966" s="83"/>
    </row>
    <row r="3967" spans="1:168" x14ac:dyDescent="0.35">
      <c r="A3967" s="83">
        <v>43360.817407407405</v>
      </c>
      <c r="B3967" s="84" t="s">
        <v>26</v>
      </c>
      <c r="C3967" s="85" t="s">
        <v>420</v>
      </c>
      <c r="R3967" s="83">
        <v>43360.817407407405</v>
      </c>
      <c r="S3967" s="89" t="s">
        <v>26</v>
      </c>
      <c r="AG3967" s="83"/>
      <c r="AV3967" s="83"/>
      <c r="BK3967" s="83"/>
      <c r="BZ3967" s="83"/>
      <c r="CO3967" s="83"/>
      <c r="DD3967" s="83"/>
      <c r="DS3967" s="83"/>
      <c r="EH3967" s="83"/>
      <c r="EW3967" s="83"/>
      <c r="FL3967" s="83"/>
    </row>
    <row r="3968" spans="1:168" x14ac:dyDescent="0.35">
      <c r="A3968" s="83">
        <v>43360.817407407405</v>
      </c>
      <c r="B3968" s="84" t="s">
        <v>26</v>
      </c>
      <c r="C3968" s="85" t="s">
        <v>419</v>
      </c>
      <c r="R3968" s="83">
        <v>43360.817407407405</v>
      </c>
      <c r="S3968" s="89" t="s">
        <v>26</v>
      </c>
      <c r="AG3968" s="83"/>
      <c r="AV3968" s="83"/>
      <c r="BK3968" s="83"/>
      <c r="BZ3968" s="83"/>
      <c r="CO3968" s="83"/>
      <c r="DD3968" s="83"/>
      <c r="DS3968" s="83"/>
      <c r="EH3968" s="83"/>
      <c r="EW3968" s="83"/>
      <c r="FL3968" s="83"/>
    </row>
    <row r="3969" spans="1:168" x14ac:dyDescent="0.35">
      <c r="A3969" s="83">
        <v>43360.817407407405</v>
      </c>
      <c r="B3969" s="84" t="s">
        <v>26</v>
      </c>
      <c r="C3969" s="85" t="s">
        <v>411</v>
      </c>
      <c r="R3969" s="83">
        <v>43360.817407407405</v>
      </c>
      <c r="S3969" s="89" t="s">
        <v>26</v>
      </c>
      <c r="AG3969" s="83"/>
      <c r="AV3969" s="83"/>
      <c r="BK3969" s="83"/>
      <c r="BZ3969" s="83"/>
      <c r="CO3969" s="83"/>
      <c r="DD3969" s="83"/>
      <c r="DS3969" s="83"/>
      <c r="EH3969" s="83"/>
      <c r="EW3969" s="83"/>
      <c r="FL3969" s="83"/>
    </row>
    <row r="3970" spans="1:168" x14ac:dyDescent="0.35">
      <c r="A3970" s="83">
        <v>43360.817407407405</v>
      </c>
      <c r="B3970" s="84" t="s">
        <v>26</v>
      </c>
      <c r="C3970" s="85" t="s">
        <v>412</v>
      </c>
      <c r="R3970" s="83">
        <v>43360.817407407405</v>
      </c>
      <c r="S3970" s="89" t="s">
        <v>26</v>
      </c>
      <c r="AG3970" s="83"/>
      <c r="AV3970" s="83"/>
      <c r="BK3970" s="83"/>
      <c r="BZ3970" s="83"/>
      <c r="CO3970" s="83"/>
      <c r="DD3970" s="83"/>
      <c r="DS3970" s="83"/>
      <c r="EH3970" s="83"/>
      <c r="EW3970" s="83"/>
      <c r="FL3970" s="83"/>
    </row>
    <row r="3971" spans="1:168" x14ac:dyDescent="0.35">
      <c r="A3971" s="83">
        <v>43360.817407407405</v>
      </c>
      <c r="B3971" s="84" t="s">
        <v>26</v>
      </c>
      <c r="C3971" s="85" t="s">
        <v>413</v>
      </c>
      <c r="R3971" s="83">
        <v>43360.817407407405</v>
      </c>
      <c r="S3971" s="89" t="s">
        <v>26</v>
      </c>
      <c r="AG3971" s="83"/>
      <c r="AV3971" s="83"/>
      <c r="BK3971" s="83"/>
      <c r="BZ3971" s="83"/>
      <c r="CO3971" s="83"/>
      <c r="DD3971" s="83"/>
      <c r="DS3971" s="83"/>
      <c r="EH3971" s="83"/>
      <c r="EW3971" s="83"/>
      <c r="FL3971" s="83"/>
    </row>
    <row r="3972" spans="1:168" x14ac:dyDescent="0.35">
      <c r="A3972" s="83">
        <v>43360.817407407405</v>
      </c>
      <c r="B3972" s="84" t="s">
        <v>26</v>
      </c>
      <c r="C3972" s="85" t="s">
        <v>762</v>
      </c>
      <c r="R3972" s="83">
        <v>43360.817407407405</v>
      </c>
      <c r="S3972" s="89" t="s">
        <v>26</v>
      </c>
      <c r="AG3972" s="83"/>
      <c r="AV3972" s="83"/>
      <c r="BK3972" s="83"/>
      <c r="BZ3972" s="83"/>
      <c r="CO3972" s="83"/>
      <c r="DD3972" s="83"/>
      <c r="DS3972" s="83"/>
      <c r="EH3972" s="83"/>
      <c r="EW3972" s="83"/>
      <c r="FL3972" s="83"/>
    </row>
    <row r="3973" spans="1:168" x14ac:dyDescent="0.35">
      <c r="A3973" s="83">
        <v>43360.817418981482</v>
      </c>
      <c r="B3973" s="84" t="s">
        <v>41</v>
      </c>
      <c r="C3973" s="85" t="s">
        <v>42</v>
      </c>
      <c r="R3973" s="83">
        <v>43360.817418981482</v>
      </c>
      <c r="S3973" s="89" t="s">
        <v>41</v>
      </c>
      <c r="AG3973" s="83"/>
      <c r="AV3973" s="83"/>
      <c r="BK3973" s="83"/>
      <c r="BZ3973" s="83"/>
      <c r="CO3973" s="83"/>
      <c r="DD3973" s="83"/>
      <c r="DS3973" s="83"/>
      <c r="EH3973" s="83"/>
      <c r="EW3973" s="83"/>
      <c r="FL3973" s="83"/>
    </row>
    <row r="3974" spans="1:168" x14ac:dyDescent="0.35">
      <c r="A3974" s="83">
        <v>43360.817418981482</v>
      </c>
      <c r="B3974" s="84" t="s">
        <v>39</v>
      </c>
      <c r="C3974" s="85" t="s">
        <v>40</v>
      </c>
      <c r="R3974" s="83">
        <v>43360.817418981482</v>
      </c>
      <c r="S3974" s="89" t="s">
        <v>39</v>
      </c>
      <c r="AG3974" s="83"/>
      <c r="AV3974" s="83"/>
      <c r="BK3974" s="83"/>
      <c r="BZ3974" s="83"/>
      <c r="CO3974" s="83"/>
      <c r="DD3974" s="83"/>
      <c r="DS3974" s="83"/>
      <c r="EH3974" s="83"/>
      <c r="EW3974" s="83"/>
      <c r="FL3974" s="83"/>
    </row>
    <row r="3975" spans="1:168" x14ac:dyDescent="0.35">
      <c r="A3975" s="83">
        <v>43360.817453703705</v>
      </c>
      <c r="B3975" s="84" t="s">
        <v>26</v>
      </c>
      <c r="C3975" s="85" t="s">
        <v>44</v>
      </c>
      <c r="R3975" s="83">
        <v>43360.817453703705</v>
      </c>
      <c r="S3975" s="89" t="s">
        <v>26</v>
      </c>
      <c r="AG3975" s="83"/>
      <c r="AV3975" s="83"/>
      <c r="BK3975" s="83"/>
      <c r="BZ3975" s="83"/>
      <c r="CO3975" s="83"/>
      <c r="DD3975" s="83"/>
      <c r="DS3975" s="83"/>
      <c r="EH3975" s="83"/>
      <c r="EW3975" s="83"/>
      <c r="FL3975" s="83"/>
    </row>
    <row r="3976" spans="1:168" x14ac:dyDescent="0.35">
      <c r="A3976" s="83">
        <v>43360.817453703705</v>
      </c>
      <c r="B3976" s="84" t="s">
        <v>41</v>
      </c>
      <c r="C3976" s="85" t="s">
        <v>46</v>
      </c>
      <c r="R3976" s="83">
        <v>43360.817453703705</v>
      </c>
      <c r="S3976" s="89" t="s">
        <v>41</v>
      </c>
      <c r="AG3976" s="83"/>
      <c r="AV3976" s="83"/>
      <c r="BK3976" s="83"/>
      <c r="BZ3976" s="83"/>
      <c r="CO3976" s="83"/>
      <c r="DD3976" s="83"/>
      <c r="DS3976" s="83"/>
      <c r="EH3976" s="83"/>
      <c r="EW3976" s="83"/>
      <c r="FL3976" s="83"/>
    </row>
    <row r="3977" spans="1:168" x14ac:dyDescent="0.35">
      <c r="A3977" s="83">
        <v>43360.817453703705</v>
      </c>
      <c r="B3977" s="84" t="s">
        <v>26</v>
      </c>
      <c r="C3977" s="85" t="s">
        <v>45</v>
      </c>
      <c r="R3977" s="83">
        <v>43360.817453703705</v>
      </c>
      <c r="S3977" s="89" t="s">
        <v>26</v>
      </c>
      <c r="AG3977" s="83"/>
      <c r="AV3977" s="83"/>
      <c r="BK3977" s="83"/>
      <c r="BZ3977" s="83"/>
      <c r="CO3977" s="83"/>
      <c r="DD3977" s="83"/>
      <c r="DS3977" s="83"/>
      <c r="EH3977" s="83"/>
      <c r="EW3977" s="83"/>
      <c r="FL3977" s="83"/>
    </row>
    <row r="3978" spans="1:168" x14ac:dyDescent="0.35">
      <c r="A3978" s="83">
        <v>43360.817453703705</v>
      </c>
      <c r="B3978" s="84" t="s">
        <v>26</v>
      </c>
      <c r="C3978" s="85" t="s">
        <v>43</v>
      </c>
      <c r="R3978" s="83">
        <v>43360.817453703705</v>
      </c>
      <c r="S3978" s="89" t="s">
        <v>26</v>
      </c>
      <c r="AG3978" s="83"/>
      <c r="AV3978" s="83"/>
      <c r="BK3978" s="83"/>
      <c r="BZ3978" s="83"/>
      <c r="CO3978" s="83"/>
      <c r="DD3978" s="83"/>
      <c r="DS3978" s="83"/>
      <c r="EH3978" s="83"/>
      <c r="EW3978" s="83"/>
      <c r="FL3978" s="83"/>
    </row>
    <row r="3979" spans="1:168" x14ac:dyDescent="0.35">
      <c r="A3979" s="83">
        <v>43360.817453703705</v>
      </c>
      <c r="B3979" s="84" t="s">
        <v>26</v>
      </c>
      <c r="C3979" s="85" t="s">
        <v>48</v>
      </c>
      <c r="R3979" s="83">
        <v>43360.817453703705</v>
      </c>
      <c r="S3979" s="89" t="s">
        <v>26</v>
      </c>
      <c r="AG3979" s="83"/>
      <c r="AV3979" s="83"/>
      <c r="BK3979" s="83"/>
      <c r="BZ3979" s="83"/>
      <c r="CO3979" s="83"/>
      <c r="DD3979" s="83"/>
      <c r="DS3979" s="83"/>
      <c r="EH3979" s="83"/>
      <c r="EW3979" s="83"/>
      <c r="FL3979" s="83"/>
    </row>
    <row r="3980" spans="1:168" x14ac:dyDescent="0.35">
      <c r="A3980" s="83">
        <v>43360.817465277774</v>
      </c>
      <c r="B3980" s="84" t="s">
        <v>49</v>
      </c>
      <c r="C3980" s="85" t="s">
        <v>50</v>
      </c>
      <c r="R3980" s="83">
        <v>43360.817465277774</v>
      </c>
      <c r="S3980" s="89" t="s">
        <v>49</v>
      </c>
      <c r="AG3980" s="83"/>
      <c r="AV3980" s="83"/>
      <c r="BK3980" s="83"/>
      <c r="BZ3980" s="83"/>
      <c r="CO3980" s="83"/>
      <c r="DD3980" s="83"/>
      <c r="DS3980" s="83"/>
      <c r="EH3980" s="83"/>
      <c r="EW3980" s="83"/>
      <c r="FL3980" s="83"/>
    </row>
    <row r="3981" spans="1:168" x14ac:dyDescent="0.35">
      <c r="A3981" s="83">
        <v>43360.817465277774</v>
      </c>
      <c r="B3981" s="84" t="s">
        <v>26</v>
      </c>
      <c r="C3981" s="85" t="s">
        <v>47</v>
      </c>
      <c r="I3981" s="86">
        <v>11000.83203125</v>
      </c>
      <c r="J3981" s="87">
        <v>10841.248046875</v>
      </c>
      <c r="K3981" s="87">
        <v>5500.8349609375</v>
      </c>
      <c r="L3981" s="87">
        <v>5421.037109375</v>
      </c>
      <c r="M3981" s="87">
        <v>0.99733632802963301</v>
      </c>
      <c r="N3981" s="87">
        <v>4.6423211097717303</v>
      </c>
      <c r="O3981" s="87">
        <v>8.3528661727905291</v>
      </c>
      <c r="P3981" s="88">
        <v>1.41188669204712</v>
      </c>
      <c r="R3981" s="83">
        <v>43360.817465277774</v>
      </c>
      <c r="S3981" s="89" t="s">
        <v>26</v>
      </c>
      <c r="T3981" s="90">
        <v>0.75434130430221602</v>
      </c>
      <c r="U3981" s="84">
        <v>4990.6279296875</v>
      </c>
      <c r="V3981" s="84">
        <v>404.07363891601602</v>
      </c>
      <c r="W3981" s="84">
        <v>5003.12646484375</v>
      </c>
      <c r="X3981" s="84">
        <v>4591.79345703125</v>
      </c>
      <c r="Y3981" s="84">
        <v>23.558408737182599</v>
      </c>
      <c r="Z3981" s="84">
        <v>827.81988525390602</v>
      </c>
      <c r="AA3981" s="84">
        <v>522.06036376953102</v>
      </c>
      <c r="AB3981" s="84">
        <v>426.53454589843699</v>
      </c>
      <c r="AG3981" s="83"/>
      <c r="AV3981" s="83"/>
      <c r="BK3981" s="83"/>
      <c r="BZ3981" s="83"/>
      <c r="CO3981" s="83"/>
      <c r="DD3981" s="83"/>
      <c r="DS3981" s="83"/>
      <c r="EH3981" s="83"/>
      <c r="EW3981" s="83"/>
      <c r="FL3981" s="83"/>
    </row>
    <row r="3982" spans="1:168" x14ac:dyDescent="0.35">
      <c r="A3982" s="83">
        <v>43360.817488425928</v>
      </c>
      <c r="B3982" s="84" t="s">
        <v>26</v>
      </c>
      <c r="C3982" s="85" t="s">
        <v>746</v>
      </c>
      <c r="R3982" s="83">
        <v>43360.817488425928</v>
      </c>
      <c r="S3982" s="89" t="s">
        <v>26</v>
      </c>
      <c r="AG3982" s="83"/>
      <c r="AV3982" s="83"/>
      <c r="BK3982" s="83"/>
      <c r="BZ3982" s="83"/>
      <c r="CO3982" s="83"/>
      <c r="DD3982" s="83"/>
      <c r="DS3982" s="83"/>
      <c r="EH3982" s="83"/>
      <c r="EW3982" s="83"/>
      <c r="FL3982" s="83"/>
    </row>
    <row r="3983" spans="1:168" x14ac:dyDescent="0.35">
      <c r="A3983" s="83">
        <v>43360.817488425928</v>
      </c>
      <c r="B3983" s="84" t="s">
        <v>26</v>
      </c>
      <c r="C3983" s="85" t="s">
        <v>52</v>
      </c>
      <c r="R3983" s="83">
        <v>43360.817488425928</v>
      </c>
      <c r="S3983" s="89" t="s">
        <v>26</v>
      </c>
      <c r="AG3983" s="83"/>
      <c r="AV3983" s="83"/>
      <c r="BK3983" s="83"/>
      <c r="BZ3983" s="83"/>
      <c r="CO3983" s="83"/>
      <c r="DD3983" s="83"/>
      <c r="DS3983" s="83"/>
      <c r="EH3983" s="83"/>
      <c r="EW3983" s="83"/>
      <c r="FL3983" s="83"/>
    </row>
    <row r="3984" spans="1:168" x14ac:dyDescent="0.35">
      <c r="A3984" s="83">
        <v>43360.817488425928</v>
      </c>
      <c r="B3984" s="84" t="s">
        <v>26</v>
      </c>
      <c r="C3984" s="85" t="s">
        <v>51</v>
      </c>
      <c r="R3984" s="83">
        <v>43360.817488425928</v>
      </c>
      <c r="S3984" s="89" t="s">
        <v>26</v>
      </c>
      <c r="AG3984" s="83"/>
      <c r="AV3984" s="83"/>
      <c r="BK3984" s="83"/>
      <c r="BZ3984" s="83"/>
      <c r="CO3984" s="83"/>
      <c r="DD3984" s="83"/>
      <c r="DS3984" s="83"/>
      <c r="EH3984" s="83"/>
      <c r="EW3984" s="83"/>
      <c r="FL3984" s="83"/>
    </row>
    <row r="3985" spans="1:168" x14ac:dyDescent="0.35">
      <c r="A3985" s="83">
        <v>43360.817499999997</v>
      </c>
      <c r="B3985" s="84" t="s">
        <v>26</v>
      </c>
      <c r="C3985" s="85" t="s">
        <v>640</v>
      </c>
      <c r="R3985" s="83">
        <v>43360.817499999997</v>
      </c>
      <c r="S3985" s="89" t="s">
        <v>26</v>
      </c>
      <c r="AG3985" s="83"/>
      <c r="AV3985" s="83"/>
      <c r="BK3985" s="83"/>
      <c r="BZ3985" s="83"/>
      <c r="CO3985" s="83"/>
      <c r="DD3985" s="83"/>
      <c r="DS3985" s="83"/>
      <c r="EH3985" s="83"/>
      <c r="EW3985" s="83"/>
      <c r="FL3985" s="83"/>
    </row>
    <row r="3986" spans="1:168" x14ac:dyDescent="0.35">
      <c r="A3986" s="83">
        <v>43360.817499999997</v>
      </c>
      <c r="B3986" s="84" t="s">
        <v>26</v>
      </c>
      <c r="C3986" s="85" t="s">
        <v>542</v>
      </c>
      <c r="R3986" s="83">
        <v>43360.817499999997</v>
      </c>
      <c r="S3986" s="89" t="s">
        <v>26</v>
      </c>
      <c r="AG3986" s="83"/>
      <c r="AV3986" s="83"/>
      <c r="BK3986" s="83"/>
      <c r="BZ3986" s="83"/>
      <c r="CO3986" s="83"/>
      <c r="DD3986" s="83"/>
      <c r="DS3986" s="83"/>
      <c r="EH3986" s="83"/>
      <c r="EW3986" s="83"/>
      <c r="FL3986" s="83"/>
    </row>
    <row r="3987" spans="1:168" x14ac:dyDescent="0.35">
      <c r="A3987" s="83">
        <v>43360.817499999997</v>
      </c>
      <c r="B3987" s="84" t="s">
        <v>26</v>
      </c>
      <c r="C3987" s="85" t="s">
        <v>409</v>
      </c>
      <c r="R3987" s="83">
        <v>43360.817499999997</v>
      </c>
      <c r="S3987" s="89" t="s">
        <v>26</v>
      </c>
      <c r="AG3987" s="83"/>
      <c r="AV3987" s="83"/>
      <c r="BK3987" s="83"/>
      <c r="BZ3987" s="83"/>
      <c r="CO3987" s="83"/>
      <c r="DD3987" s="83"/>
      <c r="DS3987" s="83"/>
      <c r="EH3987" s="83"/>
      <c r="EW3987" s="83"/>
      <c r="FL3987" s="83"/>
    </row>
    <row r="3988" spans="1:168" x14ac:dyDescent="0.35">
      <c r="A3988" s="83">
        <v>43360.817499999997</v>
      </c>
      <c r="B3988" s="84" t="s">
        <v>26</v>
      </c>
      <c r="C3988" s="85" t="s">
        <v>428</v>
      </c>
      <c r="R3988" s="83">
        <v>43360.817499999997</v>
      </c>
      <c r="S3988" s="89" t="s">
        <v>26</v>
      </c>
      <c r="AG3988" s="83"/>
      <c r="AV3988" s="83"/>
      <c r="BK3988" s="83"/>
      <c r="BZ3988" s="83"/>
      <c r="CO3988" s="83"/>
      <c r="DD3988" s="83"/>
      <c r="DS3988" s="83"/>
      <c r="EH3988" s="83"/>
      <c r="EW3988" s="83"/>
      <c r="FL3988" s="83"/>
    </row>
    <row r="3989" spans="1:168" x14ac:dyDescent="0.35">
      <c r="A3989" s="83">
        <v>43360.817499999997</v>
      </c>
      <c r="B3989" s="84" t="s">
        <v>26</v>
      </c>
      <c r="C3989" s="85" t="s">
        <v>435</v>
      </c>
      <c r="R3989" s="83">
        <v>43360.817499999997</v>
      </c>
      <c r="S3989" s="89" t="s">
        <v>26</v>
      </c>
      <c r="AG3989" s="83"/>
      <c r="AV3989" s="83"/>
      <c r="BK3989" s="83"/>
      <c r="BZ3989" s="83"/>
      <c r="CO3989" s="83"/>
      <c r="DD3989" s="83"/>
      <c r="DS3989" s="83"/>
      <c r="EH3989" s="83"/>
      <c r="EW3989" s="83"/>
      <c r="FL3989" s="83"/>
    </row>
    <row r="3990" spans="1:168" x14ac:dyDescent="0.35">
      <c r="A3990" s="83">
        <v>43360.817499999997</v>
      </c>
      <c r="B3990" s="84" t="s">
        <v>26</v>
      </c>
      <c r="C3990" s="85" t="s">
        <v>642</v>
      </c>
      <c r="R3990" s="83">
        <v>43360.817499999997</v>
      </c>
      <c r="S3990" s="89" t="s">
        <v>26</v>
      </c>
      <c r="AG3990" s="83"/>
      <c r="AV3990" s="83"/>
      <c r="BK3990" s="83"/>
      <c r="BZ3990" s="83"/>
      <c r="CO3990" s="83"/>
      <c r="DD3990" s="83"/>
      <c r="DS3990" s="83"/>
      <c r="EH3990" s="83"/>
      <c r="EW3990" s="83"/>
      <c r="FL3990" s="83"/>
    </row>
    <row r="3991" spans="1:168" x14ac:dyDescent="0.35">
      <c r="A3991" s="83">
        <v>43360.817499999997</v>
      </c>
      <c r="B3991" s="84" t="s">
        <v>26</v>
      </c>
      <c r="C3991" s="85" t="s">
        <v>430</v>
      </c>
      <c r="R3991" s="83">
        <v>43360.817499999997</v>
      </c>
      <c r="S3991" s="89" t="s">
        <v>26</v>
      </c>
      <c r="AG3991" s="83"/>
      <c r="AV3991" s="83"/>
      <c r="BK3991" s="83"/>
      <c r="BZ3991" s="83"/>
      <c r="CO3991" s="83"/>
      <c r="DD3991" s="83"/>
      <c r="DS3991" s="83"/>
      <c r="EH3991" s="83"/>
      <c r="EW3991" s="83"/>
      <c r="FL3991" s="83"/>
    </row>
    <row r="3992" spans="1:168" x14ac:dyDescent="0.35">
      <c r="A3992" s="83">
        <v>43360.817499999997</v>
      </c>
      <c r="B3992" s="84" t="s">
        <v>26</v>
      </c>
      <c r="C3992" s="85" t="s">
        <v>429</v>
      </c>
      <c r="R3992" s="83">
        <v>43360.817499999997</v>
      </c>
      <c r="S3992" s="89" t="s">
        <v>26</v>
      </c>
      <c r="AG3992" s="83"/>
      <c r="AV3992" s="83"/>
      <c r="BK3992" s="83"/>
      <c r="BZ3992" s="83"/>
      <c r="CO3992" s="83"/>
      <c r="DD3992" s="83"/>
      <c r="DS3992" s="83"/>
      <c r="EH3992" s="83"/>
      <c r="EW3992" s="83"/>
      <c r="FL3992" s="83"/>
    </row>
    <row r="3993" spans="1:168" x14ac:dyDescent="0.35">
      <c r="A3993" s="83">
        <v>43360.817499999997</v>
      </c>
      <c r="B3993" s="84" t="s">
        <v>26</v>
      </c>
      <c r="C3993" s="85" t="s">
        <v>425</v>
      </c>
      <c r="R3993" s="83">
        <v>43360.817499999997</v>
      </c>
      <c r="S3993" s="89" t="s">
        <v>26</v>
      </c>
      <c r="AG3993" s="83"/>
      <c r="AV3993" s="83"/>
      <c r="BK3993" s="83"/>
      <c r="BZ3993" s="83"/>
      <c r="CO3993" s="83"/>
      <c r="DD3993" s="83"/>
      <c r="DS3993" s="83"/>
      <c r="EH3993" s="83"/>
      <c r="EW3993" s="83"/>
      <c r="FL3993" s="83"/>
    </row>
    <row r="3994" spans="1:168" x14ac:dyDescent="0.35">
      <c r="A3994" s="83">
        <v>43360.817499999997</v>
      </c>
      <c r="B3994" s="84" t="s">
        <v>26</v>
      </c>
      <c r="C3994" s="85" t="s">
        <v>641</v>
      </c>
      <c r="R3994" s="83">
        <v>43360.817499999997</v>
      </c>
      <c r="S3994" s="89" t="s">
        <v>26</v>
      </c>
      <c r="AG3994" s="83"/>
      <c r="AV3994" s="83"/>
      <c r="BK3994" s="83"/>
      <c r="BZ3994" s="83"/>
      <c r="CO3994" s="83"/>
      <c r="DD3994" s="83"/>
      <c r="DS3994" s="83"/>
      <c r="EH3994" s="83"/>
      <c r="EW3994" s="83"/>
      <c r="FL3994" s="83"/>
    </row>
    <row r="3995" spans="1:168" x14ac:dyDescent="0.35">
      <c r="A3995" s="83">
        <v>43360.817499999997</v>
      </c>
      <c r="B3995" s="84" t="s">
        <v>26</v>
      </c>
      <c r="C3995" s="85" t="s">
        <v>736</v>
      </c>
      <c r="R3995" s="83">
        <v>43360.817499999997</v>
      </c>
      <c r="S3995" s="89" t="s">
        <v>26</v>
      </c>
      <c r="AG3995" s="83"/>
      <c r="AV3995" s="83"/>
      <c r="BK3995" s="83"/>
      <c r="BZ3995" s="83"/>
      <c r="CO3995" s="83"/>
      <c r="DD3995" s="83"/>
      <c r="DS3995" s="83"/>
      <c r="EH3995" s="83"/>
      <c r="EW3995" s="83"/>
      <c r="FL3995" s="83"/>
    </row>
    <row r="3996" spans="1:168" x14ac:dyDescent="0.35">
      <c r="A3996" s="83">
        <v>43360.817511574074</v>
      </c>
      <c r="B3996" s="84" t="s">
        <v>26</v>
      </c>
      <c r="C3996" s="85" t="s">
        <v>643</v>
      </c>
      <c r="R3996" s="83">
        <v>43360.817511574074</v>
      </c>
      <c r="S3996" s="89" t="s">
        <v>26</v>
      </c>
      <c r="AG3996" s="83"/>
      <c r="AV3996" s="83"/>
      <c r="BK3996" s="83"/>
      <c r="BZ3996" s="83"/>
      <c r="CO3996" s="83"/>
      <c r="DD3996" s="83"/>
      <c r="DS3996" s="83"/>
      <c r="EH3996" s="83"/>
      <c r="EW3996" s="83"/>
      <c r="FL3996" s="83"/>
    </row>
    <row r="3997" spans="1:168" x14ac:dyDescent="0.35">
      <c r="A3997" s="83">
        <v>43360.817511574074</v>
      </c>
      <c r="B3997" s="84" t="s">
        <v>26</v>
      </c>
      <c r="C3997" s="85" t="s">
        <v>433</v>
      </c>
      <c r="R3997" s="83">
        <v>43360.817511574074</v>
      </c>
      <c r="S3997" s="89" t="s">
        <v>26</v>
      </c>
      <c r="AG3997" s="83"/>
      <c r="AV3997" s="83"/>
      <c r="BK3997" s="83"/>
      <c r="BZ3997" s="83"/>
      <c r="CO3997" s="83"/>
      <c r="DD3997" s="83"/>
      <c r="DS3997" s="83"/>
      <c r="EH3997" s="83"/>
      <c r="EW3997" s="83"/>
      <c r="FL3997" s="83"/>
    </row>
    <row r="3998" spans="1:168" x14ac:dyDescent="0.35">
      <c r="A3998" s="83">
        <v>43360.817511574074</v>
      </c>
      <c r="B3998" s="84" t="s">
        <v>26</v>
      </c>
      <c r="C3998" s="85" t="s">
        <v>421</v>
      </c>
      <c r="R3998" s="83">
        <v>43360.817511574074</v>
      </c>
      <c r="S3998" s="89" t="s">
        <v>26</v>
      </c>
      <c r="AG3998" s="83"/>
      <c r="AV3998" s="83"/>
      <c r="BK3998" s="83"/>
      <c r="BZ3998" s="83"/>
      <c r="CO3998" s="83"/>
      <c r="DD3998" s="83"/>
      <c r="DS3998" s="83"/>
      <c r="EH3998" s="83"/>
      <c r="EW3998" s="83"/>
      <c r="FL3998" s="83"/>
    </row>
    <row r="3999" spans="1:168" x14ac:dyDescent="0.35">
      <c r="A3999" s="83">
        <v>43360.817511574074</v>
      </c>
      <c r="B3999" s="84" t="s">
        <v>26</v>
      </c>
      <c r="C3999" s="85" t="s">
        <v>432</v>
      </c>
      <c r="R3999" s="83">
        <v>43360.817511574074</v>
      </c>
      <c r="S3999" s="89" t="s">
        <v>26</v>
      </c>
      <c r="AG3999" s="83"/>
      <c r="AV3999" s="83"/>
      <c r="BK3999" s="83"/>
      <c r="BZ3999" s="83"/>
      <c r="CO3999" s="83"/>
      <c r="DD3999" s="83"/>
      <c r="DS3999" s="83"/>
      <c r="EH3999" s="83"/>
      <c r="EW3999" s="83"/>
      <c r="FL3999" s="83"/>
    </row>
    <row r="4000" spans="1:168" x14ac:dyDescent="0.35">
      <c r="A4000" s="83">
        <v>43360.817511574074</v>
      </c>
      <c r="B4000" s="84" t="s">
        <v>26</v>
      </c>
      <c r="C4000" s="85" t="s">
        <v>737</v>
      </c>
      <c r="R4000" s="83">
        <v>43360.817511574074</v>
      </c>
      <c r="S4000" s="89" t="s">
        <v>26</v>
      </c>
      <c r="AG4000" s="83"/>
      <c r="AV4000" s="83"/>
      <c r="BK4000" s="83"/>
      <c r="BZ4000" s="83"/>
      <c r="CO4000" s="83"/>
      <c r="DD4000" s="83"/>
      <c r="DS4000" s="83"/>
      <c r="EH4000" s="83"/>
      <c r="EW4000" s="83"/>
      <c r="FL4000" s="83"/>
    </row>
    <row r="4001" spans="1:168" x14ac:dyDescent="0.35">
      <c r="A4001" s="83">
        <v>43360.825520833336</v>
      </c>
      <c r="B4001" s="84" t="s">
        <v>26</v>
      </c>
      <c r="C4001" s="85" t="s">
        <v>54</v>
      </c>
      <c r="R4001" s="83">
        <v>43360.825520833336</v>
      </c>
      <c r="S4001" s="89" t="s">
        <v>26</v>
      </c>
      <c r="AG4001" s="83"/>
      <c r="AV4001" s="83"/>
      <c r="BK4001" s="83"/>
      <c r="BZ4001" s="83"/>
      <c r="CO4001" s="83"/>
      <c r="DD4001" s="83"/>
      <c r="DS4001" s="83"/>
      <c r="EH4001" s="83"/>
      <c r="EW4001" s="83"/>
      <c r="FL4001" s="83"/>
    </row>
    <row r="4002" spans="1:168" x14ac:dyDescent="0.35">
      <c r="A4002" s="83">
        <v>43360.825520833336</v>
      </c>
      <c r="B4002" s="84" t="s">
        <v>55</v>
      </c>
      <c r="C4002" s="85" t="s">
        <v>56</v>
      </c>
      <c r="R4002" s="83">
        <v>43360.825520833336</v>
      </c>
      <c r="S4002" s="89" t="s">
        <v>55</v>
      </c>
      <c r="AG4002" s="83"/>
      <c r="AV4002" s="83"/>
      <c r="BK4002" s="83"/>
      <c r="BZ4002" s="83"/>
      <c r="CO4002" s="83"/>
      <c r="DD4002" s="83"/>
      <c r="DS4002" s="83"/>
      <c r="EH4002" s="83"/>
      <c r="EW4002" s="83"/>
      <c r="FL4002" s="83"/>
    </row>
    <row r="4003" spans="1:168" x14ac:dyDescent="0.35">
      <c r="A4003" s="83">
        <v>43360.825555555559</v>
      </c>
      <c r="B4003" s="84" t="s">
        <v>55</v>
      </c>
      <c r="C4003" s="85" t="s">
        <v>57</v>
      </c>
      <c r="R4003" s="83">
        <v>43360.825555555559</v>
      </c>
      <c r="S4003" s="89" t="s">
        <v>55</v>
      </c>
      <c r="AG4003" s="83"/>
      <c r="AV4003" s="83"/>
      <c r="BK4003" s="83"/>
      <c r="BZ4003" s="83"/>
      <c r="CO4003" s="83"/>
      <c r="DD4003" s="83"/>
      <c r="DS4003" s="83"/>
      <c r="EH4003" s="83"/>
      <c r="EW4003" s="83"/>
      <c r="FL4003" s="83"/>
    </row>
    <row r="4004" spans="1:168" x14ac:dyDescent="0.35">
      <c r="A4004" s="83">
        <v>43360.825578703705</v>
      </c>
      <c r="B4004" s="84" t="s">
        <v>55</v>
      </c>
      <c r="C4004" s="85" t="s">
        <v>58</v>
      </c>
      <c r="R4004" s="83">
        <v>43360.825578703705</v>
      </c>
      <c r="S4004" s="89" t="s">
        <v>55</v>
      </c>
      <c r="AG4004" s="83"/>
      <c r="AV4004" s="83"/>
      <c r="BK4004" s="83"/>
      <c r="BZ4004" s="83"/>
      <c r="CO4004" s="83"/>
      <c r="DD4004" s="83"/>
      <c r="DS4004" s="83"/>
      <c r="EH4004" s="83"/>
      <c r="EW4004" s="83"/>
      <c r="FL4004" s="83"/>
    </row>
    <row r="4005" spans="1:168" x14ac:dyDescent="0.35">
      <c r="A4005" s="83">
        <v>43360.825590277775</v>
      </c>
      <c r="B4005" s="84" t="s">
        <v>60</v>
      </c>
      <c r="C4005" s="85" t="s">
        <v>61</v>
      </c>
      <c r="I4005" s="86">
        <v>11470.791015625</v>
      </c>
      <c r="J4005" s="87">
        <v>11300.0224609375</v>
      </c>
      <c r="K4005" s="87">
        <v>5980.79248046875</v>
      </c>
      <c r="L4005" s="87">
        <v>5891.75927734375</v>
      </c>
      <c r="M4005" s="87">
        <v>1.01599204540253</v>
      </c>
      <c r="N4005" s="87">
        <v>5.44383001327515</v>
      </c>
      <c r="O4005" s="87">
        <v>8.3938312530517596</v>
      </c>
      <c r="P4005" s="88">
        <v>1.62683022022247</v>
      </c>
      <c r="R4005" s="83">
        <v>43360.825590277775</v>
      </c>
      <c r="S4005" s="89" t="s">
        <v>60</v>
      </c>
      <c r="T4005" s="90">
        <v>0.49193030595779402</v>
      </c>
      <c r="U4005" s="84">
        <v>4263.30419921875</v>
      </c>
      <c r="V4005" s="84">
        <v>402.462158203125</v>
      </c>
      <c r="W4005" s="84">
        <v>4189.2294921875</v>
      </c>
      <c r="X4005" s="84">
        <v>3860.13037109375</v>
      </c>
      <c r="Y4005" s="84">
        <v>23.755743026733398</v>
      </c>
      <c r="Z4005" s="84">
        <v>320.49383544921898</v>
      </c>
      <c r="AA4005" s="84">
        <v>540.49383544921898</v>
      </c>
      <c r="AB4005" s="84">
        <v>416.49383544921898</v>
      </c>
      <c r="AG4005" s="83"/>
      <c r="AV4005" s="83"/>
      <c r="BK4005" s="83"/>
      <c r="BZ4005" s="83"/>
      <c r="CO4005" s="83"/>
      <c r="DD4005" s="83"/>
      <c r="DS4005" s="83"/>
      <c r="EH4005" s="83"/>
      <c r="EW4005" s="83"/>
      <c r="FL4005" s="83"/>
    </row>
    <row r="4006" spans="1:168" x14ac:dyDescent="0.35">
      <c r="A4006" s="83">
        <v>43360.825590277775</v>
      </c>
      <c r="B4006" s="84" t="s">
        <v>26</v>
      </c>
      <c r="C4006" s="85" t="s">
        <v>59</v>
      </c>
      <c r="R4006" s="83">
        <v>43360.825590277775</v>
      </c>
      <c r="S4006" s="89" t="s">
        <v>26</v>
      </c>
      <c r="AG4006" s="83"/>
      <c r="AV4006" s="83"/>
      <c r="BK4006" s="83"/>
      <c r="BZ4006" s="83"/>
      <c r="CO4006" s="83"/>
      <c r="DD4006" s="83"/>
      <c r="DS4006" s="83"/>
      <c r="EH4006" s="83"/>
      <c r="EW4006" s="83"/>
      <c r="FL4006" s="83"/>
    </row>
    <row r="4007" spans="1:168" x14ac:dyDescent="0.35">
      <c r="A4007" s="83">
        <v>43360.825613425928</v>
      </c>
      <c r="B4007" s="84" t="s">
        <v>62</v>
      </c>
      <c r="C4007" s="85" t="s">
        <v>103</v>
      </c>
      <c r="R4007" s="83">
        <v>43360.825613425928</v>
      </c>
      <c r="S4007" s="89" t="s">
        <v>62</v>
      </c>
      <c r="AG4007" s="83"/>
      <c r="AV4007" s="83"/>
      <c r="BK4007" s="83"/>
      <c r="BZ4007" s="83"/>
      <c r="CO4007" s="83"/>
      <c r="DD4007" s="83"/>
      <c r="DS4007" s="83"/>
      <c r="EH4007" s="83"/>
      <c r="EW4007" s="83"/>
      <c r="FL4007" s="83"/>
    </row>
    <row r="4008" spans="1:168" x14ac:dyDescent="0.35">
      <c r="A4008" s="83">
        <v>43360.825613425928</v>
      </c>
      <c r="B4008" s="84" t="s">
        <v>62</v>
      </c>
      <c r="C4008" s="85" t="s">
        <v>880</v>
      </c>
      <c r="R4008" s="83">
        <v>43360.825613425928</v>
      </c>
      <c r="S4008" s="89" t="s">
        <v>62</v>
      </c>
      <c r="AG4008" s="83"/>
      <c r="AV4008" s="83"/>
      <c r="BK4008" s="83"/>
      <c r="BZ4008" s="83"/>
      <c r="CO4008" s="83"/>
      <c r="DD4008" s="83"/>
      <c r="DS4008" s="83"/>
      <c r="EH4008" s="83"/>
      <c r="EW4008" s="83"/>
      <c r="FL4008" s="83"/>
    </row>
    <row r="4009" spans="1:168" x14ac:dyDescent="0.35">
      <c r="A4009" s="83">
        <v>43360.825613425928</v>
      </c>
      <c r="B4009" s="84" t="s">
        <v>62</v>
      </c>
      <c r="C4009" s="85" t="s">
        <v>881</v>
      </c>
      <c r="R4009" s="83">
        <v>43360.825613425928</v>
      </c>
      <c r="S4009" s="89" t="s">
        <v>62</v>
      </c>
      <c r="AG4009" s="83"/>
      <c r="AV4009" s="83"/>
      <c r="BK4009" s="83"/>
      <c r="BZ4009" s="83"/>
      <c r="CO4009" s="83"/>
      <c r="DD4009" s="83"/>
      <c r="DS4009" s="83"/>
      <c r="EH4009" s="83"/>
      <c r="EW4009" s="83"/>
      <c r="FL4009" s="83"/>
    </row>
    <row r="4010" spans="1:168" x14ac:dyDescent="0.35">
      <c r="A4010" s="83">
        <v>43360.825613425928</v>
      </c>
      <c r="B4010" s="84" t="s">
        <v>62</v>
      </c>
      <c r="C4010" s="85" t="s">
        <v>882</v>
      </c>
      <c r="R4010" s="83">
        <v>43360.825613425928</v>
      </c>
      <c r="S4010" s="89" t="s">
        <v>62</v>
      </c>
      <c r="AG4010" s="83"/>
      <c r="AV4010" s="83"/>
      <c r="BK4010" s="83"/>
      <c r="BZ4010" s="83"/>
      <c r="CO4010" s="83"/>
      <c r="DD4010" s="83"/>
      <c r="DS4010" s="83"/>
      <c r="EH4010" s="83"/>
      <c r="EW4010" s="83"/>
      <c r="FL4010" s="83"/>
    </row>
    <row r="4011" spans="1:168" x14ac:dyDescent="0.35">
      <c r="A4011" s="83">
        <v>43360.825613425928</v>
      </c>
      <c r="B4011" s="84" t="s">
        <v>62</v>
      </c>
      <c r="C4011" s="85" t="s">
        <v>883</v>
      </c>
      <c r="R4011" s="83">
        <v>43360.825613425928</v>
      </c>
      <c r="S4011" s="89" t="s">
        <v>62</v>
      </c>
      <c r="AG4011" s="83"/>
      <c r="AV4011" s="83"/>
      <c r="BK4011" s="83"/>
      <c r="BZ4011" s="83"/>
      <c r="CO4011" s="83"/>
      <c r="DD4011" s="83"/>
      <c r="DS4011" s="83"/>
      <c r="EH4011" s="83"/>
      <c r="EW4011" s="83"/>
      <c r="FL4011" s="83"/>
    </row>
    <row r="4012" spans="1:168" x14ac:dyDescent="0.35">
      <c r="A4012" s="83">
        <v>43360.825613425928</v>
      </c>
      <c r="B4012" s="84" t="s">
        <v>62</v>
      </c>
      <c r="C4012" s="85" t="s">
        <v>884</v>
      </c>
      <c r="R4012" s="83">
        <v>43360.825613425928</v>
      </c>
      <c r="S4012" s="89" t="s">
        <v>62</v>
      </c>
      <c r="AG4012" s="83"/>
      <c r="AV4012" s="83"/>
      <c r="BK4012" s="83"/>
      <c r="BZ4012" s="83"/>
      <c r="CO4012" s="83"/>
      <c r="DD4012" s="83"/>
      <c r="DS4012" s="83"/>
      <c r="EH4012" s="83"/>
      <c r="EW4012" s="83"/>
      <c r="FL4012" s="83"/>
    </row>
    <row r="4013" spans="1:168" x14ac:dyDescent="0.35">
      <c r="A4013" s="83">
        <v>43360.825613425928</v>
      </c>
      <c r="B4013" s="84" t="s">
        <v>26</v>
      </c>
      <c r="C4013" s="85" t="s">
        <v>71</v>
      </c>
      <c r="R4013" s="83">
        <v>43360.825613425928</v>
      </c>
      <c r="S4013" s="89" t="s">
        <v>26</v>
      </c>
      <c r="AG4013" s="83"/>
      <c r="AV4013" s="83"/>
      <c r="BK4013" s="83"/>
      <c r="BZ4013" s="83"/>
      <c r="CO4013" s="83"/>
      <c r="DD4013" s="83"/>
      <c r="DS4013" s="83"/>
      <c r="EH4013" s="83"/>
      <c r="EW4013" s="83"/>
      <c r="FL4013" s="83"/>
    </row>
    <row r="4014" spans="1:168" x14ac:dyDescent="0.35">
      <c r="A4014" s="83">
        <v>43360.825613425928</v>
      </c>
      <c r="B4014" s="84" t="s">
        <v>62</v>
      </c>
      <c r="C4014" s="85" t="s">
        <v>63</v>
      </c>
      <c r="R4014" s="83">
        <v>43360.825613425928</v>
      </c>
      <c r="S4014" s="89" t="s">
        <v>62</v>
      </c>
      <c r="AG4014" s="83"/>
      <c r="AV4014" s="83"/>
      <c r="BK4014" s="83"/>
      <c r="BZ4014" s="83"/>
      <c r="CO4014" s="83"/>
      <c r="DD4014" s="83"/>
      <c r="DS4014" s="83"/>
      <c r="EH4014" s="83"/>
      <c r="EW4014" s="83"/>
      <c r="FL4014" s="83"/>
    </row>
    <row r="4015" spans="1:168" x14ac:dyDescent="0.35">
      <c r="A4015" s="83">
        <v>43360.825613425928</v>
      </c>
      <c r="B4015" s="84" t="s">
        <v>62</v>
      </c>
      <c r="C4015" s="85" t="s">
        <v>885</v>
      </c>
      <c r="R4015" s="83">
        <v>43360.825613425928</v>
      </c>
      <c r="S4015" s="89" t="s">
        <v>62</v>
      </c>
      <c r="AG4015" s="83"/>
      <c r="AV4015" s="83"/>
      <c r="BK4015" s="83"/>
      <c r="BZ4015" s="83"/>
      <c r="CO4015" s="83"/>
      <c r="DD4015" s="83"/>
      <c r="DS4015" s="83"/>
      <c r="EH4015" s="83"/>
      <c r="EW4015" s="83"/>
      <c r="FL4015" s="83"/>
    </row>
    <row r="4016" spans="1:168" x14ac:dyDescent="0.35">
      <c r="A4016" s="83">
        <v>43360.825636574074</v>
      </c>
      <c r="B4016" s="84" t="s">
        <v>26</v>
      </c>
      <c r="C4016" s="85" t="s">
        <v>73</v>
      </c>
      <c r="R4016" s="83">
        <v>43360.825636574074</v>
      </c>
      <c r="S4016" s="89" t="s">
        <v>26</v>
      </c>
      <c r="AG4016" s="83"/>
      <c r="AV4016" s="83"/>
      <c r="BK4016" s="83"/>
      <c r="BZ4016" s="83"/>
      <c r="CO4016" s="83"/>
      <c r="DD4016" s="83"/>
      <c r="DS4016" s="83"/>
      <c r="EH4016" s="83"/>
      <c r="EW4016" s="83"/>
      <c r="FL4016" s="83"/>
    </row>
    <row r="4017" spans="1:168" x14ac:dyDescent="0.35">
      <c r="A4017" s="83">
        <v>43360.825636574074</v>
      </c>
      <c r="B4017" s="84" t="s">
        <v>62</v>
      </c>
      <c r="C4017" s="85" t="s">
        <v>72</v>
      </c>
      <c r="R4017" s="83">
        <v>43360.825636574074</v>
      </c>
      <c r="S4017" s="89" t="s">
        <v>62</v>
      </c>
      <c r="AG4017" s="83"/>
      <c r="AV4017" s="83"/>
      <c r="BK4017" s="83"/>
      <c r="BZ4017" s="83"/>
      <c r="CO4017" s="83"/>
      <c r="DD4017" s="83"/>
      <c r="DS4017" s="83"/>
      <c r="EH4017" s="83"/>
      <c r="EW4017" s="83"/>
      <c r="FL4017" s="83"/>
    </row>
    <row r="4018" spans="1:168" x14ac:dyDescent="0.35">
      <c r="A4018" s="83">
        <v>43360.825636574074</v>
      </c>
      <c r="B4018" s="84" t="s">
        <v>26</v>
      </c>
      <c r="C4018" s="85" t="s">
        <v>77</v>
      </c>
      <c r="R4018" s="83">
        <v>43360.825636574074</v>
      </c>
      <c r="S4018" s="89" t="s">
        <v>26</v>
      </c>
      <c r="AG4018" s="83"/>
      <c r="AV4018" s="83"/>
      <c r="BK4018" s="83"/>
      <c r="BZ4018" s="83"/>
      <c r="CO4018" s="83"/>
      <c r="DD4018" s="83"/>
      <c r="DS4018" s="83"/>
      <c r="EH4018" s="83"/>
      <c r="EW4018" s="83"/>
      <c r="FL4018" s="83"/>
    </row>
    <row r="4019" spans="1:168" x14ac:dyDescent="0.35">
      <c r="A4019" s="83">
        <v>43360.825636574074</v>
      </c>
      <c r="B4019" s="84" t="s">
        <v>26</v>
      </c>
      <c r="C4019" s="85" t="s">
        <v>47</v>
      </c>
      <c r="I4019" s="86">
        <v>11470.7958984375</v>
      </c>
      <c r="J4019" s="87">
        <v>11298.005859375</v>
      </c>
      <c r="K4019" s="87">
        <v>5980.79541015625</v>
      </c>
      <c r="L4019" s="87">
        <v>5890.71533203125</v>
      </c>
      <c r="M4019" s="87">
        <v>1.0159649848937999</v>
      </c>
      <c r="N4019" s="87">
        <v>5.4462804794311497</v>
      </c>
      <c r="O4019" s="87">
        <v>8.3962821960449201</v>
      </c>
      <c r="P4019" s="88">
        <v>1.6292800903320299</v>
      </c>
      <c r="R4019" s="83">
        <v>43360.825636574074</v>
      </c>
      <c r="S4019" s="89" t="s">
        <v>26</v>
      </c>
      <c r="T4019" s="90">
        <v>0.49438014626503002</v>
      </c>
      <c r="U4019" s="84">
        <v>4261.6015625</v>
      </c>
      <c r="V4019" s="84">
        <v>404.6435546875</v>
      </c>
      <c r="W4019" s="84">
        <v>4191.11376953125</v>
      </c>
      <c r="X4019" s="84">
        <v>3860.17065429687</v>
      </c>
      <c r="Y4019" s="84">
        <v>23.608419418335</v>
      </c>
      <c r="Z4019" s="84">
        <v>320.49627685546898</v>
      </c>
      <c r="AA4019" s="84">
        <v>540.49621582031295</v>
      </c>
      <c r="AB4019" s="84">
        <v>416.49627685546898</v>
      </c>
      <c r="AG4019" s="83"/>
      <c r="AV4019" s="83"/>
      <c r="BK4019" s="83"/>
      <c r="BZ4019" s="83"/>
      <c r="CO4019" s="83"/>
      <c r="DD4019" s="83"/>
      <c r="DS4019" s="83"/>
      <c r="EH4019" s="83"/>
      <c r="EW4019" s="83"/>
      <c r="FL4019" s="83"/>
    </row>
    <row r="4020" spans="1:168" x14ac:dyDescent="0.35">
      <c r="A4020" s="83">
        <v>43360.825636574074</v>
      </c>
      <c r="B4020" s="84" t="s">
        <v>26</v>
      </c>
      <c r="C4020" s="85" t="s">
        <v>75</v>
      </c>
      <c r="R4020" s="83">
        <v>43360.825636574074</v>
      </c>
      <c r="S4020" s="89" t="s">
        <v>26</v>
      </c>
      <c r="AG4020" s="83"/>
      <c r="AV4020" s="83"/>
      <c r="BK4020" s="83"/>
      <c r="BZ4020" s="83"/>
      <c r="CO4020" s="83"/>
      <c r="DD4020" s="83"/>
      <c r="DS4020" s="83"/>
      <c r="EH4020" s="83"/>
      <c r="EW4020" s="83"/>
      <c r="FL4020" s="83"/>
    </row>
    <row r="4021" spans="1:168" x14ac:dyDescent="0.35">
      <c r="A4021" s="83">
        <v>43360.825636574074</v>
      </c>
      <c r="B4021" s="84" t="s">
        <v>26</v>
      </c>
      <c r="C4021" s="85" t="s">
        <v>76</v>
      </c>
      <c r="R4021" s="83">
        <v>43360.825636574074</v>
      </c>
      <c r="S4021" s="89" t="s">
        <v>26</v>
      </c>
      <c r="AG4021" s="83"/>
      <c r="AV4021" s="83"/>
      <c r="BK4021" s="83"/>
      <c r="BZ4021" s="83"/>
      <c r="CO4021" s="83"/>
      <c r="DD4021" s="83"/>
      <c r="DS4021" s="83"/>
      <c r="EH4021" s="83"/>
      <c r="EW4021" s="83"/>
      <c r="FL4021" s="83"/>
    </row>
    <row r="4022" spans="1:168" x14ac:dyDescent="0.35">
      <c r="A4022" s="83">
        <v>43360.825648148151</v>
      </c>
      <c r="B4022" s="84" t="s">
        <v>49</v>
      </c>
      <c r="C4022" s="85" t="s">
        <v>74</v>
      </c>
      <c r="R4022" s="83">
        <v>43360.825648148151</v>
      </c>
      <c r="S4022" s="89" t="s">
        <v>49</v>
      </c>
      <c r="AG4022" s="83"/>
      <c r="AV4022" s="83"/>
      <c r="BK4022" s="83"/>
      <c r="BZ4022" s="83"/>
      <c r="CO4022" s="83"/>
      <c r="DD4022" s="83"/>
      <c r="DS4022" s="83"/>
      <c r="EH4022" s="83"/>
      <c r="EW4022" s="83"/>
      <c r="FL4022" s="83"/>
    </row>
    <row r="4023" spans="1:168" x14ac:dyDescent="0.35">
      <c r="A4023" s="83">
        <v>43360.825671296298</v>
      </c>
      <c r="B4023" s="84" t="s">
        <v>26</v>
      </c>
      <c r="C4023" s="85" t="s">
        <v>80</v>
      </c>
      <c r="R4023" s="83">
        <v>43360.825671296298</v>
      </c>
      <c r="S4023" s="89" t="s">
        <v>26</v>
      </c>
      <c r="AG4023" s="83"/>
      <c r="AV4023" s="83"/>
      <c r="BK4023" s="83"/>
      <c r="BZ4023" s="83"/>
      <c r="CO4023" s="83"/>
      <c r="DD4023" s="83"/>
      <c r="DS4023" s="83"/>
      <c r="EH4023" s="83"/>
      <c r="EW4023" s="83"/>
      <c r="FL4023" s="83"/>
    </row>
    <row r="4024" spans="1:168" x14ac:dyDescent="0.35">
      <c r="A4024" s="83">
        <v>43360.825671296298</v>
      </c>
      <c r="B4024" s="84" t="s">
        <v>26</v>
      </c>
      <c r="C4024" s="85" t="s">
        <v>409</v>
      </c>
      <c r="R4024" s="83">
        <v>43360.825671296298</v>
      </c>
      <c r="S4024" s="89" t="s">
        <v>26</v>
      </c>
      <c r="AG4024" s="83"/>
      <c r="AV4024" s="83"/>
      <c r="BK4024" s="83"/>
      <c r="BZ4024" s="83"/>
      <c r="CO4024" s="83"/>
      <c r="DD4024" s="83"/>
      <c r="DS4024" s="83"/>
      <c r="EH4024" s="83"/>
      <c r="EW4024" s="83"/>
      <c r="FL4024" s="83"/>
    </row>
    <row r="4025" spans="1:168" x14ac:dyDescent="0.35">
      <c r="A4025" s="83">
        <v>43360.825671296298</v>
      </c>
      <c r="B4025" s="84" t="s">
        <v>26</v>
      </c>
      <c r="C4025" s="85" t="s">
        <v>428</v>
      </c>
      <c r="R4025" s="83">
        <v>43360.825671296298</v>
      </c>
      <c r="S4025" s="89" t="s">
        <v>26</v>
      </c>
      <c r="AG4025" s="83"/>
      <c r="AV4025" s="83"/>
      <c r="BK4025" s="83"/>
      <c r="BZ4025" s="83"/>
      <c r="CO4025" s="83"/>
      <c r="DD4025" s="83"/>
      <c r="DS4025" s="83"/>
      <c r="EH4025" s="83"/>
      <c r="EW4025" s="83"/>
      <c r="FL4025" s="83"/>
    </row>
    <row r="4026" spans="1:168" x14ac:dyDescent="0.35">
      <c r="A4026" s="83">
        <v>43360.825671296298</v>
      </c>
      <c r="B4026" s="84" t="s">
        <v>26</v>
      </c>
      <c r="C4026" s="85" t="s">
        <v>753</v>
      </c>
      <c r="R4026" s="83">
        <v>43360.825671296298</v>
      </c>
      <c r="S4026" s="89" t="s">
        <v>26</v>
      </c>
      <c r="AG4026" s="83"/>
      <c r="AV4026" s="83"/>
      <c r="BK4026" s="83"/>
      <c r="BZ4026" s="83"/>
      <c r="CO4026" s="83"/>
      <c r="DD4026" s="83"/>
      <c r="DS4026" s="83"/>
      <c r="EH4026" s="83"/>
      <c r="EW4026" s="83"/>
      <c r="FL4026" s="83"/>
    </row>
    <row r="4027" spans="1:168" x14ac:dyDescent="0.35">
      <c r="A4027" s="83">
        <v>43360.825671296298</v>
      </c>
      <c r="B4027" s="84" t="s">
        <v>26</v>
      </c>
      <c r="C4027" s="85" t="s">
        <v>79</v>
      </c>
      <c r="R4027" s="83">
        <v>43360.825671296298</v>
      </c>
      <c r="S4027" s="89" t="s">
        <v>26</v>
      </c>
      <c r="AG4027" s="83"/>
      <c r="AV4027" s="83"/>
      <c r="BK4027" s="83"/>
      <c r="BZ4027" s="83"/>
      <c r="CO4027" s="83"/>
      <c r="DD4027" s="83"/>
      <c r="DS4027" s="83"/>
      <c r="EH4027" s="83"/>
      <c r="EW4027" s="83"/>
      <c r="FL4027" s="83"/>
    </row>
    <row r="4028" spans="1:168" x14ac:dyDescent="0.35">
      <c r="A4028" s="83">
        <v>43360.825682870367</v>
      </c>
      <c r="B4028" s="84" t="s">
        <v>26</v>
      </c>
      <c r="C4028" s="85" t="s">
        <v>649</v>
      </c>
      <c r="R4028" s="83">
        <v>43360.825682870367</v>
      </c>
      <c r="S4028" s="89" t="s">
        <v>26</v>
      </c>
      <c r="AG4028" s="83"/>
      <c r="AV4028" s="83"/>
      <c r="BK4028" s="83"/>
      <c r="BZ4028" s="83"/>
      <c r="CO4028" s="83"/>
      <c r="DD4028" s="83"/>
      <c r="DS4028" s="83"/>
      <c r="EH4028" s="83"/>
      <c r="EW4028" s="83"/>
      <c r="FL4028" s="83"/>
    </row>
    <row r="4029" spans="1:168" x14ac:dyDescent="0.35">
      <c r="A4029" s="83">
        <v>43360.825682870367</v>
      </c>
      <c r="B4029" s="84" t="s">
        <v>26</v>
      </c>
      <c r="C4029" s="85" t="s">
        <v>430</v>
      </c>
      <c r="R4029" s="83">
        <v>43360.825682870367</v>
      </c>
      <c r="S4029" s="89" t="s">
        <v>26</v>
      </c>
      <c r="AG4029" s="83"/>
      <c r="AV4029" s="83"/>
      <c r="BK4029" s="83"/>
      <c r="BZ4029" s="83"/>
      <c r="CO4029" s="83"/>
      <c r="DD4029" s="83"/>
      <c r="DS4029" s="83"/>
      <c r="EH4029" s="83"/>
      <c r="EW4029" s="83"/>
      <c r="FL4029" s="83"/>
    </row>
    <row r="4030" spans="1:168" x14ac:dyDescent="0.35">
      <c r="A4030" s="83">
        <v>43360.825682870367</v>
      </c>
      <c r="B4030" s="84" t="s">
        <v>26</v>
      </c>
      <c r="C4030" s="85" t="s">
        <v>444</v>
      </c>
      <c r="R4030" s="83">
        <v>43360.825682870367</v>
      </c>
      <c r="S4030" s="89" t="s">
        <v>26</v>
      </c>
      <c r="AG4030" s="83"/>
      <c r="AV4030" s="83"/>
      <c r="BK4030" s="83"/>
      <c r="BZ4030" s="83"/>
      <c r="CO4030" s="83"/>
      <c r="DD4030" s="83"/>
      <c r="DS4030" s="83"/>
      <c r="EH4030" s="83"/>
      <c r="EW4030" s="83"/>
      <c r="FL4030" s="83"/>
    </row>
    <row r="4031" spans="1:168" x14ac:dyDescent="0.35">
      <c r="A4031" s="83">
        <v>43360.825682870367</v>
      </c>
      <c r="B4031" s="84" t="s">
        <v>26</v>
      </c>
      <c r="C4031" s="85" t="s">
        <v>429</v>
      </c>
      <c r="R4031" s="83">
        <v>43360.825682870367</v>
      </c>
      <c r="S4031" s="89" t="s">
        <v>26</v>
      </c>
      <c r="AG4031" s="83"/>
      <c r="AV4031" s="83"/>
      <c r="BK4031" s="83"/>
      <c r="BZ4031" s="83"/>
      <c r="CO4031" s="83"/>
      <c r="DD4031" s="83"/>
      <c r="DS4031" s="83"/>
      <c r="EH4031" s="83"/>
      <c r="EW4031" s="83"/>
      <c r="FL4031" s="83"/>
    </row>
    <row r="4032" spans="1:168" x14ac:dyDescent="0.35">
      <c r="A4032" s="83">
        <v>43360.825682870367</v>
      </c>
      <c r="B4032" s="84" t="s">
        <v>26</v>
      </c>
      <c r="C4032" s="85" t="s">
        <v>651</v>
      </c>
      <c r="R4032" s="83">
        <v>43360.825682870367</v>
      </c>
      <c r="S4032" s="89" t="s">
        <v>26</v>
      </c>
      <c r="AG4032" s="83"/>
      <c r="AV4032" s="83"/>
      <c r="BK4032" s="83"/>
      <c r="BZ4032" s="83"/>
      <c r="CO4032" s="83"/>
      <c r="DD4032" s="83"/>
      <c r="DS4032" s="83"/>
      <c r="EH4032" s="83"/>
      <c r="EW4032" s="83"/>
      <c r="FL4032" s="83"/>
    </row>
    <row r="4033" spans="1:168" x14ac:dyDescent="0.35">
      <c r="A4033" s="83">
        <v>43360.825682870367</v>
      </c>
      <c r="B4033" s="84" t="s">
        <v>26</v>
      </c>
      <c r="C4033" s="85" t="s">
        <v>441</v>
      </c>
      <c r="R4033" s="83">
        <v>43360.825682870367</v>
      </c>
      <c r="S4033" s="89" t="s">
        <v>26</v>
      </c>
      <c r="AG4033" s="83"/>
      <c r="AV4033" s="83"/>
      <c r="BK4033" s="83"/>
      <c r="BZ4033" s="83"/>
      <c r="CO4033" s="83"/>
      <c r="DD4033" s="83"/>
      <c r="DS4033" s="83"/>
      <c r="EH4033" s="83"/>
      <c r="EW4033" s="83"/>
      <c r="FL4033" s="83"/>
    </row>
    <row r="4034" spans="1:168" x14ac:dyDescent="0.35">
      <c r="A4034" s="83">
        <v>43360.825682870367</v>
      </c>
      <c r="B4034" s="84" t="s">
        <v>26</v>
      </c>
      <c r="C4034" s="85" t="s">
        <v>650</v>
      </c>
      <c r="R4034" s="83">
        <v>43360.825682870367</v>
      </c>
      <c r="S4034" s="89" t="s">
        <v>26</v>
      </c>
      <c r="AG4034" s="83"/>
      <c r="AV4034" s="83"/>
      <c r="BK4034" s="83"/>
      <c r="BZ4034" s="83"/>
      <c r="CO4034" s="83"/>
      <c r="DD4034" s="83"/>
      <c r="DS4034" s="83"/>
      <c r="EH4034" s="83"/>
      <c r="EW4034" s="83"/>
      <c r="FL4034" s="83"/>
    </row>
    <row r="4035" spans="1:168" x14ac:dyDescent="0.35">
      <c r="A4035" s="83">
        <v>43360.825682870367</v>
      </c>
      <c r="B4035" s="84" t="s">
        <v>26</v>
      </c>
      <c r="C4035" s="85" t="s">
        <v>548</v>
      </c>
      <c r="R4035" s="83">
        <v>43360.825682870367</v>
      </c>
      <c r="S4035" s="89" t="s">
        <v>26</v>
      </c>
      <c r="AG4035" s="83"/>
      <c r="AV4035" s="83"/>
      <c r="BK4035" s="83"/>
      <c r="BZ4035" s="83"/>
      <c r="CO4035" s="83"/>
      <c r="DD4035" s="83"/>
      <c r="DS4035" s="83"/>
      <c r="EH4035" s="83"/>
      <c r="EW4035" s="83"/>
      <c r="FL4035" s="83"/>
    </row>
    <row r="4036" spans="1:168" x14ac:dyDescent="0.35">
      <c r="A4036" s="83">
        <v>43360.825682870367</v>
      </c>
      <c r="B4036" s="84" t="s">
        <v>26</v>
      </c>
      <c r="C4036" s="85" t="s">
        <v>648</v>
      </c>
      <c r="R4036" s="83">
        <v>43360.825682870367</v>
      </c>
      <c r="S4036" s="89" t="s">
        <v>26</v>
      </c>
      <c r="AG4036" s="83"/>
      <c r="AV4036" s="83"/>
      <c r="BK4036" s="83"/>
      <c r="BZ4036" s="83"/>
      <c r="CO4036" s="83"/>
      <c r="DD4036" s="83"/>
      <c r="DS4036" s="83"/>
      <c r="EH4036" s="83"/>
      <c r="EW4036" s="83"/>
      <c r="FL4036" s="83"/>
    </row>
    <row r="4037" spans="1:168" x14ac:dyDescent="0.35">
      <c r="A4037" s="83">
        <v>43360.825694444444</v>
      </c>
      <c r="B4037" s="84" t="s">
        <v>26</v>
      </c>
      <c r="C4037" s="85" t="s">
        <v>447</v>
      </c>
      <c r="R4037" s="83">
        <v>43360.825694444444</v>
      </c>
      <c r="S4037" s="89" t="s">
        <v>26</v>
      </c>
      <c r="AG4037" s="83"/>
      <c r="AV4037" s="83"/>
      <c r="BK4037" s="83"/>
      <c r="BZ4037" s="83"/>
      <c r="CO4037" s="83"/>
      <c r="DD4037" s="83"/>
      <c r="DS4037" s="83"/>
      <c r="EH4037" s="83"/>
      <c r="EW4037" s="83"/>
      <c r="FL4037" s="83"/>
    </row>
    <row r="4038" spans="1:168" x14ac:dyDescent="0.35">
      <c r="A4038" s="83">
        <v>43360.825694444444</v>
      </c>
      <c r="B4038" s="84" t="s">
        <v>26</v>
      </c>
      <c r="C4038" s="85" t="s">
        <v>421</v>
      </c>
      <c r="R4038" s="83">
        <v>43360.825694444444</v>
      </c>
      <c r="S4038" s="89" t="s">
        <v>26</v>
      </c>
      <c r="AG4038" s="83"/>
      <c r="AV4038" s="83"/>
      <c r="BK4038" s="83"/>
      <c r="BZ4038" s="83"/>
      <c r="CO4038" s="83"/>
      <c r="DD4038" s="83"/>
      <c r="DS4038" s="83"/>
      <c r="EH4038" s="83"/>
      <c r="EW4038" s="83"/>
      <c r="FL4038" s="83"/>
    </row>
    <row r="4039" spans="1:168" x14ac:dyDescent="0.35">
      <c r="A4039" s="83">
        <v>43360.825694444444</v>
      </c>
      <c r="B4039" s="84" t="s">
        <v>26</v>
      </c>
      <c r="C4039" s="85" t="s">
        <v>446</v>
      </c>
      <c r="R4039" s="83">
        <v>43360.825694444444</v>
      </c>
      <c r="S4039" s="89" t="s">
        <v>26</v>
      </c>
      <c r="AG4039" s="83"/>
      <c r="AV4039" s="83"/>
      <c r="BK4039" s="83"/>
      <c r="BZ4039" s="83"/>
      <c r="CO4039" s="83"/>
      <c r="DD4039" s="83"/>
      <c r="DS4039" s="83"/>
      <c r="EH4039" s="83"/>
      <c r="EW4039" s="83"/>
      <c r="FL4039" s="83"/>
    </row>
    <row r="4040" spans="1:168" x14ac:dyDescent="0.35">
      <c r="A4040" s="83">
        <v>43360.825694444444</v>
      </c>
      <c r="B4040" s="84" t="s">
        <v>26</v>
      </c>
      <c r="C4040" s="85" t="s">
        <v>754</v>
      </c>
      <c r="R4040" s="83">
        <v>43360.825694444444</v>
      </c>
      <c r="S4040" s="89" t="s">
        <v>26</v>
      </c>
      <c r="AG4040" s="83"/>
      <c r="AV4040" s="83"/>
      <c r="BK4040" s="83"/>
      <c r="BZ4040" s="83"/>
      <c r="CO4040" s="83"/>
      <c r="DD4040" s="83"/>
      <c r="DS4040" s="83"/>
      <c r="EH4040" s="83"/>
      <c r="EW4040" s="83"/>
      <c r="FL4040" s="83"/>
    </row>
    <row r="4041" spans="1:168" x14ac:dyDescent="0.35">
      <c r="A4041" s="83">
        <v>43360.825879629629</v>
      </c>
      <c r="B4041" s="84" t="s">
        <v>26</v>
      </c>
      <c r="C4041" s="85" t="s">
        <v>81</v>
      </c>
      <c r="R4041" s="83">
        <v>43360.825879629629</v>
      </c>
      <c r="S4041" s="89" t="s">
        <v>26</v>
      </c>
      <c r="AG4041" s="83"/>
      <c r="AV4041" s="83"/>
      <c r="BK4041" s="83"/>
      <c r="BZ4041" s="83"/>
      <c r="CO4041" s="83"/>
      <c r="DD4041" s="83"/>
      <c r="DS4041" s="83"/>
      <c r="EH4041" s="83"/>
      <c r="EW4041" s="83"/>
      <c r="FL4041" s="83"/>
    </row>
    <row r="4042" spans="1:168" x14ac:dyDescent="0.35">
      <c r="A4042" s="83">
        <v>43360.825879629629</v>
      </c>
      <c r="B4042" s="84" t="s">
        <v>55</v>
      </c>
      <c r="C4042" s="85" t="s">
        <v>82</v>
      </c>
      <c r="R4042" s="83">
        <v>43360.825879629629</v>
      </c>
      <c r="S4042" s="89" t="s">
        <v>55</v>
      </c>
      <c r="AG4042" s="83"/>
      <c r="AV4042" s="83"/>
      <c r="BK4042" s="83"/>
      <c r="BZ4042" s="83"/>
      <c r="CO4042" s="83"/>
      <c r="DD4042" s="83"/>
      <c r="DS4042" s="83"/>
      <c r="EH4042" s="83"/>
      <c r="EW4042" s="83"/>
      <c r="FL4042" s="83"/>
    </row>
    <row r="4043" spans="1:168" x14ac:dyDescent="0.35">
      <c r="A4043" s="83">
        <v>43360.825914351852</v>
      </c>
      <c r="B4043" s="84" t="s">
        <v>55</v>
      </c>
      <c r="C4043" s="85" t="s">
        <v>58</v>
      </c>
      <c r="R4043" s="83">
        <v>43360.825914351852</v>
      </c>
      <c r="S4043" s="89" t="s">
        <v>55</v>
      </c>
      <c r="AG4043" s="83"/>
      <c r="AV4043" s="83"/>
      <c r="BK4043" s="83"/>
      <c r="BZ4043" s="83"/>
      <c r="CO4043" s="83"/>
      <c r="DD4043" s="83"/>
      <c r="DS4043" s="83"/>
      <c r="EH4043" s="83"/>
      <c r="EW4043" s="83"/>
      <c r="FL4043" s="83"/>
    </row>
    <row r="4044" spans="1:168" x14ac:dyDescent="0.35">
      <c r="A4044" s="83">
        <v>43360.825937499998</v>
      </c>
      <c r="B4044" s="84" t="s">
        <v>26</v>
      </c>
      <c r="C4044" s="85" t="s">
        <v>59</v>
      </c>
      <c r="R4044" s="83">
        <v>43360.825937499998</v>
      </c>
      <c r="S4044" s="89" t="s">
        <v>26</v>
      </c>
      <c r="AG4044" s="83"/>
      <c r="AV4044" s="83"/>
      <c r="BK4044" s="83"/>
      <c r="BZ4044" s="83"/>
      <c r="CO4044" s="83"/>
      <c r="DD4044" s="83"/>
      <c r="DS4044" s="83"/>
      <c r="EH4044" s="83"/>
      <c r="EW4044" s="83"/>
      <c r="FL4044" s="83"/>
    </row>
    <row r="4045" spans="1:168" x14ac:dyDescent="0.35">
      <c r="A4045" s="83">
        <v>43360.825949074075</v>
      </c>
      <c r="B4045" s="84" t="s">
        <v>83</v>
      </c>
      <c r="C4045" s="85" t="s">
        <v>84</v>
      </c>
      <c r="I4045" s="86">
        <v>11475.8056640625</v>
      </c>
      <c r="J4045" s="87">
        <v>11302.087890625</v>
      </c>
      <c r="K4045" s="87">
        <v>8379.1396484375</v>
      </c>
      <c r="L4045" s="87">
        <v>8252.2490234375</v>
      </c>
      <c r="M4045" s="87">
        <v>1.0160044431686399</v>
      </c>
      <c r="N4045" s="87">
        <v>5.4556384086608896</v>
      </c>
      <c r="O4045" s="87">
        <v>8.4056396484375</v>
      </c>
      <c r="P4045" s="88">
        <v>1.63863885402679</v>
      </c>
      <c r="R4045" s="83">
        <v>43360.825949074075</v>
      </c>
      <c r="S4045" s="89" t="s">
        <v>83</v>
      </c>
      <c r="T4045" s="90">
        <v>0.50373888015747104</v>
      </c>
      <c r="U4045" s="84">
        <v>4427.82958984375</v>
      </c>
      <c r="V4045" s="84">
        <v>403.42224121093699</v>
      </c>
      <c r="W4045" s="84">
        <v>4349.3291015625</v>
      </c>
      <c r="X4045" s="84">
        <v>4024.30004882813</v>
      </c>
      <c r="Y4045" s="84">
        <v>23.951835632324201</v>
      </c>
      <c r="Z4045" s="84">
        <v>320.50564575195301</v>
      </c>
      <c r="AA4045" s="84">
        <v>545.505615234375</v>
      </c>
      <c r="AB4045" s="84">
        <v>426.50549316406301</v>
      </c>
      <c r="AG4045" s="83"/>
      <c r="AV4045" s="83"/>
      <c r="BK4045" s="83"/>
      <c r="BZ4045" s="83"/>
      <c r="CO4045" s="83"/>
      <c r="DD4045" s="83"/>
      <c r="DS4045" s="83"/>
      <c r="EH4045" s="83"/>
      <c r="EW4045" s="83"/>
      <c r="FL4045" s="83"/>
    </row>
    <row r="4046" spans="1:168" x14ac:dyDescent="0.35">
      <c r="A4046" s="83">
        <v>43360.825972222221</v>
      </c>
      <c r="B4046" s="84" t="s">
        <v>62</v>
      </c>
      <c r="C4046" s="85" t="s">
        <v>886</v>
      </c>
      <c r="R4046" s="83">
        <v>43360.825972222221</v>
      </c>
      <c r="S4046" s="89" t="s">
        <v>62</v>
      </c>
      <c r="AG4046" s="83"/>
      <c r="AV4046" s="83"/>
      <c r="BK4046" s="83"/>
      <c r="BZ4046" s="83"/>
      <c r="CO4046" s="83"/>
      <c r="DD4046" s="83"/>
      <c r="DS4046" s="83"/>
      <c r="EH4046" s="83"/>
      <c r="EW4046" s="83"/>
      <c r="FL4046" s="83"/>
    </row>
    <row r="4047" spans="1:168" x14ac:dyDescent="0.35">
      <c r="A4047" s="83">
        <v>43360.825972222221</v>
      </c>
      <c r="B4047" s="84" t="s">
        <v>62</v>
      </c>
      <c r="C4047" s="85" t="s">
        <v>887</v>
      </c>
      <c r="R4047" s="83">
        <v>43360.825972222221</v>
      </c>
      <c r="S4047" s="89" t="s">
        <v>62</v>
      </c>
      <c r="AG4047" s="83"/>
      <c r="AV4047" s="83"/>
      <c r="BK4047" s="83"/>
      <c r="BZ4047" s="83"/>
      <c r="CO4047" s="83"/>
      <c r="DD4047" s="83"/>
      <c r="DS4047" s="83"/>
      <c r="EH4047" s="83"/>
      <c r="EW4047" s="83"/>
      <c r="FL4047" s="83"/>
    </row>
    <row r="4048" spans="1:168" x14ac:dyDescent="0.35">
      <c r="A4048" s="83">
        <v>43360.825972222221</v>
      </c>
      <c r="B4048" s="84" t="s">
        <v>62</v>
      </c>
      <c r="C4048" s="85" t="s">
        <v>888</v>
      </c>
      <c r="R4048" s="83">
        <v>43360.825972222221</v>
      </c>
      <c r="S4048" s="89" t="s">
        <v>62</v>
      </c>
      <c r="AG4048" s="83"/>
      <c r="AV4048" s="83"/>
      <c r="BK4048" s="83"/>
      <c r="BZ4048" s="83"/>
      <c r="CO4048" s="83"/>
      <c r="DD4048" s="83"/>
      <c r="DS4048" s="83"/>
      <c r="EH4048" s="83"/>
      <c r="EW4048" s="83"/>
      <c r="FL4048" s="83"/>
    </row>
    <row r="4049" spans="1:168" x14ac:dyDescent="0.35">
      <c r="A4049" s="83">
        <v>43360.825972222221</v>
      </c>
      <c r="B4049" s="84" t="s">
        <v>62</v>
      </c>
      <c r="C4049" s="85" t="s">
        <v>889</v>
      </c>
      <c r="R4049" s="83">
        <v>43360.825972222221</v>
      </c>
      <c r="S4049" s="89" t="s">
        <v>62</v>
      </c>
      <c r="AG4049" s="83"/>
      <c r="AV4049" s="83"/>
      <c r="BK4049" s="83"/>
      <c r="BZ4049" s="83"/>
      <c r="CO4049" s="83"/>
      <c r="DD4049" s="83"/>
      <c r="DS4049" s="83"/>
      <c r="EH4049" s="83"/>
      <c r="EW4049" s="83"/>
      <c r="FL4049" s="83"/>
    </row>
    <row r="4050" spans="1:168" x14ac:dyDescent="0.35">
      <c r="A4050" s="83">
        <v>43360.825972222221</v>
      </c>
      <c r="B4050" s="84" t="s">
        <v>26</v>
      </c>
      <c r="C4050" s="85" t="s">
        <v>71</v>
      </c>
      <c r="R4050" s="83">
        <v>43360.825972222221</v>
      </c>
      <c r="S4050" s="89" t="s">
        <v>26</v>
      </c>
      <c r="AG4050" s="83"/>
      <c r="AV4050" s="83"/>
      <c r="BK4050" s="83"/>
      <c r="BZ4050" s="83"/>
      <c r="CO4050" s="83"/>
      <c r="DD4050" s="83"/>
      <c r="DS4050" s="83"/>
      <c r="EH4050" s="83"/>
      <c r="EW4050" s="83"/>
      <c r="FL4050" s="83"/>
    </row>
    <row r="4051" spans="1:168" x14ac:dyDescent="0.35">
      <c r="A4051" s="83">
        <v>43360.825972222221</v>
      </c>
      <c r="B4051" s="84" t="s">
        <v>62</v>
      </c>
      <c r="C4051" s="85" t="s">
        <v>63</v>
      </c>
      <c r="R4051" s="83">
        <v>43360.825972222221</v>
      </c>
      <c r="S4051" s="89" t="s">
        <v>62</v>
      </c>
      <c r="AG4051" s="83"/>
      <c r="AV4051" s="83"/>
      <c r="BK4051" s="83"/>
      <c r="BZ4051" s="83"/>
      <c r="CO4051" s="83"/>
      <c r="DD4051" s="83"/>
      <c r="DS4051" s="83"/>
      <c r="EH4051" s="83"/>
      <c r="EW4051" s="83"/>
      <c r="FL4051" s="83"/>
    </row>
    <row r="4052" spans="1:168" x14ac:dyDescent="0.35">
      <c r="A4052" s="83">
        <v>43360.825972222221</v>
      </c>
      <c r="B4052" s="84" t="s">
        <v>62</v>
      </c>
      <c r="C4052" s="85" t="s">
        <v>890</v>
      </c>
      <c r="R4052" s="83">
        <v>43360.825972222221</v>
      </c>
      <c r="S4052" s="89" t="s">
        <v>62</v>
      </c>
      <c r="AG4052" s="83"/>
      <c r="AV4052" s="83"/>
      <c r="BK4052" s="83"/>
      <c r="BZ4052" s="83"/>
      <c r="CO4052" s="83"/>
      <c r="DD4052" s="83"/>
      <c r="DS4052" s="83"/>
      <c r="EH4052" s="83"/>
      <c r="EW4052" s="83"/>
      <c r="FL4052" s="83"/>
    </row>
    <row r="4053" spans="1:168" x14ac:dyDescent="0.35">
      <c r="A4053" s="83">
        <v>43360.825972222221</v>
      </c>
      <c r="B4053" s="84" t="s">
        <v>62</v>
      </c>
      <c r="C4053" s="85" t="s">
        <v>891</v>
      </c>
      <c r="R4053" s="83">
        <v>43360.825972222221</v>
      </c>
      <c r="S4053" s="89" t="s">
        <v>62</v>
      </c>
      <c r="AG4053" s="83"/>
      <c r="AV4053" s="83"/>
      <c r="BK4053" s="83"/>
      <c r="BZ4053" s="83"/>
      <c r="CO4053" s="83"/>
      <c r="DD4053" s="83"/>
      <c r="DS4053" s="83"/>
      <c r="EH4053" s="83"/>
      <c r="EW4053" s="83"/>
      <c r="FL4053" s="83"/>
    </row>
    <row r="4054" spans="1:168" x14ac:dyDescent="0.35">
      <c r="A4054" s="83">
        <v>43360.825972222221</v>
      </c>
      <c r="B4054" s="84" t="s">
        <v>62</v>
      </c>
      <c r="C4054" s="85" t="s">
        <v>892</v>
      </c>
      <c r="R4054" s="83">
        <v>43360.825972222221</v>
      </c>
      <c r="S4054" s="89" t="s">
        <v>62</v>
      </c>
      <c r="AG4054" s="83"/>
      <c r="AV4054" s="83"/>
      <c r="BK4054" s="83"/>
      <c r="BZ4054" s="83"/>
      <c r="CO4054" s="83"/>
      <c r="DD4054" s="83"/>
      <c r="DS4054" s="83"/>
      <c r="EH4054" s="83"/>
      <c r="EW4054" s="83"/>
      <c r="FL4054" s="83"/>
    </row>
    <row r="4055" spans="1:168" x14ac:dyDescent="0.35">
      <c r="A4055" s="83">
        <v>43360.825983796298</v>
      </c>
      <c r="B4055" s="84" t="s">
        <v>62</v>
      </c>
      <c r="C4055" s="85" t="s">
        <v>95</v>
      </c>
      <c r="R4055" s="83">
        <v>43360.825983796298</v>
      </c>
      <c r="S4055" s="89" t="s">
        <v>62</v>
      </c>
      <c r="AG4055" s="83"/>
      <c r="AV4055" s="83"/>
      <c r="BK4055" s="83"/>
      <c r="BZ4055" s="83"/>
      <c r="CO4055" s="83"/>
      <c r="DD4055" s="83"/>
      <c r="DS4055" s="83"/>
      <c r="EH4055" s="83"/>
      <c r="EW4055" s="83"/>
      <c r="FL4055" s="83"/>
    </row>
    <row r="4056" spans="1:168" x14ac:dyDescent="0.35">
      <c r="A4056" s="83">
        <v>43360.825995370367</v>
      </c>
      <c r="B4056" s="84" t="s">
        <v>26</v>
      </c>
      <c r="C4056" s="85" t="s">
        <v>76</v>
      </c>
      <c r="R4056" s="83">
        <v>43360.825995370367</v>
      </c>
      <c r="S4056" s="89" t="s">
        <v>26</v>
      </c>
      <c r="AG4056" s="83"/>
      <c r="AV4056" s="83"/>
      <c r="BK4056" s="83"/>
      <c r="BZ4056" s="83"/>
      <c r="CO4056" s="83"/>
      <c r="DD4056" s="83"/>
      <c r="DS4056" s="83"/>
      <c r="EH4056" s="83"/>
      <c r="EW4056" s="83"/>
      <c r="FL4056" s="83"/>
    </row>
    <row r="4057" spans="1:168" x14ac:dyDescent="0.35">
      <c r="A4057" s="83">
        <v>43360.825995370367</v>
      </c>
      <c r="B4057" s="84" t="s">
        <v>26</v>
      </c>
      <c r="C4057" s="85" t="s">
        <v>94</v>
      </c>
      <c r="R4057" s="83">
        <v>43360.825995370367</v>
      </c>
      <c r="S4057" s="89" t="s">
        <v>26</v>
      </c>
      <c r="AG4057" s="83"/>
      <c r="AV4057" s="83"/>
      <c r="BK4057" s="83"/>
      <c r="BZ4057" s="83"/>
      <c r="CO4057" s="83"/>
      <c r="DD4057" s="83"/>
      <c r="DS4057" s="83"/>
      <c r="EH4057" s="83"/>
      <c r="EW4057" s="83"/>
      <c r="FL4057" s="83"/>
    </row>
    <row r="4058" spans="1:168" x14ac:dyDescent="0.35">
      <c r="A4058" s="83">
        <v>43360.825995370367</v>
      </c>
      <c r="B4058" s="84" t="s">
        <v>26</v>
      </c>
      <c r="C4058" s="85" t="s">
        <v>93</v>
      </c>
      <c r="R4058" s="83">
        <v>43360.825995370367</v>
      </c>
      <c r="S4058" s="89" t="s">
        <v>26</v>
      </c>
      <c r="AG4058" s="83"/>
      <c r="AV4058" s="83"/>
      <c r="BK4058" s="83"/>
      <c r="BZ4058" s="83"/>
      <c r="CO4058" s="83"/>
      <c r="DD4058" s="83"/>
      <c r="DS4058" s="83"/>
      <c r="EH4058" s="83"/>
      <c r="EW4058" s="83"/>
      <c r="FL4058" s="83"/>
    </row>
    <row r="4059" spans="1:168" x14ac:dyDescent="0.35">
      <c r="A4059" s="83">
        <v>43360.825995370367</v>
      </c>
      <c r="B4059" s="84" t="s">
        <v>26</v>
      </c>
      <c r="C4059" s="85" t="s">
        <v>92</v>
      </c>
      <c r="R4059" s="83">
        <v>43360.825995370367</v>
      </c>
      <c r="S4059" s="89" t="s">
        <v>26</v>
      </c>
      <c r="AG4059" s="83"/>
      <c r="AV4059" s="83"/>
      <c r="BK4059" s="83"/>
      <c r="BZ4059" s="83"/>
      <c r="CO4059" s="83"/>
      <c r="DD4059" s="83"/>
      <c r="DS4059" s="83"/>
      <c r="EH4059" s="83"/>
      <c r="EW4059" s="83"/>
      <c r="FL4059" s="83"/>
    </row>
    <row r="4060" spans="1:168" x14ac:dyDescent="0.35">
      <c r="A4060" s="83">
        <v>43360.825995370367</v>
      </c>
      <c r="B4060" s="84" t="s">
        <v>26</v>
      </c>
      <c r="C4060" s="85" t="s">
        <v>47</v>
      </c>
      <c r="I4060" s="86">
        <v>11475.8173828125</v>
      </c>
      <c r="J4060" s="87">
        <v>11299.0458984375</v>
      </c>
      <c r="K4060" s="87">
        <v>8380.28125</v>
      </c>
      <c r="L4060" s="87">
        <v>8251.1708984375</v>
      </c>
      <c r="M4060" s="87">
        <v>1.0160325765609699</v>
      </c>
      <c r="N4060" s="87">
        <v>5.47650146484375</v>
      </c>
      <c r="O4060" s="87">
        <v>8.4265031814575195</v>
      </c>
      <c r="P4060" s="88">
        <v>1.65950214862823</v>
      </c>
      <c r="R4060" s="83">
        <v>43360.825995370367</v>
      </c>
      <c r="S4060" s="89" t="s">
        <v>26</v>
      </c>
      <c r="T4060" s="90">
        <v>0.52460235357284501</v>
      </c>
      <c r="U4060" s="84">
        <v>4426.212890625</v>
      </c>
      <c r="V4060" s="84">
        <v>406.22283935546898</v>
      </c>
      <c r="W4060" s="84">
        <v>4350.90771484375</v>
      </c>
      <c r="X4060" s="84">
        <v>4024.84594726563</v>
      </c>
      <c r="Y4060" s="84">
        <v>24.170778274536101</v>
      </c>
      <c r="Z4060" s="84">
        <v>320.52645874023398</v>
      </c>
      <c r="AA4060" s="84">
        <v>545.526611328125</v>
      </c>
      <c r="AB4060" s="84">
        <v>426.52645874023398</v>
      </c>
      <c r="AG4060" s="83"/>
      <c r="AV4060" s="83"/>
      <c r="BK4060" s="83"/>
      <c r="BZ4060" s="83"/>
      <c r="CO4060" s="83"/>
      <c r="DD4060" s="83"/>
      <c r="DS4060" s="83"/>
      <c r="EH4060" s="83"/>
      <c r="EW4060" s="83"/>
      <c r="FL4060" s="83"/>
    </row>
    <row r="4061" spans="1:168" x14ac:dyDescent="0.35">
      <c r="A4061" s="83">
        <v>43360.826006944444</v>
      </c>
      <c r="B4061" s="84" t="s">
        <v>49</v>
      </c>
      <c r="C4061" s="85" t="s">
        <v>96</v>
      </c>
      <c r="R4061" s="83">
        <v>43360.826006944444</v>
      </c>
      <c r="S4061" s="89" t="s">
        <v>49</v>
      </c>
      <c r="AG4061" s="83"/>
      <c r="AV4061" s="83"/>
      <c r="BK4061" s="83"/>
      <c r="BZ4061" s="83"/>
      <c r="CO4061" s="83"/>
      <c r="DD4061" s="83"/>
      <c r="DS4061" s="83"/>
      <c r="EH4061" s="83"/>
      <c r="EW4061" s="83"/>
      <c r="FL4061" s="83"/>
    </row>
    <row r="4062" spans="1:168" x14ac:dyDescent="0.35">
      <c r="A4062" s="83">
        <v>43360.82603009259</v>
      </c>
      <c r="B4062" s="84" t="s">
        <v>26</v>
      </c>
      <c r="C4062" s="85" t="s">
        <v>428</v>
      </c>
      <c r="R4062" s="83">
        <v>43360.82603009259</v>
      </c>
      <c r="S4062" s="89" t="s">
        <v>26</v>
      </c>
      <c r="AG4062" s="83"/>
      <c r="AV4062" s="83"/>
      <c r="BK4062" s="83"/>
      <c r="BZ4062" s="83"/>
      <c r="CO4062" s="83"/>
      <c r="DD4062" s="83"/>
      <c r="DS4062" s="83"/>
      <c r="EH4062" s="83"/>
      <c r="EW4062" s="83"/>
      <c r="FL4062" s="83"/>
    </row>
    <row r="4063" spans="1:168" x14ac:dyDescent="0.35">
      <c r="A4063" s="83">
        <v>43360.82603009259</v>
      </c>
      <c r="B4063" s="84" t="s">
        <v>26</v>
      </c>
      <c r="C4063" s="85" t="s">
        <v>99</v>
      </c>
      <c r="R4063" s="83">
        <v>43360.82603009259</v>
      </c>
      <c r="S4063" s="89" t="s">
        <v>26</v>
      </c>
      <c r="AG4063" s="83"/>
      <c r="AV4063" s="83"/>
      <c r="BK4063" s="83"/>
      <c r="BZ4063" s="83"/>
      <c r="CO4063" s="83"/>
      <c r="DD4063" s="83"/>
      <c r="DS4063" s="83"/>
      <c r="EH4063" s="83"/>
      <c r="EW4063" s="83"/>
      <c r="FL4063" s="83"/>
    </row>
    <row r="4064" spans="1:168" x14ac:dyDescent="0.35">
      <c r="A4064" s="83">
        <v>43360.82603009259</v>
      </c>
      <c r="B4064" s="84" t="s">
        <v>26</v>
      </c>
      <c r="C4064" s="85" t="s">
        <v>98</v>
      </c>
      <c r="R4064" s="83">
        <v>43360.82603009259</v>
      </c>
      <c r="S4064" s="89" t="s">
        <v>26</v>
      </c>
      <c r="AG4064" s="83"/>
      <c r="AV4064" s="83"/>
      <c r="BK4064" s="83"/>
      <c r="BZ4064" s="83"/>
      <c r="CO4064" s="83"/>
      <c r="DD4064" s="83"/>
      <c r="DS4064" s="83"/>
      <c r="EH4064" s="83"/>
      <c r="EW4064" s="83"/>
      <c r="FL4064" s="83"/>
    </row>
    <row r="4065" spans="1:168" x14ac:dyDescent="0.35">
      <c r="A4065" s="83">
        <v>43360.82603009259</v>
      </c>
      <c r="B4065" s="84" t="s">
        <v>26</v>
      </c>
      <c r="C4065" s="85" t="s">
        <v>97</v>
      </c>
      <c r="R4065" s="83">
        <v>43360.82603009259</v>
      </c>
      <c r="S4065" s="89" t="s">
        <v>26</v>
      </c>
      <c r="AG4065" s="83"/>
      <c r="AV4065" s="83"/>
      <c r="BK4065" s="83"/>
      <c r="BZ4065" s="83"/>
      <c r="CO4065" s="83"/>
      <c r="DD4065" s="83"/>
      <c r="DS4065" s="83"/>
      <c r="EH4065" s="83"/>
      <c r="EW4065" s="83"/>
      <c r="FL4065" s="83"/>
    </row>
    <row r="4066" spans="1:168" x14ac:dyDescent="0.35">
      <c r="A4066" s="83">
        <v>43360.82603009259</v>
      </c>
      <c r="B4066" s="84" t="s">
        <v>26</v>
      </c>
      <c r="C4066" s="85" t="s">
        <v>409</v>
      </c>
      <c r="R4066" s="83">
        <v>43360.82603009259</v>
      </c>
      <c r="S4066" s="89" t="s">
        <v>26</v>
      </c>
      <c r="AG4066" s="83"/>
      <c r="AV4066" s="83"/>
      <c r="BK4066" s="83"/>
      <c r="BZ4066" s="83"/>
      <c r="CO4066" s="83"/>
      <c r="DD4066" s="83"/>
      <c r="DS4066" s="83"/>
      <c r="EH4066" s="83"/>
      <c r="EW4066" s="83"/>
      <c r="FL4066" s="83"/>
    </row>
    <row r="4067" spans="1:168" x14ac:dyDescent="0.35">
      <c r="A4067" s="83">
        <v>43360.82603009259</v>
      </c>
      <c r="B4067" s="84" t="s">
        <v>26</v>
      </c>
      <c r="C4067" s="85" t="s">
        <v>441</v>
      </c>
      <c r="R4067" s="83">
        <v>43360.82603009259</v>
      </c>
      <c r="S4067" s="89" t="s">
        <v>26</v>
      </c>
      <c r="AG4067" s="83"/>
      <c r="AV4067" s="83"/>
      <c r="BK4067" s="83"/>
      <c r="BZ4067" s="83"/>
      <c r="CO4067" s="83"/>
      <c r="DD4067" s="83"/>
      <c r="DS4067" s="83"/>
      <c r="EH4067" s="83"/>
      <c r="EW4067" s="83"/>
      <c r="FL4067" s="83"/>
    </row>
    <row r="4068" spans="1:168" x14ac:dyDescent="0.35">
      <c r="A4068" s="83">
        <v>43360.82603009259</v>
      </c>
      <c r="B4068" s="84" t="s">
        <v>26</v>
      </c>
      <c r="C4068" s="85" t="s">
        <v>417</v>
      </c>
      <c r="R4068" s="83">
        <v>43360.82603009259</v>
      </c>
      <c r="S4068" s="89" t="s">
        <v>26</v>
      </c>
      <c r="AG4068" s="83"/>
      <c r="AV4068" s="83"/>
      <c r="BK4068" s="83"/>
      <c r="BZ4068" s="83"/>
      <c r="CO4068" s="83"/>
      <c r="DD4068" s="83"/>
      <c r="DS4068" s="83"/>
      <c r="EH4068" s="83"/>
      <c r="EW4068" s="83"/>
      <c r="FL4068" s="83"/>
    </row>
    <row r="4069" spans="1:168" x14ac:dyDescent="0.35">
      <c r="A4069" s="83">
        <v>43360.82603009259</v>
      </c>
      <c r="B4069" s="84" t="s">
        <v>26</v>
      </c>
      <c r="C4069" s="85" t="s">
        <v>554</v>
      </c>
      <c r="R4069" s="83">
        <v>43360.82603009259</v>
      </c>
      <c r="S4069" s="89" t="s">
        <v>26</v>
      </c>
      <c r="AG4069" s="83"/>
      <c r="AV4069" s="83"/>
      <c r="BK4069" s="83"/>
      <c r="BZ4069" s="83"/>
      <c r="CO4069" s="83"/>
      <c r="DD4069" s="83"/>
      <c r="DS4069" s="83"/>
      <c r="EH4069" s="83"/>
      <c r="EW4069" s="83"/>
      <c r="FL4069" s="83"/>
    </row>
    <row r="4070" spans="1:168" x14ac:dyDescent="0.35">
      <c r="A4070" s="83">
        <v>43360.826041666667</v>
      </c>
      <c r="B4070" s="84" t="s">
        <v>26</v>
      </c>
      <c r="C4070" s="85" t="s">
        <v>656</v>
      </c>
      <c r="R4070" s="83">
        <v>43360.826041666667</v>
      </c>
      <c r="S4070" s="89" t="s">
        <v>26</v>
      </c>
      <c r="AG4070" s="83"/>
      <c r="AV4070" s="83"/>
      <c r="BK4070" s="83"/>
      <c r="BZ4070" s="83"/>
      <c r="CO4070" s="83"/>
      <c r="DD4070" s="83"/>
      <c r="DS4070" s="83"/>
      <c r="EH4070" s="83"/>
      <c r="EW4070" s="83"/>
      <c r="FL4070" s="83"/>
    </row>
    <row r="4071" spans="1:168" x14ac:dyDescent="0.35">
      <c r="A4071" s="83">
        <v>43360.826041666667</v>
      </c>
      <c r="B4071" s="84" t="s">
        <v>26</v>
      </c>
      <c r="C4071" s="85" t="s">
        <v>429</v>
      </c>
      <c r="R4071" s="83">
        <v>43360.826041666667</v>
      </c>
      <c r="S4071" s="89" t="s">
        <v>26</v>
      </c>
      <c r="AG4071" s="83"/>
      <c r="AV4071" s="83"/>
      <c r="BK4071" s="83"/>
      <c r="BZ4071" s="83"/>
      <c r="CO4071" s="83"/>
      <c r="DD4071" s="83"/>
      <c r="DS4071" s="83"/>
      <c r="EH4071" s="83"/>
      <c r="EW4071" s="83"/>
      <c r="FL4071" s="83"/>
    </row>
    <row r="4072" spans="1:168" x14ac:dyDescent="0.35">
      <c r="A4072" s="83">
        <v>43360.826041666667</v>
      </c>
      <c r="B4072" s="84" t="s">
        <v>26</v>
      </c>
      <c r="C4072" s="85" t="s">
        <v>430</v>
      </c>
      <c r="R4072" s="83">
        <v>43360.826041666667</v>
      </c>
      <c r="S4072" s="89" t="s">
        <v>26</v>
      </c>
      <c r="AG4072" s="83"/>
      <c r="AV4072" s="83"/>
      <c r="BK4072" s="83"/>
      <c r="BZ4072" s="83"/>
      <c r="CO4072" s="83"/>
      <c r="DD4072" s="83"/>
      <c r="DS4072" s="83"/>
      <c r="EH4072" s="83"/>
      <c r="EW4072" s="83"/>
      <c r="FL4072" s="83"/>
    </row>
    <row r="4073" spans="1:168" x14ac:dyDescent="0.35">
      <c r="A4073" s="83">
        <v>43360.826041666667</v>
      </c>
      <c r="B4073" s="84" t="s">
        <v>26</v>
      </c>
      <c r="C4073" s="85" t="s">
        <v>657</v>
      </c>
      <c r="R4073" s="83">
        <v>43360.826041666667</v>
      </c>
      <c r="S4073" s="89" t="s">
        <v>26</v>
      </c>
      <c r="AG4073" s="83"/>
      <c r="AV4073" s="83"/>
      <c r="BK4073" s="83"/>
      <c r="BZ4073" s="83"/>
      <c r="CO4073" s="83"/>
      <c r="DD4073" s="83"/>
      <c r="DS4073" s="83"/>
      <c r="EH4073" s="83"/>
      <c r="EW4073" s="83"/>
      <c r="FL4073" s="83"/>
    </row>
    <row r="4074" spans="1:168" x14ac:dyDescent="0.35">
      <c r="A4074" s="83">
        <v>43360.826041666667</v>
      </c>
      <c r="B4074" s="84" t="s">
        <v>26</v>
      </c>
      <c r="C4074" s="85" t="s">
        <v>447</v>
      </c>
      <c r="R4074" s="83">
        <v>43360.826041666667</v>
      </c>
      <c r="S4074" s="89" t="s">
        <v>26</v>
      </c>
      <c r="AG4074" s="83"/>
      <c r="AV4074" s="83"/>
      <c r="BK4074" s="83"/>
      <c r="BZ4074" s="83"/>
      <c r="CO4074" s="83"/>
      <c r="DD4074" s="83"/>
      <c r="DS4074" s="83"/>
      <c r="EH4074" s="83"/>
      <c r="EW4074" s="83"/>
      <c r="FL4074" s="83"/>
    </row>
    <row r="4075" spans="1:168" x14ac:dyDescent="0.35">
      <c r="A4075" s="83">
        <v>43360.826041666667</v>
      </c>
      <c r="B4075" s="84" t="s">
        <v>26</v>
      </c>
      <c r="C4075" s="85" t="s">
        <v>419</v>
      </c>
      <c r="R4075" s="83">
        <v>43360.826041666667</v>
      </c>
      <c r="S4075" s="89" t="s">
        <v>26</v>
      </c>
      <c r="AG4075" s="83"/>
      <c r="AV4075" s="83"/>
      <c r="BK4075" s="83"/>
      <c r="BZ4075" s="83"/>
      <c r="CO4075" s="83"/>
      <c r="DD4075" s="83"/>
      <c r="DS4075" s="83"/>
      <c r="EH4075" s="83"/>
      <c r="EW4075" s="83"/>
      <c r="FL4075" s="83"/>
    </row>
    <row r="4076" spans="1:168" x14ac:dyDescent="0.35">
      <c r="A4076" s="83">
        <v>43360.826041666667</v>
      </c>
      <c r="B4076" s="84" t="s">
        <v>26</v>
      </c>
      <c r="C4076" s="85" t="s">
        <v>444</v>
      </c>
      <c r="R4076" s="83">
        <v>43360.826041666667</v>
      </c>
      <c r="S4076" s="89" t="s">
        <v>26</v>
      </c>
      <c r="AG4076" s="83"/>
      <c r="AV4076" s="83"/>
      <c r="BK4076" s="83"/>
      <c r="BZ4076" s="83"/>
      <c r="CO4076" s="83"/>
      <c r="DD4076" s="83"/>
      <c r="DS4076" s="83"/>
      <c r="EH4076" s="83"/>
      <c r="EW4076" s="83"/>
      <c r="FL4076" s="83"/>
    </row>
    <row r="4077" spans="1:168" x14ac:dyDescent="0.35">
      <c r="A4077" s="83">
        <v>43360.826041666667</v>
      </c>
      <c r="B4077" s="84" t="s">
        <v>26</v>
      </c>
      <c r="C4077" s="85" t="s">
        <v>421</v>
      </c>
      <c r="R4077" s="83">
        <v>43360.826041666667</v>
      </c>
      <c r="S4077" s="89" t="s">
        <v>26</v>
      </c>
      <c r="AG4077" s="83"/>
      <c r="AV4077" s="83"/>
      <c r="BK4077" s="83"/>
      <c r="BZ4077" s="83"/>
      <c r="CO4077" s="83"/>
      <c r="DD4077" s="83"/>
      <c r="DS4077" s="83"/>
      <c r="EH4077" s="83"/>
      <c r="EW4077" s="83"/>
      <c r="FL4077" s="83"/>
    </row>
    <row r="4078" spans="1:168" x14ac:dyDescent="0.35">
      <c r="A4078" s="83">
        <v>43360.826053240744</v>
      </c>
      <c r="B4078" s="84" t="s">
        <v>26</v>
      </c>
      <c r="C4078" s="85" t="s">
        <v>446</v>
      </c>
      <c r="R4078" s="83">
        <v>43360.826053240744</v>
      </c>
      <c r="S4078" s="89" t="s">
        <v>26</v>
      </c>
      <c r="AG4078" s="83"/>
      <c r="AV4078" s="83"/>
      <c r="BK4078" s="83"/>
      <c r="BZ4078" s="83"/>
      <c r="CO4078" s="83"/>
      <c r="DD4078" s="83"/>
      <c r="DS4078" s="83"/>
      <c r="EH4078" s="83"/>
      <c r="EW4078" s="83"/>
      <c r="FL4078" s="83"/>
    </row>
    <row r="4079" spans="1:168" x14ac:dyDescent="0.35">
      <c r="A4079" s="83">
        <v>43360.826053240744</v>
      </c>
      <c r="B4079" s="84" t="s">
        <v>26</v>
      </c>
      <c r="C4079" s="85" t="s">
        <v>760</v>
      </c>
      <c r="R4079" s="83">
        <v>43360.826053240744</v>
      </c>
      <c r="S4079" s="89" t="s">
        <v>26</v>
      </c>
      <c r="AG4079" s="83"/>
      <c r="AV4079" s="83"/>
      <c r="BK4079" s="83"/>
      <c r="BZ4079" s="83"/>
      <c r="CO4079" s="83"/>
      <c r="DD4079" s="83"/>
      <c r="DS4079" s="83"/>
      <c r="EH4079" s="83"/>
      <c r="EW4079" s="83"/>
      <c r="FL4079" s="83"/>
    </row>
    <row r="4080" spans="1:168" x14ac:dyDescent="0.35">
      <c r="A4080" s="83">
        <v>43360.826238425929</v>
      </c>
      <c r="B4080" s="84" t="s">
        <v>55</v>
      </c>
      <c r="C4080" s="85" t="s">
        <v>82</v>
      </c>
      <c r="R4080" s="83">
        <v>43360.826238425929</v>
      </c>
      <c r="S4080" s="89" t="s">
        <v>55</v>
      </c>
      <c r="AG4080" s="83"/>
      <c r="AV4080" s="83"/>
      <c r="BK4080" s="83"/>
      <c r="BZ4080" s="83"/>
      <c r="CO4080" s="83"/>
      <c r="DD4080" s="83"/>
      <c r="DS4080" s="83"/>
      <c r="EH4080" s="83"/>
      <c r="EW4080" s="83"/>
      <c r="FL4080" s="83"/>
    </row>
    <row r="4081" spans="1:168" x14ac:dyDescent="0.35">
      <c r="A4081" s="83">
        <v>43360.826238425929</v>
      </c>
      <c r="B4081" s="84" t="s">
        <v>26</v>
      </c>
      <c r="C4081" s="85" t="s">
        <v>100</v>
      </c>
      <c r="R4081" s="83">
        <v>43360.826238425929</v>
      </c>
      <c r="S4081" s="89" t="s">
        <v>26</v>
      </c>
      <c r="AG4081" s="83"/>
      <c r="AV4081" s="83"/>
      <c r="BK4081" s="83"/>
      <c r="BZ4081" s="83"/>
      <c r="CO4081" s="83"/>
      <c r="DD4081" s="83"/>
      <c r="DS4081" s="83"/>
      <c r="EH4081" s="83"/>
      <c r="EW4081" s="83"/>
      <c r="FL4081" s="83"/>
    </row>
    <row r="4082" spans="1:168" x14ac:dyDescent="0.35">
      <c r="A4082" s="83">
        <v>43360.826273148145</v>
      </c>
      <c r="B4082" s="84" t="s">
        <v>55</v>
      </c>
      <c r="C4082" s="85" t="s">
        <v>58</v>
      </c>
      <c r="R4082" s="83">
        <v>43360.826273148145</v>
      </c>
      <c r="S4082" s="89" t="s">
        <v>55</v>
      </c>
      <c r="AG4082" s="83"/>
      <c r="AV4082" s="83"/>
      <c r="BK4082" s="83"/>
      <c r="BZ4082" s="83"/>
      <c r="CO4082" s="83"/>
      <c r="DD4082" s="83"/>
      <c r="DS4082" s="83"/>
      <c r="EH4082" s="83"/>
      <c r="EW4082" s="83"/>
      <c r="FL4082" s="83"/>
    </row>
    <row r="4083" spans="1:168" x14ac:dyDescent="0.35">
      <c r="A4083" s="83">
        <v>43360.826284722221</v>
      </c>
      <c r="B4083" s="84" t="s">
        <v>26</v>
      </c>
      <c r="C4083" s="85" t="s">
        <v>59</v>
      </c>
      <c r="R4083" s="83">
        <v>43360.826284722221</v>
      </c>
      <c r="S4083" s="89" t="s">
        <v>26</v>
      </c>
      <c r="AG4083" s="83"/>
      <c r="AV4083" s="83"/>
      <c r="BK4083" s="83"/>
      <c r="BZ4083" s="83"/>
      <c r="CO4083" s="83"/>
      <c r="DD4083" s="83"/>
      <c r="DS4083" s="83"/>
      <c r="EH4083" s="83"/>
      <c r="EW4083" s="83"/>
      <c r="FL4083" s="83"/>
    </row>
    <row r="4084" spans="1:168" x14ac:dyDescent="0.35">
      <c r="A4084" s="83">
        <v>43360.826307870368</v>
      </c>
      <c r="B4084" s="84" t="s">
        <v>101</v>
      </c>
      <c r="C4084" s="85" t="s">
        <v>102</v>
      </c>
      <c r="I4084" s="86">
        <v>11475.845703125</v>
      </c>
      <c r="J4084" s="87">
        <v>11295.1220703125</v>
      </c>
      <c r="K4084" s="87">
        <v>10769.0810546875</v>
      </c>
      <c r="L4084" s="87">
        <v>10599.4345703125</v>
      </c>
      <c r="M4084" s="87">
        <v>1.01598620414734</v>
      </c>
      <c r="N4084" s="87">
        <v>5.4973697662353498</v>
      </c>
      <c r="O4084" s="87">
        <v>8.4473705291747994</v>
      </c>
      <c r="P4084" s="88">
        <v>1.68037021160126</v>
      </c>
      <c r="R4084" s="83">
        <v>43360.826307870368</v>
      </c>
      <c r="S4084" s="89" t="s">
        <v>101</v>
      </c>
      <c r="T4084" s="90">
        <v>0.54547023773193404</v>
      </c>
      <c r="U4084" s="84">
        <v>3862.83984375</v>
      </c>
      <c r="V4084" s="84">
        <v>404.540283203125</v>
      </c>
      <c r="W4084" s="84">
        <v>3792.04711914063</v>
      </c>
      <c r="X4084" s="84">
        <v>3458.11865234375</v>
      </c>
      <c r="Y4084" s="84">
        <v>24.243709564208999</v>
      </c>
      <c r="Z4084" s="84">
        <v>320.54736328125</v>
      </c>
      <c r="AA4084" s="84">
        <v>528.54754638671898</v>
      </c>
      <c r="AB4084" s="84">
        <v>426.54736328125</v>
      </c>
      <c r="AG4084" s="83"/>
      <c r="AV4084" s="83"/>
      <c r="BK4084" s="83"/>
      <c r="BZ4084" s="83"/>
      <c r="CO4084" s="83"/>
      <c r="DD4084" s="83"/>
      <c r="DS4084" s="83"/>
      <c r="EH4084" s="83"/>
      <c r="EW4084" s="83"/>
      <c r="FL4084" s="83"/>
    </row>
    <row r="4085" spans="1:168" x14ac:dyDescent="0.35">
      <c r="A4085" s="83">
        <v>43360.826319444444</v>
      </c>
      <c r="B4085" s="84" t="s">
        <v>62</v>
      </c>
      <c r="C4085" s="85" t="s">
        <v>893</v>
      </c>
      <c r="R4085" s="83">
        <v>43360.826319444444</v>
      </c>
      <c r="S4085" s="89" t="s">
        <v>62</v>
      </c>
      <c r="AG4085" s="83"/>
      <c r="AV4085" s="83"/>
      <c r="BK4085" s="83"/>
      <c r="BZ4085" s="83"/>
      <c r="CO4085" s="83"/>
      <c r="DD4085" s="83"/>
      <c r="DS4085" s="83"/>
      <c r="EH4085" s="83"/>
      <c r="EW4085" s="83"/>
      <c r="FL4085" s="83"/>
    </row>
    <row r="4086" spans="1:168" x14ac:dyDescent="0.35">
      <c r="A4086" s="83">
        <v>43360.826319444444</v>
      </c>
      <c r="B4086" s="84" t="s">
        <v>62</v>
      </c>
      <c r="C4086" s="85" t="s">
        <v>894</v>
      </c>
      <c r="R4086" s="83">
        <v>43360.826319444444</v>
      </c>
      <c r="S4086" s="89" t="s">
        <v>62</v>
      </c>
      <c r="AG4086" s="83"/>
      <c r="AV4086" s="83"/>
      <c r="BK4086" s="83"/>
      <c r="BZ4086" s="83"/>
      <c r="CO4086" s="83"/>
      <c r="DD4086" s="83"/>
      <c r="DS4086" s="83"/>
      <c r="EH4086" s="83"/>
      <c r="EW4086" s="83"/>
      <c r="FL4086" s="83"/>
    </row>
    <row r="4087" spans="1:168" x14ac:dyDescent="0.35">
      <c r="A4087" s="83">
        <v>43360.826319444444</v>
      </c>
      <c r="B4087" s="84" t="s">
        <v>62</v>
      </c>
      <c r="C4087" s="85" t="s">
        <v>895</v>
      </c>
      <c r="R4087" s="83">
        <v>43360.826319444444</v>
      </c>
      <c r="S4087" s="89" t="s">
        <v>62</v>
      </c>
      <c r="AG4087" s="83"/>
      <c r="AV4087" s="83"/>
      <c r="BK4087" s="83"/>
      <c r="BZ4087" s="83"/>
      <c r="CO4087" s="83"/>
      <c r="DD4087" s="83"/>
      <c r="DS4087" s="83"/>
      <c r="EH4087" s="83"/>
      <c r="EW4087" s="83"/>
      <c r="FL4087" s="83"/>
    </row>
    <row r="4088" spans="1:168" x14ac:dyDescent="0.35">
      <c r="A4088" s="83">
        <v>43360.826319444444</v>
      </c>
      <c r="B4088" s="84" t="s">
        <v>62</v>
      </c>
      <c r="C4088" s="85" t="s">
        <v>896</v>
      </c>
      <c r="R4088" s="83">
        <v>43360.826319444444</v>
      </c>
      <c r="S4088" s="89" t="s">
        <v>62</v>
      </c>
      <c r="AG4088" s="83"/>
      <c r="AV4088" s="83"/>
      <c r="BK4088" s="83"/>
      <c r="BZ4088" s="83"/>
      <c r="CO4088" s="83"/>
      <c r="DD4088" s="83"/>
      <c r="DS4088" s="83"/>
      <c r="EH4088" s="83"/>
      <c r="EW4088" s="83"/>
      <c r="FL4088" s="83"/>
    </row>
    <row r="4089" spans="1:168" x14ac:dyDescent="0.35">
      <c r="A4089" s="83">
        <v>43360.826319444444</v>
      </c>
      <c r="B4089" s="84" t="s">
        <v>62</v>
      </c>
      <c r="C4089" s="85" t="s">
        <v>897</v>
      </c>
      <c r="R4089" s="83">
        <v>43360.826319444444</v>
      </c>
      <c r="S4089" s="89" t="s">
        <v>62</v>
      </c>
      <c r="AG4089" s="83"/>
      <c r="AV4089" s="83"/>
      <c r="BK4089" s="83"/>
      <c r="BZ4089" s="83"/>
      <c r="CO4089" s="83"/>
      <c r="DD4089" s="83"/>
      <c r="DS4089" s="83"/>
      <c r="EH4089" s="83"/>
      <c r="EW4089" s="83"/>
      <c r="FL4089" s="83"/>
    </row>
    <row r="4090" spans="1:168" x14ac:dyDescent="0.35">
      <c r="A4090" s="83">
        <v>43360.826319444444</v>
      </c>
      <c r="B4090" s="84" t="s">
        <v>62</v>
      </c>
      <c r="C4090" s="85" t="s">
        <v>898</v>
      </c>
      <c r="R4090" s="83">
        <v>43360.826319444444</v>
      </c>
      <c r="S4090" s="89" t="s">
        <v>62</v>
      </c>
      <c r="AG4090" s="83"/>
      <c r="AV4090" s="83"/>
      <c r="BK4090" s="83"/>
      <c r="BZ4090" s="83"/>
      <c r="CO4090" s="83"/>
      <c r="DD4090" s="83"/>
      <c r="DS4090" s="83"/>
      <c r="EH4090" s="83"/>
      <c r="EW4090" s="83"/>
      <c r="FL4090" s="83"/>
    </row>
    <row r="4091" spans="1:168" x14ac:dyDescent="0.35">
      <c r="A4091" s="83">
        <v>43360.826319444444</v>
      </c>
      <c r="B4091" s="84" t="s">
        <v>62</v>
      </c>
      <c r="C4091" s="85" t="s">
        <v>63</v>
      </c>
      <c r="R4091" s="83">
        <v>43360.826319444444</v>
      </c>
      <c r="S4091" s="89" t="s">
        <v>62</v>
      </c>
      <c r="AG4091" s="83"/>
      <c r="AV4091" s="83"/>
      <c r="BK4091" s="83"/>
      <c r="BZ4091" s="83"/>
      <c r="CO4091" s="83"/>
      <c r="DD4091" s="83"/>
      <c r="DS4091" s="83"/>
      <c r="EH4091" s="83"/>
      <c r="EW4091" s="83"/>
      <c r="FL4091" s="83"/>
    </row>
    <row r="4092" spans="1:168" x14ac:dyDescent="0.35">
      <c r="A4092" s="83">
        <v>43360.826319444444</v>
      </c>
      <c r="B4092" s="84" t="s">
        <v>62</v>
      </c>
      <c r="C4092" s="85" t="s">
        <v>899</v>
      </c>
      <c r="R4092" s="83">
        <v>43360.826319444444</v>
      </c>
      <c r="S4092" s="89" t="s">
        <v>62</v>
      </c>
      <c r="AG4092" s="83"/>
      <c r="AV4092" s="83"/>
      <c r="BK4092" s="83"/>
      <c r="BZ4092" s="83"/>
      <c r="CO4092" s="83"/>
      <c r="DD4092" s="83"/>
      <c r="DS4092" s="83"/>
      <c r="EH4092" s="83"/>
      <c r="EW4092" s="83"/>
      <c r="FL4092" s="83"/>
    </row>
    <row r="4093" spans="1:168" x14ac:dyDescent="0.35">
      <c r="A4093" s="83">
        <v>43360.826319444444</v>
      </c>
      <c r="B4093" s="84" t="s">
        <v>26</v>
      </c>
      <c r="C4093" s="85" t="s">
        <v>71</v>
      </c>
      <c r="R4093" s="83">
        <v>43360.826319444444</v>
      </c>
      <c r="S4093" s="89" t="s">
        <v>26</v>
      </c>
      <c r="AG4093" s="83"/>
      <c r="AV4093" s="83"/>
      <c r="BK4093" s="83"/>
      <c r="BZ4093" s="83"/>
      <c r="CO4093" s="83"/>
      <c r="DD4093" s="83"/>
      <c r="DS4093" s="83"/>
      <c r="EH4093" s="83"/>
      <c r="EW4093" s="83"/>
      <c r="FL4093" s="83"/>
    </row>
    <row r="4094" spans="1:168" x14ac:dyDescent="0.35">
      <c r="A4094" s="83">
        <v>43360.826342592591</v>
      </c>
      <c r="B4094" s="84" t="s">
        <v>62</v>
      </c>
      <c r="C4094" s="85" t="s">
        <v>109</v>
      </c>
      <c r="R4094" s="83">
        <v>43360.826342592591</v>
      </c>
      <c r="S4094" s="89" t="s">
        <v>62</v>
      </c>
      <c r="AG4094" s="83"/>
      <c r="AV4094" s="83"/>
      <c r="BK4094" s="83"/>
      <c r="BZ4094" s="83"/>
      <c r="CO4094" s="83"/>
      <c r="DD4094" s="83"/>
      <c r="DS4094" s="83"/>
      <c r="EH4094" s="83"/>
      <c r="EW4094" s="83"/>
      <c r="FL4094" s="83"/>
    </row>
    <row r="4095" spans="1:168" x14ac:dyDescent="0.35">
      <c r="A4095" s="83">
        <v>43360.826342592591</v>
      </c>
      <c r="B4095" s="84" t="s">
        <v>26</v>
      </c>
      <c r="C4095" s="85" t="s">
        <v>112</v>
      </c>
      <c r="R4095" s="83">
        <v>43360.826342592591</v>
      </c>
      <c r="S4095" s="89" t="s">
        <v>26</v>
      </c>
      <c r="AG4095" s="83"/>
      <c r="AV4095" s="83"/>
      <c r="BK4095" s="83"/>
      <c r="BZ4095" s="83"/>
      <c r="CO4095" s="83"/>
      <c r="DD4095" s="83"/>
      <c r="DS4095" s="83"/>
      <c r="EH4095" s="83"/>
      <c r="EW4095" s="83"/>
      <c r="FL4095" s="83"/>
    </row>
    <row r="4096" spans="1:168" x14ac:dyDescent="0.35">
      <c r="A4096" s="83">
        <v>43360.826342592591</v>
      </c>
      <c r="B4096" s="84" t="s">
        <v>26</v>
      </c>
      <c r="C4096" s="85" t="s">
        <v>113</v>
      </c>
      <c r="R4096" s="83">
        <v>43360.826342592591</v>
      </c>
      <c r="S4096" s="89" t="s">
        <v>26</v>
      </c>
      <c r="AG4096" s="83"/>
      <c r="AV4096" s="83"/>
      <c r="BK4096" s="83"/>
      <c r="BZ4096" s="83"/>
      <c r="CO4096" s="83"/>
      <c r="DD4096" s="83"/>
      <c r="DS4096" s="83"/>
      <c r="EH4096" s="83"/>
      <c r="EW4096" s="83"/>
      <c r="FL4096" s="83"/>
    </row>
    <row r="4097" spans="1:168" x14ac:dyDescent="0.35">
      <c r="A4097" s="83">
        <v>43360.826342592591</v>
      </c>
      <c r="B4097" s="84" t="s">
        <v>26</v>
      </c>
      <c r="C4097" s="85" t="s">
        <v>110</v>
      </c>
      <c r="R4097" s="83">
        <v>43360.826342592591</v>
      </c>
      <c r="S4097" s="89" t="s">
        <v>26</v>
      </c>
      <c r="AG4097" s="83"/>
      <c r="AV4097" s="83"/>
      <c r="BK4097" s="83"/>
      <c r="BZ4097" s="83"/>
      <c r="CO4097" s="83"/>
      <c r="DD4097" s="83"/>
      <c r="DS4097" s="83"/>
      <c r="EH4097" s="83"/>
      <c r="EW4097" s="83"/>
      <c r="FL4097" s="83"/>
    </row>
    <row r="4098" spans="1:168" x14ac:dyDescent="0.35">
      <c r="A4098" s="83">
        <v>43360.826342592591</v>
      </c>
      <c r="B4098" s="84" t="s">
        <v>26</v>
      </c>
      <c r="C4098" s="85" t="s">
        <v>76</v>
      </c>
      <c r="R4098" s="83">
        <v>43360.826342592591</v>
      </c>
      <c r="S4098" s="89" t="s">
        <v>26</v>
      </c>
      <c r="AG4098" s="83"/>
      <c r="AV4098" s="83"/>
      <c r="BK4098" s="83"/>
      <c r="BZ4098" s="83"/>
      <c r="CO4098" s="83"/>
      <c r="DD4098" s="83"/>
      <c r="DS4098" s="83"/>
      <c r="EH4098" s="83"/>
      <c r="EW4098" s="83"/>
      <c r="FL4098" s="83"/>
    </row>
    <row r="4099" spans="1:168" x14ac:dyDescent="0.35">
      <c r="A4099" s="83">
        <v>43360.826342592591</v>
      </c>
      <c r="B4099" s="84" t="s">
        <v>26</v>
      </c>
      <c r="C4099" s="85" t="s">
        <v>111</v>
      </c>
      <c r="R4099" s="83">
        <v>43360.826342592591</v>
      </c>
      <c r="S4099" s="89" t="s">
        <v>26</v>
      </c>
      <c r="AG4099" s="83"/>
      <c r="AV4099" s="83"/>
      <c r="BK4099" s="83"/>
      <c r="BZ4099" s="83"/>
      <c r="CO4099" s="83"/>
      <c r="DD4099" s="83"/>
      <c r="DS4099" s="83"/>
      <c r="EH4099" s="83"/>
      <c r="EW4099" s="83"/>
      <c r="FL4099" s="83"/>
    </row>
    <row r="4100" spans="1:168" x14ac:dyDescent="0.35">
      <c r="A4100" s="83">
        <v>43360.826354166667</v>
      </c>
      <c r="B4100" s="84" t="s">
        <v>26</v>
      </c>
      <c r="C4100" s="85" t="s">
        <v>47</v>
      </c>
      <c r="I4100" s="86">
        <v>11475.7744140625</v>
      </c>
      <c r="J4100" s="87">
        <v>11293.1376953125</v>
      </c>
      <c r="K4100" s="87">
        <v>10770.298828125</v>
      </c>
      <c r="L4100" s="87">
        <v>10598.8623046875</v>
      </c>
      <c r="M4100" s="87">
        <v>1.0160064697265601</v>
      </c>
      <c r="N4100" s="87">
        <v>5.4465923309326199</v>
      </c>
      <c r="O4100" s="87">
        <v>8.3965921401977504</v>
      </c>
      <c r="P4100" s="88">
        <v>1.6295922994613601</v>
      </c>
      <c r="R4100" s="83">
        <v>43360.826354166667</v>
      </c>
      <c r="S4100" s="89" t="s">
        <v>26</v>
      </c>
      <c r="T4100" s="90">
        <v>0.49469238519668601</v>
      </c>
      <c r="U4100" s="84">
        <v>3861.58129882812</v>
      </c>
      <c r="V4100" s="84">
        <v>405.74526977539102</v>
      </c>
      <c r="W4100" s="84">
        <v>3788.2177734375</v>
      </c>
      <c r="X4100" s="84">
        <v>3458.37182617188</v>
      </c>
      <c r="Y4100" s="84">
        <v>24.185390472412099</v>
      </c>
      <c r="Z4100" s="84">
        <v>320.49655151367199</v>
      </c>
      <c r="AA4100" s="84">
        <v>528.49658203125</v>
      </c>
      <c r="AB4100" s="84">
        <v>426.49655151367199</v>
      </c>
      <c r="AG4100" s="83"/>
      <c r="AV4100" s="83"/>
      <c r="BK4100" s="83"/>
      <c r="BZ4100" s="83"/>
      <c r="CO4100" s="83"/>
      <c r="DD4100" s="83"/>
      <c r="DS4100" s="83"/>
      <c r="EH4100" s="83"/>
      <c r="EW4100" s="83"/>
      <c r="FL4100" s="83"/>
    </row>
    <row r="4101" spans="1:168" x14ac:dyDescent="0.35">
      <c r="A4101" s="83">
        <v>43360.826354166667</v>
      </c>
      <c r="B4101" s="84" t="s">
        <v>49</v>
      </c>
      <c r="C4101" s="85" t="s">
        <v>114</v>
      </c>
      <c r="R4101" s="83">
        <v>43360.826354166667</v>
      </c>
      <c r="S4101" s="89" t="s">
        <v>49</v>
      </c>
      <c r="AG4101" s="83"/>
      <c r="AV4101" s="83"/>
      <c r="BK4101" s="83"/>
      <c r="BZ4101" s="83"/>
      <c r="CO4101" s="83"/>
      <c r="DD4101" s="83"/>
      <c r="DS4101" s="83"/>
      <c r="EH4101" s="83"/>
      <c r="EW4101" s="83"/>
      <c r="FL4101" s="83"/>
    </row>
    <row r="4102" spans="1:168" x14ac:dyDescent="0.35">
      <c r="A4102" s="83">
        <v>43360.826377314814</v>
      </c>
      <c r="B4102" s="84" t="s">
        <v>26</v>
      </c>
      <c r="C4102" s="85" t="s">
        <v>97</v>
      </c>
      <c r="R4102" s="83">
        <v>43360.826377314814</v>
      </c>
      <c r="S4102" s="89" t="s">
        <v>26</v>
      </c>
      <c r="AG4102" s="83"/>
      <c r="AV4102" s="83"/>
      <c r="BK4102" s="83"/>
      <c r="BZ4102" s="83"/>
      <c r="CO4102" s="83"/>
      <c r="DD4102" s="83"/>
      <c r="DS4102" s="83"/>
      <c r="EH4102" s="83"/>
      <c r="EW4102" s="83"/>
      <c r="FL4102" s="83"/>
    </row>
    <row r="4103" spans="1:168" x14ac:dyDescent="0.35">
      <c r="A4103" s="83">
        <v>43360.826377314814</v>
      </c>
      <c r="B4103" s="84" t="s">
        <v>26</v>
      </c>
      <c r="C4103" s="85" t="s">
        <v>115</v>
      </c>
      <c r="R4103" s="83">
        <v>43360.826377314814</v>
      </c>
      <c r="S4103" s="89" t="s">
        <v>26</v>
      </c>
      <c r="AG4103" s="83"/>
      <c r="AV4103" s="83"/>
      <c r="BK4103" s="83"/>
      <c r="BZ4103" s="83"/>
      <c r="CO4103" s="83"/>
      <c r="DD4103" s="83"/>
      <c r="DS4103" s="83"/>
      <c r="EH4103" s="83"/>
      <c r="EW4103" s="83"/>
      <c r="FL4103" s="83"/>
    </row>
    <row r="4104" spans="1:168" x14ac:dyDescent="0.35">
      <c r="A4104" s="83">
        <v>43360.826377314814</v>
      </c>
      <c r="B4104" s="84" t="s">
        <v>26</v>
      </c>
      <c r="C4104" s="85" t="s">
        <v>116</v>
      </c>
      <c r="R4104" s="83">
        <v>43360.826377314814</v>
      </c>
      <c r="S4104" s="89" t="s">
        <v>26</v>
      </c>
      <c r="AG4104" s="83"/>
      <c r="AV4104" s="83"/>
      <c r="BK4104" s="83"/>
      <c r="BZ4104" s="83"/>
      <c r="CO4104" s="83"/>
      <c r="DD4104" s="83"/>
      <c r="DS4104" s="83"/>
      <c r="EH4104" s="83"/>
      <c r="EW4104" s="83"/>
      <c r="FL4104" s="83"/>
    </row>
    <row r="4105" spans="1:168" x14ac:dyDescent="0.35">
      <c r="A4105" s="83">
        <v>43360.826388888891</v>
      </c>
      <c r="B4105" s="84" t="s">
        <v>26</v>
      </c>
      <c r="C4105" s="85" t="s">
        <v>441</v>
      </c>
      <c r="R4105" s="83">
        <v>43360.826388888891</v>
      </c>
      <c r="S4105" s="89" t="s">
        <v>26</v>
      </c>
      <c r="AG4105" s="83"/>
      <c r="AV4105" s="83"/>
      <c r="BK4105" s="83"/>
      <c r="BZ4105" s="83"/>
      <c r="CO4105" s="83"/>
      <c r="DD4105" s="83"/>
      <c r="DS4105" s="83"/>
      <c r="EH4105" s="83"/>
      <c r="EW4105" s="83"/>
      <c r="FL4105" s="83"/>
    </row>
    <row r="4106" spans="1:168" x14ac:dyDescent="0.35">
      <c r="A4106" s="83">
        <v>43360.826388888891</v>
      </c>
      <c r="B4106" s="84" t="s">
        <v>26</v>
      </c>
      <c r="C4106" s="85" t="s">
        <v>660</v>
      </c>
      <c r="R4106" s="83">
        <v>43360.826388888891</v>
      </c>
      <c r="S4106" s="89" t="s">
        <v>26</v>
      </c>
      <c r="AG4106" s="83"/>
      <c r="AV4106" s="83"/>
      <c r="BK4106" s="83"/>
      <c r="BZ4106" s="83"/>
      <c r="CO4106" s="83"/>
      <c r="DD4106" s="83"/>
      <c r="DS4106" s="83"/>
      <c r="EH4106" s="83"/>
      <c r="EW4106" s="83"/>
      <c r="FL4106" s="83"/>
    </row>
    <row r="4107" spans="1:168" x14ac:dyDescent="0.35">
      <c r="A4107" s="83">
        <v>43360.826388888891</v>
      </c>
      <c r="B4107" s="84" t="s">
        <v>26</v>
      </c>
      <c r="C4107" s="85" t="s">
        <v>417</v>
      </c>
      <c r="R4107" s="83">
        <v>43360.826388888891</v>
      </c>
      <c r="S4107" s="89" t="s">
        <v>26</v>
      </c>
      <c r="AG4107" s="83"/>
      <c r="AV4107" s="83"/>
      <c r="BK4107" s="83"/>
      <c r="BZ4107" s="83"/>
      <c r="CO4107" s="83"/>
      <c r="DD4107" s="83"/>
      <c r="DS4107" s="83"/>
      <c r="EH4107" s="83"/>
      <c r="EW4107" s="83"/>
      <c r="FL4107" s="83"/>
    </row>
    <row r="4108" spans="1:168" x14ac:dyDescent="0.35">
      <c r="A4108" s="83">
        <v>43360.826388888891</v>
      </c>
      <c r="B4108" s="84" t="s">
        <v>26</v>
      </c>
      <c r="C4108" s="85" t="s">
        <v>559</v>
      </c>
      <c r="R4108" s="83">
        <v>43360.826388888891</v>
      </c>
      <c r="S4108" s="89" t="s">
        <v>26</v>
      </c>
      <c r="AG4108" s="83"/>
      <c r="AV4108" s="83"/>
      <c r="BK4108" s="83"/>
      <c r="BZ4108" s="83"/>
      <c r="CO4108" s="83"/>
      <c r="DD4108" s="83"/>
      <c r="DS4108" s="83"/>
      <c r="EH4108" s="83"/>
      <c r="EW4108" s="83"/>
      <c r="FL4108" s="83"/>
    </row>
    <row r="4109" spans="1:168" x14ac:dyDescent="0.35">
      <c r="A4109" s="83">
        <v>43360.826388888891</v>
      </c>
      <c r="B4109" s="84" t="s">
        <v>26</v>
      </c>
      <c r="C4109" s="85" t="s">
        <v>409</v>
      </c>
      <c r="R4109" s="83">
        <v>43360.826388888891</v>
      </c>
      <c r="S4109" s="89" t="s">
        <v>26</v>
      </c>
      <c r="AG4109" s="83"/>
      <c r="AV4109" s="83"/>
      <c r="BK4109" s="83"/>
      <c r="BZ4109" s="83"/>
      <c r="CO4109" s="83"/>
      <c r="DD4109" s="83"/>
      <c r="DS4109" s="83"/>
      <c r="EH4109" s="83"/>
      <c r="EW4109" s="83"/>
      <c r="FL4109" s="83"/>
    </row>
    <row r="4110" spans="1:168" x14ac:dyDescent="0.35">
      <c r="A4110" s="83">
        <v>43360.826388888891</v>
      </c>
      <c r="B4110" s="84" t="s">
        <v>26</v>
      </c>
      <c r="C4110" s="85" t="s">
        <v>428</v>
      </c>
      <c r="R4110" s="83">
        <v>43360.826388888891</v>
      </c>
      <c r="S4110" s="89" t="s">
        <v>26</v>
      </c>
      <c r="AG4110" s="83"/>
      <c r="AV4110" s="83"/>
      <c r="BK4110" s="83"/>
      <c r="BZ4110" s="83"/>
      <c r="CO4110" s="83"/>
      <c r="DD4110" s="83"/>
      <c r="DS4110" s="83"/>
      <c r="EH4110" s="83"/>
      <c r="EW4110" s="83"/>
      <c r="FL4110" s="83"/>
    </row>
    <row r="4111" spans="1:168" x14ac:dyDescent="0.35">
      <c r="A4111" s="83">
        <v>43360.826388888891</v>
      </c>
      <c r="B4111" s="84" t="s">
        <v>26</v>
      </c>
      <c r="C4111" s="85" t="s">
        <v>429</v>
      </c>
      <c r="R4111" s="83">
        <v>43360.826388888891</v>
      </c>
      <c r="S4111" s="89" t="s">
        <v>26</v>
      </c>
      <c r="AG4111" s="83"/>
      <c r="AV4111" s="83"/>
      <c r="BK4111" s="83"/>
      <c r="BZ4111" s="83"/>
      <c r="CO4111" s="83"/>
      <c r="DD4111" s="83"/>
      <c r="DS4111" s="83"/>
      <c r="EH4111" s="83"/>
      <c r="EW4111" s="83"/>
      <c r="FL4111" s="83"/>
    </row>
    <row r="4112" spans="1:168" x14ac:dyDescent="0.35">
      <c r="A4112" s="83">
        <v>43360.826388888891</v>
      </c>
      <c r="B4112" s="84" t="s">
        <v>26</v>
      </c>
      <c r="C4112" s="85" t="s">
        <v>430</v>
      </c>
      <c r="R4112" s="83">
        <v>43360.826388888891</v>
      </c>
      <c r="S4112" s="89" t="s">
        <v>26</v>
      </c>
      <c r="AG4112" s="83"/>
      <c r="AV4112" s="83"/>
      <c r="BK4112" s="83"/>
      <c r="BZ4112" s="83"/>
      <c r="CO4112" s="83"/>
      <c r="DD4112" s="83"/>
      <c r="DS4112" s="83"/>
      <c r="EH4112" s="83"/>
      <c r="EW4112" s="83"/>
      <c r="FL4112" s="83"/>
    </row>
    <row r="4113" spans="1:168" x14ac:dyDescent="0.35">
      <c r="A4113" s="83">
        <v>43360.82640046296</v>
      </c>
      <c r="B4113" s="84" t="s">
        <v>26</v>
      </c>
      <c r="C4113" s="85" t="s">
        <v>444</v>
      </c>
      <c r="R4113" s="83">
        <v>43360.82640046296</v>
      </c>
      <c r="S4113" s="89" t="s">
        <v>26</v>
      </c>
      <c r="AG4113" s="83"/>
      <c r="AV4113" s="83"/>
      <c r="BK4113" s="83"/>
      <c r="BZ4113" s="83"/>
      <c r="CO4113" s="83"/>
      <c r="DD4113" s="83"/>
      <c r="DS4113" s="83"/>
      <c r="EH4113" s="83"/>
      <c r="EW4113" s="83"/>
      <c r="FL4113" s="83"/>
    </row>
    <row r="4114" spans="1:168" x14ac:dyDescent="0.35">
      <c r="A4114" s="83">
        <v>43360.82640046296</v>
      </c>
      <c r="B4114" s="84" t="s">
        <v>26</v>
      </c>
      <c r="C4114" s="85" t="s">
        <v>442</v>
      </c>
      <c r="R4114" s="83">
        <v>43360.82640046296</v>
      </c>
      <c r="S4114" s="89" t="s">
        <v>26</v>
      </c>
      <c r="AG4114" s="83"/>
      <c r="AV4114" s="83"/>
      <c r="BK4114" s="83"/>
      <c r="BZ4114" s="83"/>
      <c r="CO4114" s="83"/>
      <c r="DD4114" s="83"/>
      <c r="DS4114" s="83"/>
      <c r="EH4114" s="83"/>
      <c r="EW4114" s="83"/>
      <c r="FL4114" s="83"/>
    </row>
    <row r="4115" spans="1:168" x14ac:dyDescent="0.35">
      <c r="A4115" s="83">
        <v>43360.82640046296</v>
      </c>
      <c r="B4115" s="84" t="s">
        <v>26</v>
      </c>
      <c r="C4115" s="85" t="s">
        <v>419</v>
      </c>
      <c r="R4115" s="83">
        <v>43360.82640046296</v>
      </c>
      <c r="S4115" s="89" t="s">
        <v>26</v>
      </c>
      <c r="AG4115" s="83"/>
      <c r="AV4115" s="83"/>
      <c r="BK4115" s="83"/>
      <c r="BZ4115" s="83"/>
      <c r="CO4115" s="83"/>
      <c r="DD4115" s="83"/>
      <c r="DS4115" s="83"/>
      <c r="EH4115" s="83"/>
      <c r="EW4115" s="83"/>
      <c r="FL4115" s="83"/>
    </row>
    <row r="4116" spans="1:168" x14ac:dyDescent="0.35">
      <c r="A4116" s="83">
        <v>43360.82640046296</v>
      </c>
      <c r="B4116" s="84" t="s">
        <v>26</v>
      </c>
      <c r="C4116" s="85" t="s">
        <v>774</v>
      </c>
      <c r="R4116" s="83">
        <v>43360.82640046296</v>
      </c>
      <c r="S4116" s="89" t="s">
        <v>26</v>
      </c>
      <c r="AG4116" s="83"/>
      <c r="AV4116" s="83"/>
      <c r="BK4116" s="83"/>
      <c r="BZ4116" s="83"/>
      <c r="CO4116" s="83"/>
      <c r="DD4116" s="83"/>
      <c r="DS4116" s="83"/>
      <c r="EH4116" s="83"/>
      <c r="EW4116" s="83"/>
      <c r="FL4116" s="83"/>
    </row>
    <row r="4117" spans="1:168" x14ac:dyDescent="0.35">
      <c r="A4117" s="83">
        <v>43360.82640046296</v>
      </c>
      <c r="B4117" s="84" t="s">
        <v>26</v>
      </c>
      <c r="C4117" s="85" t="s">
        <v>446</v>
      </c>
      <c r="R4117" s="83">
        <v>43360.82640046296</v>
      </c>
      <c r="S4117" s="89" t="s">
        <v>26</v>
      </c>
      <c r="AG4117" s="83"/>
      <c r="AV4117" s="83"/>
      <c r="BK4117" s="83"/>
      <c r="BZ4117" s="83"/>
      <c r="CO4117" s="83"/>
      <c r="DD4117" s="83"/>
      <c r="DS4117" s="83"/>
      <c r="EH4117" s="83"/>
      <c r="EW4117" s="83"/>
      <c r="FL4117" s="83"/>
    </row>
    <row r="4118" spans="1:168" x14ac:dyDescent="0.35">
      <c r="A4118" s="83">
        <v>43360.82640046296</v>
      </c>
      <c r="B4118" s="84" t="s">
        <v>26</v>
      </c>
      <c r="C4118" s="85" t="s">
        <v>421</v>
      </c>
      <c r="R4118" s="83">
        <v>43360.82640046296</v>
      </c>
      <c r="S4118" s="89" t="s">
        <v>26</v>
      </c>
      <c r="AG4118" s="83"/>
      <c r="AV4118" s="83"/>
      <c r="BK4118" s="83"/>
      <c r="BZ4118" s="83"/>
      <c r="CO4118" s="83"/>
      <c r="DD4118" s="83"/>
      <c r="DS4118" s="83"/>
      <c r="EH4118" s="83"/>
      <c r="EW4118" s="83"/>
      <c r="FL4118" s="83"/>
    </row>
    <row r="4119" spans="1:168" x14ac:dyDescent="0.35">
      <c r="A4119" s="83">
        <v>43360.82640046296</v>
      </c>
      <c r="B4119" s="84" t="s">
        <v>26</v>
      </c>
      <c r="C4119" s="85" t="s">
        <v>447</v>
      </c>
      <c r="R4119" s="83">
        <v>43360.82640046296</v>
      </c>
      <c r="S4119" s="89" t="s">
        <v>26</v>
      </c>
      <c r="AG4119" s="83"/>
      <c r="AV4119" s="83"/>
      <c r="BK4119" s="83"/>
      <c r="BZ4119" s="83"/>
      <c r="CO4119" s="83"/>
      <c r="DD4119" s="83"/>
      <c r="DS4119" s="83"/>
      <c r="EH4119" s="83"/>
      <c r="EW4119" s="83"/>
      <c r="FL4119" s="83"/>
    </row>
    <row r="4120" spans="1:168" x14ac:dyDescent="0.35">
      <c r="A4120" s="83">
        <v>43360.826574074075</v>
      </c>
      <c r="B4120" s="84" t="s">
        <v>26</v>
      </c>
      <c r="C4120" s="85" t="s">
        <v>117</v>
      </c>
      <c r="R4120" s="83">
        <v>43360.826574074075</v>
      </c>
      <c r="S4120" s="89" t="s">
        <v>26</v>
      </c>
      <c r="AG4120" s="83"/>
      <c r="AV4120" s="83"/>
      <c r="BK4120" s="83"/>
      <c r="BZ4120" s="83"/>
      <c r="CO4120" s="83"/>
      <c r="DD4120" s="83"/>
      <c r="DS4120" s="83"/>
      <c r="EH4120" s="83"/>
      <c r="EW4120" s="83"/>
      <c r="FL4120" s="83"/>
    </row>
    <row r="4121" spans="1:168" x14ac:dyDescent="0.35">
      <c r="A4121" s="83">
        <v>43360.826574074075</v>
      </c>
      <c r="B4121" s="84" t="s">
        <v>55</v>
      </c>
      <c r="C4121" s="85" t="s">
        <v>82</v>
      </c>
      <c r="R4121" s="83">
        <v>43360.826574074075</v>
      </c>
      <c r="S4121" s="89" t="s">
        <v>55</v>
      </c>
      <c r="AG4121" s="83"/>
      <c r="AV4121" s="83"/>
      <c r="BK4121" s="83"/>
      <c r="BZ4121" s="83"/>
      <c r="CO4121" s="83"/>
      <c r="DD4121" s="83"/>
      <c r="DS4121" s="83"/>
      <c r="EH4121" s="83"/>
      <c r="EW4121" s="83"/>
      <c r="FL4121" s="83"/>
    </row>
    <row r="4122" spans="1:168" x14ac:dyDescent="0.35">
      <c r="A4122" s="83">
        <v>43360.826608796298</v>
      </c>
      <c r="B4122" s="84" t="s">
        <v>55</v>
      </c>
      <c r="C4122" s="85" t="s">
        <v>58</v>
      </c>
      <c r="R4122" s="83">
        <v>43360.826608796298</v>
      </c>
      <c r="S4122" s="89" t="s">
        <v>55</v>
      </c>
      <c r="AG4122" s="83"/>
      <c r="AV4122" s="83"/>
      <c r="BK4122" s="83"/>
      <c r="BZ4122" s="83"/>
      <c r="CO4122" s="83"/>
      <c r="DD4122" s="83"/>
      <c r="DS4122" s="83"/>
      <c r="EH4122" s="83"/>
      <c r="EW4122" s="83"/>
      <c r="FL4122" s="83"/>
    </row>
    <row r="4123" spans="1:168" x14ac:dyDescent="0.35">
      <c r="A4123" s="83">
        <v>43360.826620370368</v>
      </c>
      <c r="B4123" s="84" t="s">
        <v>26</v>
      </c>
      <c r="C4123" s="85" t="s">
        <v>59</v>
      </c>
      <c r="R4123" s="83">
        <v>43360.826620370368</v>
      </c>
      <c r="S4123" s="89" t="s">
        <v>26</v>
      </c>
      <c r="AG4123" s="83"/>
      <c r="AV4123" s="83"/>
      <c r="BK4123" s="83"/>
      <c r="BZ4123" s="83"/>
      <c r="CO4123" s="83"/>
      <c r="DD4123" s="83"/>
      <c r="DS4123" s="83"/>
      <c r="EH4123" s="83"/>
      <c r="EW4123" s="83"/>
      <c r="FL4123" s="83"/>
    </row>
    <row r="4124" spans="1:168" x14ac:dyDescent="0.35">
      <c r="A4124" s="83">
        <v>43360.826631944445</v>
      </c>
      <c r="B4124" s="84" t="s">
        <v>118</v>
      </c>
      <c r="C4124" s="85" t="s">
        <v>119</v>
      </c>
      <c r="I4124" s="86">
        <v>11475.705078125</v>
      </c>
      <c r="J4124" s="87">
        <v>11298.4541015625</v>
      </c>
      <c r="K4124" s="87">
        <v>11980.7021484375</v>
      </c>
      <c r="L4124" s="87">
        <v>11795.6513671875</v>
      </c>
      <c r="M4124" s="87">
        <v>1.01589214801788</v>
      </c>
      <c r="N4124" s="87">
        <v>5.3891038894653303</v>
      </c>
      <c r="O4124" s="87">
        <v>8.3391036987304705</v>
      </c>
      <c r="P4124" s="88">
        <v>1.57210373878479</v>
      </c>
      <c r="R4124" s="83">
        <v>43360.826631944445</v>
      </c>
      <c r="S4124" s="89" t="s">
        <v>118</v>
      </c>
      <c r="T4124" s="90">
        <v>0.43720376491546598</v>
      </c>
      <c r="U4124" s="84">
        <v>3120.73754882813</v>
      </c>
      <c r="V4124" s="84">
        <v>403.15484619140602</v>
      </c>
      <c r="W4124" s="84">
        <v>3064.40380859375</v>
      </c>
      <c r="X4124" s="84">
        <v>2717.6884765625</v>
      </c>
      <c r="Y4124" s="84">
        <v>24.143613815307599</v>
      </c>
      <c r="Z4124" s="84">
        <v>320.43911743164102</v>
      </c>
      <c r="AA4124" s="84">
        <v>528.43908691406295</v>
      </c>
      <c r="AB4124" s="84">
        <v>426.43911743164102</v>
      </c>
      <c r="AG4124" s="83"/>
      <c r="AV4124" s="83"/>
      <c r="BK4124" s="83"/>
      <c r="BZ4124" s="83"/>
      <c r="CO4124" s="83"/>
      <c r="DD4124" s="83"/>
      <c r="DS4124" s="83"/>
      <c r="EH4124" s="83"/>
      <c r="EW4124" s="83"/>
      <c r="FL4124" s="83"/>
    </row>
    <row r="4125" spans="1:168" x14ac:dyDescent="0.35">
      <c r="A4125" s="83">
        <v>43360.826643518521</v>
      </c>
      <c r="B4125" s="84" t="s">
        <v>62</v>
      </c>
      <c r="C4125" s="85" t="s">
        <v>63</v>
      </c>
      <c r="R4125" s="83">
        <v>43360.826643518521</v>
      </c>
      <c r="S4125" s="89" t="s">
        <v>62</v>
      </c>
      <c r="AG4125" s="83"/>
      <c r="AV4125" s="83"/>
      <c r="BK4125" s="83"/>
      <c r="BZ4125" s="83"/>
      <c r="CO4125" s="83"/>
      <c r="DD4125" s="83"/>
      <c r="DS4125" s="83"/>
      <c r="EH4125" s="83"/>
      <c r="EW4125" s="83"/>
      <c r="FL4125" s="83"/>
    </row>
    <row r="4126" spans="1:168" x14ac:dyDescent="0.35">
      <c r="A4126" s="83">
        <v>43360.826655092591</v>
      </c>
      <c r="B4126" s="84" t="s">
        <v>62</v>
      </c>
      <c r="C4126" s="85" t="s">
        <v>900</v>
      </c>
      <c r="R4126" s="83">
        <v>43360.826655092591</v>
      </c>
      <c r="S4126" s="89" t="s">
        <v>62</v>
      </c>
      <c r="AG4126" s="83"/>
      <c r="AV4126" s="83"/>
      <c r="BK4126" s="83"/>
      <c r="BZ4126" s="83"/>
      <c r="CO4126" s="83"/>
      <c r="DD4126" s="83"/>
      <c r="DS4126" s="83"/>
      <c r="EH4126" s="83"/>
      <c r="EW4126" s="83"/>
      <c r="FL4126" s="83"/>
    </row>
    <row r="4127" spans="1:168" x14ac:dyDescent="0.35">
      <c r="A4127" s="83">
        <v>43360.826655092591</v>
      </c>
      <c r="B4127" s="84" t="s">
        <v>62</v>
      </c>
      <c r="C4127" s="85" t="s">
        <v>901</v>
      </c>
      <c r="R4127" s="83">
        <v>43360.826655092591</v>
      </c>
      <c r="S4127" s="89" t="s">
        <v>62</v>
      </c>
      <c r="AG4127" s="83"/>
      <c r="AV4127" s="83"/>
      <c r="BK4127" s="83"/>
      <c r="BZ4127" s="83"/>
      <c r="CO4127" s="83"/>
      <c r="DD4127" s="83"/>
      <c r="DS4127" s="83"/>
      <c r="EH4127" s="83"/>
      <c r="EW4127" s="83"/>
      <c r="FL4127" s="83"/>
    </row>
    <row r="4128" spans="1:168" x14ac:dyDescent="0.35">
      <c r="A4128" s="83">
        <v>43360.826655092591</v>
      </c>
      <c r="B4128" s="84" t="s">
        <v>62</v>
      </c>
      <c r="C4128" s="85" t="s">
        <v>902</v>
      </c>
      <c r="R4128" s="83">
        <v>43360.826655092591</v>
      </c>
      <c r="S4128" s="89" t="s">
        <v>62</v>
      </c>
      <c r="AG4128" s="83"/>
      <c r="AV4128" s="83"/>
      <c r="BK4128" s="83"/>
      <c r="BZ4128" s="83"/>
      <c r="CO4128" s="83"/>
      <c r="DD4128" s="83"/>
      <c r="DS4128" s="83"/>
      <c r="EH4128" s="83"/>
      <c r="EW4128" s="83"/>
      <c r="FL4128" s="83"/>
    </row>
    <row r="4129" spans="1:168" x14ac:dyDescent="0.35">
      <c r="A4129" s="83">
        <v>43360.826655092591</v>
      </c>
      <c r="B4129" s="84" t="s">
        <v>62</v>
      </c>
      <c r="C4129" s="85" t="s">
        <v>903</v>
      </c>
      <c r="R4129" s="83">
        <v>43360.826655092591</v>
      </c>
      <c r="S4129" s="89" t="s">
        <v>62</v>
      </c>
      <c r="AG4129" s="83"/>
      <c r="AV4129" s="83"/>
      <c r="BK4129" s="83"/>
      <c r="BZ4129" s="83"/>
      <c r="CO4129" s="83"/>
      <c r="DD4129" s="83"/>
      <c r="DS4129" s="83"/>
      <c r="EH4129" s="83"/>
      <c r="EW4129" s="83"/>
      <c r="FL4129" s="83"/>
    </row>
    <row r="4130" spans="1:168" x14ac:dyDescent="0.35">
      <c r="A4130" s="83">
        <v>43360.826655092591</v>
      </c>
      <c r="B4130" s="84" t="s">
        <v>62</v>
      </c>
      <c r="C4130" s="85" t="s">
        <v>904</v>
      </c>
      <c r="R4130" s="83">
        <v>43360.826655092591</v>
      </c>
      <c r="S4130" s="89" t="s">
        <v>62</v>
      </c>
      <c r="AG4130" s="83"/>
      <c r="AV4130" s="83"/>
      <c r="BK4130" s="83"/>
      <c r="BZ4130" s="83"/>
      <c r="CO4130" s="83"/>
      <c r="DD4130" s="83"/>
      <c r="DS4130" s="83"/>
      <c r="EH4130" s="83"/>
      <c r="EW4130" s="83"/>
      <c r="FL4130" s="83"/>
    </row>
    <row r="4131" spans="1:168" x14ac:dyDescent="0.35">
      <c r="A4131" s="83">
        <v>43360.826655092591</v>
      </c>
      <c r="B4131" s="84" t="s">
        <v>62</v>
      </c>
      <c r="C4131" s="85" t="s">
        <v>905</v>
      </c>
      <c r="R4131" s="83">
        <v>43360.826655092591</v>
      </c>
      <c r="S4131" s="89" t="s">
        <v>62</v>
      </c>
      <c r="AG4131" s="83"/>
      <c r="AV4131" s="83"/>
      <c r="BK4131" s="83"/>
      <c r="BZ4131" s="83"/>
      <c r="CO4131" s="83"/>
      <c r="DD4131" s="83"/>
      <c r="DS4131" s="83"/>
      <c r="EH4131" s="83"/>
      <c r="EW4131" s="83"/>
      <c r="FL4131" s="83"/>
    </row>
    <row r="4132" spans="1:168" x14ac:dyDescent="0.35">
      <c r="A4132" s="83">
        <v>43360.826655092591</v>
      </c>
      <c r="B4132" s="84" t="s">
        <v>62</v>
      </c>
      <c r="C4132" s="85" t="s">
        <v>906</v>
      </c>
      <c r="R4132" s="83">
        <v>43360.826655092591</v>
      </c>
      <c r="S4132" s="89" t="s">
        <v>62</v>
      </c>
      <c r="AG4132" s="83"/>
      <c r="AV4132" s="83"/>
      <c r="BK4132" s="83"/>
      <c r="BZ4132" s="83"/>
      <c r="CO4132" s="83"/>
      <c r="DD4132" s="83"/>
      <c r="DS4132" s="83"/>
      <c r="EH4132" s="83"/>
      <c r="EW4132" s="83"/>
      <c r="FL4132" s="83"/>
    </row>
    <row r="4133" spans="1:168" x14ac:dyDescent="0.35">
      <c r="A4133" s="83">
        <v>43360.826655092591</v>
      </c>
      <c r="B4133" s="84" t="s">
        <v>26</v>
      </c>
      <c r="C4133" s="85" t="s">
        <v>71</v>
      </c>
      <c r="R4133" s="83">
        <v>43360.826655092591</v>
      </c>
      <c r="S4133" s="89" t="s">
        <v>26</v>
      </c>
      <c r="AG4133" s="83"/>
      <c r="AV4133" s="83"/>
      <c r="BK4133" s="83"/>
      <c r="BZ4133" s="83"/>
      <c r="CO4133" s="83"/>
      <c r="DD4133" s="83"/>
      <c r="DS4133" s="83"/>
      <c r="EH4133" s="83"/>
      <c r="EW4133" s="83"/>
      <c r="FL4133" s="83"/>
    </row>
    <row r="4134" spans="1:168" x14ac:dyDescent="0.35">
      <c r="A4134" s="83">
        <v>43360.826666666668</v>
      </c>
      <c r="B4134" s="84" t="s">
        <v>62</v>
      </c>
      <c r="C4134" s="85" t="s">
        <v>125</v>
      </c>
      <c r="R4134" s="83">
        <v>43360.826666666668</v>
      </c>
      <c r="S4134" s="89" t="s">
        <v>62</v>
      </c>
      <c r="AG4134" s="83"/>
      <c r="AV4134" s="83"/>
      <c r="BK4134" s="83"/>
      <c r="BZ4134" s="83"/>
      <c r="CO4134" s="83"/>
      <c r="DD4134" s="83"/>
      <c r="DS4134" s="83"/>
      <c r="EH4134" s="83"/>
      <c r="EW4134" s="83"/>
      <c r="FL4134" s="83"/>
    </row>
    <row r="4135" spans="1:168" x14ac:dyDescent="0.35">
      <c r="A4135" s="83">
        <v>43360.826666666668</v>
      </c>
      <c r="B4135" s="84" t="s">
        <v>62</v>
      </c>
      <c r="C4135" s="85" t="s">
        <v>126</v>
      </c>
      <c r="R4135" s="83">
        <v>43360.826666666668</v>
      </c>
      <c r="S4135" s="89" t="s">
        <v>62</v>
      </c>
      <c r="AG4135" s="83"/>
      <c r="AV4135" s="83"/>
      <c r="BK4135" s="83"/>
      <c r="BZ4135" s="83"/>
      <c r="CO4135" s="83"/>
      <c r="DD4135" s="83"/>
      <c r="DS4135" s="83"/>
      <c r="EH4135" s="83"/>
      <c r="EW4135" s="83"/>
      <c r="FL4135" s="83"/>
    </row>
    <row r="4136" spans="1:168" x14ac:dyDescent="0.35">
      <c r="A4136" s="83">
        <v>43360.826678240737</v>
      </c>
      <c r="B4136" s="84" t="s">
        <v>26</v>
      </c>
      <c r="C4136" s="85" t="s">
        <v>127</v>
      </c>
      <c r="R4136" s="83">
        <v>43360.826678240737</v>
      </c>
      <c r="S4136" s="89" t="s">
        <v>26</v>
      </c>
      <c r="AG4136" s="83"/>
      <c r="AV4136" s="83"/>
      <c r="BK4136" s="83"/>
      <c r="BZ4136" s="83"/>
      <c r="CO4136" s="83"/>
      <c r="DD4136" s="83"/>
      <c r="DS4136" s="83"/>
      <c r="EH4136" s="83"/>
      <c r="EW4136" s="83"/>
      <c r="FL4136" s="83"/>
    </row>
    <row r="4137" spans="1:168" x14ac:dyDescent="0.35">
      <c r="A4137" s="83">
        <v>43360.826678240737</v>
      </c>
      <c r="B4137" s="84" t="s">
        <v>26</v>
      </c>
      <c r="C4137" s="85" t="s">
        <v>129</v>
      </c>
      <c r="R4137" s="83">
        <v>43360.826678240737</v>
      </c>
      <c r="S4137" s="89" t="s">
        <v>26</v>
      </c>
      <c r="AG4137" s="83"/>
      <c r="AV4137" s="83"/>
      <c r="BK4137" s="83"/>
      <c r="BZ4137" s="83"/>
      <c r="CO4137" s="83"/>
      <c r="DD4137" s="83"/>
      <c r="DS4137" s="83"/>
      <c r="EH4137" s="83"/>
      <c r="EW4137" s="83"/>
      <c r="FL4137" s="83"/>
    </row>
    <row r="4138" spans="1:168" x14ac:dyDescent="0.35">
      <c r="A4138" s="83">
        <v>43360.826678240737</v>
      </c>
      <c r="B4138" s="84" t="s">
        <v>26</v>
      </c>
      <c r="C4138" s="85" t="s">
        <v>130</v>
      </c>
      <c r="R4138" s="83">
        <v>43360.826678240737</v>
      </c>
      <c r="S4138" s="89" t="s">
        <v>26</v>
      </c>
      <c r="AG4138" s="83"/>
      <c r="AV4138" s="83"/>
      <c r="BK4138" s="83"/>
      <c r="BZ4138" s="83"/>
      <c r="CO4138" s="83"/>
      <c r="DD4138" s="83"/>
      <c r="DS4138" s="83"/>
      <c r="EH4138" s="83"/>
      <c r="EW4138" s="83"/>
      <c r="FL4138" s="83"/>
    </row>
    <row r="4139" spans="1:168" x14ac:dyDescent="0.35">
      <c r="A4139" s="83">
        <v>43360.826678240737</v>
      </c>
      <c r="B4139" s="84" t="s">
        <v>26</v>
      </c>
      <c r="C4139" s="85" t="s">
        <v>128</v>
      </c>
      <c r="R4139" s="83">
        <v>43360.826678240737</v>
      </c>
      <c r="S4139" s="89" t="s">
        <v>26</v>
      </c>
      <c r="AG4139" s="83"/>
      <c r="AV4139" s="83"/>
      <c r="BK4139" s="83"/>
      <c r="BZ4139" s="83"/>
      <c r="CO4139" s="83"/>
      <c r="DD4139" s="83"/>
      <c r="DS4139" s="83"/>
      <c r="EH4139" s="83"/>
      <c r="EW4139" s="83"/>
      <c r="FL4139" s="83"/>
    </row>
    <row r="4140" spans="1:168" x14ac:dyDescent="0.35">
      <c r="A4140" s="83">
        <v>43360.826678240737</v>
      </c>
      <c r="B4140" s="84" t="s">
        <v>26</v>
      </c>
      <c r="C4140" s="85" t="s">
        <v>47</v>
      </c>
      <c r="I4140" s="86">
        <v>11475.77734375</v>
      </c>
      <c r="J4140" s="87">
        <v>11299.7958984375</v>
      </c>
      <c r="K4140" s="87">
        <v>11980.7763671875</v>
      </c>
      <c r="L4140" s="87">
        <v>11797.05078125</v>
      </c>
      <c r="M4140" s="87">
        <v>1.0159338712692301</v>
      </c>
      <c r="N4140" s="87">
        <v>5.4376964569091797</v>
      </c>
      <c r="O4140" s="87">
        <v>8.3876981735229492</v>
      </c>
      <c r="P4140" s="88">
        <v>1.6206969022750899</v>
      </c>
      <c r="R4140" s="83">
        <v>43360.826678240737</v>
      </c>
      <c r="S4140" s="89" t="s">
        <v>26</v>
      </c>
      <c r="T4140" s="90">
        <v>0.48579707741737399</v>
      </c>
      <c r="U4140" s="84">
        <v>3117.62939453125</v>
      </c>
      <c r="V4140" s="84">
        <v>402.2705078125</v>
      </c>
      <c r="W4140" s="84">
        <v>3067.20727539062</v>
      </c>
      <c r="X4140" s="84">
        <v>2717.86987304687</v>
      </c>
      <c r="Y4140" s="84">
        <v>24.105293273925799</v>
      </c>
      <c r="Z4140" s="84">
        <v>320.48767089843801</v>
      </c>
      <c r="AA4140" s="84">
        <v>528.48760986328102</v>
      </c>
      <c r="AB4140" s="84">
        <v>426.48767089843801</v>
      </c>
      <c r="AG4140" s="83"/>
      <c r="AV4140" s="83"/>
      <c r="BK4140" s="83"/>
      <c r="BZ4140" s="83"/>
      <c r="CO4140" s="83"/>
      <c r="DD4140" s="83"/>
      <c r="DS4140" s="83"/>
      <c r="EH4140" s="83"/>
      <c r="EW4140" s="83"/>
      <c r="FL4140" s="83"/>
    </row>
    <row r="4141" spans="1:168" x14ac:dyDescent="0.35">
      <c r="A4141" s="83">
        <v>43360.826689814814</v>
      </c>
      <c r="B4141" s="84" t="s">
        <v>49</v>
      </c>
      <c r="C4141" s="85" t="s">
        <v>131</v>
      </c>
      <c r="R4141" s="83">
        <v>43360.826689814814</v>
      </c>
      <c r="S4141" s="89" t="s">
        <v>49</v>
      </c>
      <c r="AG4141" s="83"/>
      <c r="AV4141" s="83"/>
      <c r="BK4141" s="83"/>
      <c r="BZ4141" s="83"/>
      <c r="CO4141" s="83"/>
      <c r="DD4141" s="83"/>
      <c r="DS4141" s="83"/>
      <c r="EH4141" s="83"/>
      <c r="EW4141" s="83"/>
      <c r="FL4141" s="83"/>
    </row>
    <row r="4142" spans="1:168" x14ac:dyDescent="0.35">
      <c r="A4142" s="83">
        <v>43360.82671296296</v>
      </c>
      <c r="B4142" s="84" t="s">
        <v>26</v>
      </c>
      <c r="C4142" s="85" t="s">
        <v>409</v>
      </c>
      <c r="R4142" s="83">
        <v>43360.82671296296</v>
      </c>
      <c r="S4142" s="89" t="s">
        <v>26</v>
      </c>
      <c r="AG4142" s="83"/>
      <c r="AV4142" s="83"/>
      <c r="BK4142" s="83"/>
      <c r="BZ4142" s="83"/>
      <c r="CO4142" s="83"/>
      <c r="DD4142" s="83"/>
      <c r="DS4142" s="83"/>
      <c r="EH4142" s="83"/>
      <c r="EW4142" s="83"/>
      <c r="FL4142" s="83"/>
    </row>
    <row r="4143" spans="1:168" x14ac:dyDescent="0.35">
      <c r="A4143" s="83">
        <v>43360.82671296296</v>
      </c>
      <c r="B4143" s="84" t="s">
        <v>26</v>
      </c>
      <c r="C4143" s="85" t="s">
        <v>428</v>
      </c>
      <c r="R4143" s="83">
        <v>43360.82671296296</v>
      </c>
      <c r="S4143" s="89" t="s">
        <v>26</v>
      </c>
      <c r="AG4143" s="83"/>
      <c r="AV4143" s="83"/>
      <c r="BK4143" s="83"/>
      <c r="BZ4143" s="83"/>
      <c r="CO4143" s="83"/>
      <c r="DD4143" s="83"/>
      <c r="DS4143" s="83"/>
      <c r="EH4143" s="83"/>
      <c r="EW4143" s="83"/>
      <c r="FL4143" s="83"/>
    </row>
    <row r="4144" spans="1:168" x14ac:dyDescent="0.35">
      <c r="A4144" s="83">
        <v>43360.82671296296</v>
      </c>
      <c r="B4144" s="84" t="s">
        <v>26</v>
      </c>
      <c r="C4144" s="85" t="s">
        <v>134</v>
      </c>
      <c r="R4144" s="83">
        <v>43360.82671296296</v>
      </c>
      <c r="S4144" s="89" t="s">
        <v>26</v>
      </c>
      <c r="AG4144" s="83"/>
      <c r="AV4144" s="83"/>
      <c r="BK4144" s="83"/>
      <c r="BZ4144" s="83"/>
      <c r="CO4144" s="83"/>
      <c r="DD4144" s="83"/>
      <c r="DS4144" s="83"/>
      <c r="EH4144" s="83"/>
      <c r="EW4144" s="83"/>
      <c r="FL4144" s="83"/>
    </row>
    <row r="4145" spans="1:168" x14ac:dyDescent="0.35">
      <c r="A4145" s="83">
        <v>43360.82671296296</v>
      </c>
      <c r="B4145" s="84" t="s">
        <v>26</v>
      </c>
      <c r="C4145" s="85" t="s">
        <v>133</v>
      </c>
      <c r="R4145" s="83">
        <v>43360.82671296296</v>
      </c>
      <c r="S4145" s="89" t="s">
        <v>26</v>
      </c>
      <c r="AG4145" s="83"/>
      <c r="AV4145" s="83"/>
      <c r="BK4145" s="83"/>
      <c r="BZ4145" s="83"/>
      <c r="CO4145" s="83"/>
      <c r="DD4145" s="83"/>
      <c r="DS4145" s="83"/>
      <c r="EH4145" s="83"/>
      <c r="EW4145" s="83"/>
      <c r="FL4145" s="83"/>
    </row>
    <row r="4146" spans="1:168" x14ac:dyDescent="0.35">
      <c r="A4146" s="83">
        <v>43360.82671296296</v>
      </c>
      <c r="B4146" s="84" t="s">
        <v>26</v>
      </c>
      <c r="C4146" s="85" t="s">
        <v>132</v>
      </c>
      <c r="R4146" s="83">
        <v>43360.82671296296</v>
      </c>
      <c r="S4146" s="89" t="s">
        <v>26</v>
      </c>
      <c r="AG4146" s="83"/>
      <c r="AV4146" s="83"/>
      <c r="BK4146" s="83"/>
      <c r="BZ4146" s="83"/>
      <c r="CO4146" s="83"/>
      <c r="DD4146" s="83"/>
      <c r="DS4146" s="83"/>
      <c r="EH4146" s="83"/>
      <c r="EW4146" s="83"/>
      <c r="FL4146" s="83"/>
    </row>
    <row r="4147" spans="1:168" x14ac:dyDescent="0.35">
      <c r="A4147" s="83">
        <v>43360.82671296296</v>
      </c>
      <c r="B4147" s="84" t="s">
        <v>26</v>
      </c>
      <c r="C4147" s="85" t="s">
        <v>561</v>
      </c>
      <c r="R4147" s="83">
        <v>43360.82671296296</v>
      </c>
      <c r="S4147" s="89" t="s">
        <v>26</v>
      </c>
      <c r="AG4147" s="83"/>
      <c r="AV4147" s="83"/>
      <c r="BK4147" s="83"/>
      <c r="BZ4147" s="83"/>
      <c r="CO4147" s="83"/>
      <c r="DD4147" s="83"/>
      <c r="DS4147" s="83"/>
      <c r="EH4147" s="83"/>
      <c r="EW4147" s="83"/>
      <c r="FL4147" s="83"/>
    </row>
    <row r="4148" spans="1:168" x14ac:dyDescent="0.35">
      <c r="A4148" s="83">
        <v>43360.82671296296</v>
      </c>
      <c r="B4148" s="84" t="s">
        <v>26</v>
      </c>
      <c r="C4148" s="85" t="s">
        <v>441</v>
      </c>
      <c r="R4148" s="83">
        <v>43360.82671296296</v>
      </c>
      <c r="S4148" s="89" t="s">
        <v>26</v>
      </c>
      <c r="AG4148" s="83"/>
      <c r="AV4148" s="83"/>
      <c r="BK4148" s="83"/>
      <c r="BZ4148" s="83"/>
      <c r="CO4148" s="83"/>
      <c r="DD4148" s="83"/>
      <c r="DS4148" s="83"/>
      <c r="EH4148" s="83"/>
      <c r="EW4148" s="83"/>
      <c r="FL4148" s="83"/>
    </row>
    <row r="4149" spans="1:168" x14ac:dyDescent="0.35">
      <c r="A4149" s="83">
        <v>43360.82671296296</v>
      </c>
      <c r="B4149" s="84" t="s">
        <v>26</v>
      </c>
      <c r="C4149" s="85" t="s">
        <v>417</v>
      </c>
      <c r="R4149" s="83">
        <v>43360.82671296296</v>
      </c>
      <c r="S4149" s="89" t="s">
        <v>26</v>
      </c>
      <c r="AG4149" s="83"/>
      <c r="AV4149" s="83"/>
      <c r="BK4149" s="83"/>
      <c r="BZ4149" s="83"/>
      <c r="CO4149" s="83"/>
      <c r="DD4149" s="83"/>
      <c r="DS4149" s="83"/>
      <c r="EH4149" s="83"/>
      <c r="EW4149" s="83"/>
      <c r="FL4149" s="83"/>
    </row>
    <row r="4150" spans="1:168" x14ac:dyDescent="0.35">
      <c r="A4150" s="83">
        <v>43360.826724537037</v>
      </c>
      <c r="B4150" s="84" t="s">
        <v>26</v>
      </c>
      <c r="C4150" s="85" t="s">
        <v>664</v>
      </c>
      <c r="R4150" s="83">
        <v>43360.826724537037</v>
      </c>
      <c r="S4150" s="89" t="s">
        <v>26</v>
      </c>
      <c r="AG4150" s="83"/>
      <c r="AV4150" s="83"/>
      <c r="BK4150" s="83"/>
      <c r="BZ4150" s="83"/>
      <c r="CO4150" s="83"/>
      <c r="DD4150" s="83"/>
      <c r="DS4150" s="83"/>
      <c r="EH4150" s="83"/>
      <c r="EW4150" s="83"/>
      <c r="FL4150" s="83"/>
    </row>
    <row r="4151" spans="1:168" x14ac:dyDescent="0.35">
      <c r="A4151" s="83">
        <v>43360.826724537037</v>
      </c>
      <c r="B4151" s="84" t="s">
        <v>26</v>
      </c>
      <c r="C4151" s="85" t="s">
        <v>779</v>
      </c>
      <c r="R4151" s="83">
        <v>43360.826724537037</v>
      </c>
      <c r="S4151" s="89" t="s">
        <v>26</v>
      </c>
      <c r="AG4151" s="83"/>
      <c r="AV4151" s="83"/>
      <c r="BK4151" s="83"/>
      <c r="BZ4151" s="83"/>
      <c r="CO4151" s="83"/>
      <c r="DD4151" s="83"/>
      <c r="DS4151" s="83"/>
      <c r="EH4151" s="83"/>
      <c r="EW4151" s="83"/>
      <c r="FL4151" s="83"/>
    </row>
    <row r="4152" spans="1:168" x14ac:dyDescent="0.35">
      <c r="A4152" s="83">
        <v>43360.826724537037</v>
      </c>
      <c r="B4152" s="84" t="s">
        <v>26</v>
      </c>
      <c r="C4152" s="85" t="s">
        <v>429</v>
      </c>
      <c r="R4152" s="83">
        <v>43360.826724537037</v>
      </c>
      <c r="S4152" s="89" t="s">
        <v>26</v>
      </c>
      <c r="AG4152" s="83"/>
      <c r="AV4152" s="83"/>
      <c r="BK4152" s="83"/>
      <c r="BZ4152" s="83"/>
      <c r="CO4152" s="83"/>
      <c r="DD4152" s="83"/>
      <c r="DS4152" s="83"/>
      <c r="EH4152" s="83"/>
      <c r="EW4152" s="83"/>
      <c r="FL4152" s="83"/>
    </row>
    <row r="4153" spans="1:168" x14ac:dyDescent="0.35">
      <c r="A4153" s="83">
        <v>43360.826724537037</v>
      </c>
      <c r="B4153" s="84" t="s">
        <v>26</v>
      </c>
      <c r="C4153" s="85" t="s">
        <v>430</v>
      </c>
      <c r="R4153" s="83">
        <v>43360.826724537037</v>
      </c>
      <c r="S4153" s="89" t="s">
        <v>26</v>
      </c>
      <c r="AG4153" s="83"/>
      <c r="AV4153" s="83"/>
      <c r="BK4153" s="83"/>
      <c r="BZ4153" s="83"/>
      <c r="CO4153" s="83"/>
      <c r="DD4153" s="83"/>
      <c r="DS4153" s="83"/>
      <c r="EH4153" s="83"/>
      <c r="EW4153" s="83"/>
      <c r="FL4153" s="83"/>
    </row>
    <row r="4154" spans="1:168" x14ac:dyDescent="0.35">
      <c r="A4154" s="83">
        <v>43360.826724537037</v>
      </c>
      <c r="B4154" s="84" t="s">
        <v>26</v>
      </c>
      <c r="C4154" s="85" t="s">
        <v>665</v>
      </c>
      <c r="R4154" s="83">
        <v>43360.826724537037</v>
      </c>
      <c r="S4154" s="89" t="s">
        <v>26</v>
      </c>
      <c r="AG4154" s="83"/>
      <c r="AV4154" s="83"/>
      <c r="BK4154" s="83"/>
      <c r="BZ4154" s="83"/>
      <c r="CO4154" s="83"/>
      <c r="DD4154" s="83"/>
      <c r="DS4154" s="83"/>
      <c r="EH4154" s="83"/>
      <c r="EW4154" s="83"/>
      <c r="FL4154" s="83"/>
    </row>
    <row r="4155" spans="1:168" x14ac:dyDescent="0.35">
      <c r="A4155" s="83">
        <v>43360.826724537037</v>
      </c>
      <c r="B4155" s="84" t="s">
        <v>26</v>
      </c>
      <c r="C4155" s="85" t="s">
        <v>444</v>
      </c>
      <c r="R4155" s="83">
        <v>43360.826724537037</v>
      </c>
      <c r="S4155" s="89" t="s">
        <v>26</v>
      </c>
      <c r="AG4155" s="83"/>
      <c r="AV4155" s="83"/>
      <c r="BK4155" s="83"/>
      <c r="BZ4155" s="83"/>
      <c r="CO4155" s="83"/>
      <c r="DD4155" s="83"/>
      <c r="DS4155" s="83"/>
      <c r="EH4155" s="83"/>
      <c r="EW4155" s="83"/>
      <c r="FL4155" s="83"/>
    </row>
    <row r="4156" spans="1:168" x14ac:dyDescent="0.35">
      <c r="A4156" s="83">
        <v>43360.826724537037</v>
      </c>
      <c r="B4156" s="84" t="s">
        <v>26</v>
      </c>
      <c r="C4156" s="85" t="s">
        <v>419</v>
      </c>
      <c r="R4156" s="83">
        <v>43360.826724537037</v>
      </c>
      <c r="S4156" s="89" t="s">
        <v>26</v>
      </c>
      <c r="AG4156" s="83"/>
      <c r="AV4156" s="83"/>
      <c r="BK4156" s="83"/>
      <c r="BZ4156" s="83"/>
      <c r="CO4156" s="83"/>
      <c r="DD4156" s="83"/>
      <c r="DS4156" s="83"/>
      <c r="EH4156" s="83"/>
      <c r="EW4156" s="83"/>
      <c r="FL4156" s="83"/>
    </row>
    <row r="4157" spans="1:168" x14ac:dyDescent="0.35">
      <c r="A4157" s="83">
        <v>43360.826724537037</v>
      </c>
      <c r="B4157" s="84" t="s">
        <v>26</v>
      </c>
      <c r="C4157" s="85" t="s">
        <v>447</v>
      </c>
      <c r="R4157" s="83">
        <v>43360.826724537037</v>
      </c>
      <c r="S4157" s="89" t="s">
        <v>26</v>
      </c>
      <c r="AG4157" s="83"/>
      <c r="AV4157" s="83"/>
      <c r="BK4157" s="83"/>
      <c r="BZ4157" s="83"/>
      <c r="CO4157" s="83"/>
      <c r="DD4157" s="83"/>
      <c r="DS4157" s="83"/>
      <c r="EH4157" s="83"/>
      <c r="EW4157" s="83"/>
      <c r="FL4157" s="83"/>
    </row>
    <row r="4158" spans="1:168" x14ac:dyDescent="0.35">
      <c r="A4158" s="83">
        <v>43360.826724537037</v>
      </c>
      <c r="B4158" s="84" t="s">
        <v>26</v>
      </c>
      <c r="C4158" s="85" t="s">
        <v>446</v>
      </c>
      <c r="R4158" s="83">
        <v>43360.826724537037</v>
      </c>
      <c r="S4158" s="89" t="s">
        <v>26</v>
      </c>
      <c r="AG4158" s="83"/>
      <c r="AV4158" s="83"/>
      <c r="BK4158" s="83"/>
      <c r="BZ4158" s="83"/>
      <c r="CO4158" s="83"/>
      <c r="DD4158" s="83"/>
      <c r="DS4158" s="83"/>
      <c r="EH4158" s="83"/>
      <c r="EW4158" s="83"/>
      <c r="FL4158" s="83"/>
    </row>
    <row r="4159" spans="1:168" x14ac:dyDescent="0.35">
      <c r="A4159" s="83">
        <v>43360.826724537037</v>
      </c>
      <c r="B4159" s="84" t="s">
        <v>26</v>
      </c>
      <c r="C4159" s="85" t="s">
        <v>421</v>
      </c>
      <c r="R4159" s="83">
        <v>43360.826724537037</v>
      </c>
      <c r="S4159" s="89" t="s">
        <v>26</v>
      </c>
      <c r="AG4159" s="83"/>
      <c r="AV4159" s="83"/>
      <c r="BK4159" s="83"/>
      <c r="BZ4159" s="83"/>
      <c r="CO4159" s="83"/>
      <c r="DD4159" s="83"/>
      <c r="DS4159" s="83"/>
      <c r="EH4159" s="83"/>
      <c r="EW4159" s="83"/>
      <c r="FL4159" s="83"/>
    </row>
    <row r="4160" spans="1:168" x14ac:dyDescent="0.35">
      <c r="A4160" s="83">
        <v>43360.826736111114</v>
      </c>
      <c r="B4160" s="84" t="s">
        <v>26</v>
      </c>
      <c r="C4160" s="85" t="s">
        <v>780</v>
      </c>
      <c r="R4160" s="83">
        <v>43360.826736111114</v>
      </c>
      <c r="S4160" s="89" t="s">
        <v>26</v>
      </c>
      <c r="AG4160" s="83"/>
      <c r="AV4160" s="83"/>
      <c r="BK4160" s="83"/>
      <c r="BZ4160" s="83"/>
      <c r="CO4160" s="83"/>
      <c r="DD4160" s="83"/>
      <c r="DS4160" s="83"/>
      <c r="EH4160" s="83"/>
      <c r="EW4160" s="83"/>
      <c r="FL4160" s="83"/>
    </row>
    <row r="4161" spans="1:168" x14ac:dyDescent="0.35">
      <c r="A4161" s="83">
        <v>43360.826898148145</v>
      </c>
      <c r="B4161" s="84" t="s">
        <v>55</v>
      </c>
      <c r="C4161" s="85" t="s">
        <v>56</v>
      </c>
      <c r="R4161" s="83">
        <v>43360.826898148145</v>
      </c>
      <c r="S4161" s="89" t="s">
        <v>55</v>
      </c>
      <c r="AG4161" s="83"/>
      <c r="AV4161" s="83"/>
      <c r="BK4161" s="83"/>
      <c r="BZ4161" s="83"/>
      <c r="CO4161" s="83"/>
      <c r="DD4161" s="83"/>
      <c r="DS4161" s="83"/>
      <c r="EH4161" s="83"/>
      <c r="EW4161" s="83"/>
      <c r="FL4161" s="83"/>
    </row>
    <row r="4162" spans="1:168" x14ac:dyDescent="0.35">
      <c r="A4162" s="83">
        <v>43360.826898148145</v>
      </c>
      <c r="B4162" s="84" t="s">
        <v>26</v>
      </c>
      <c r="C4162" s="85" t="s">
        <v>135</v>
      </c>
      <c r="R4162" s="83">
        <v>43360.826898148145</v>
      </c>
      <c r="S4162" s="89" t="s">
        <v>26</v>
      </c>
      <c r="AG4162" s="83"/>
      <c r="AV4162" s="83"/>
      <c r="BK4162" s="83"/>
      <c r="BZ4162" s="83"/>
      <c r="CO4162" s="83"/>
      <c r="DD4162" s="83"/>
      <c r="DS4162" s="83"/>
      <c r="EH4162" s="83"/>
      <c r="EW4162" s="83"/>
      <c r="FL4162" s="83"/>
    </row>
    <row r="4163" spans="1:168" x14ac:dyDescent="0.35">
      <c r="A4163" s="83">
        <v>43360.826909722222</v>
      </c>
      <c r="B4163" s="84" t="s">
        <v>55</v>
      </c>
      <c r="C4163" s="85" t="s">
        <v>57</v>
      </c>
      <c r="R4163" s="83">
        <v>43360.826909722222</v>
      </c>
      <c r="S4163" s="89" t="s">
        <v>55</v>
      </c>
      <c r="AG4163" s="83"/>
      <c r="AV4163" s="83"/>
      <c r="BK4163" s="83"/>
      <c r="BZ4163" s="83"/>
      <c r="CO4163" s="83"/>
      <c r="DD4163" s="83"/>
      <c r="DS4163" s="83"/>
      <c r="EH4163" s="83"/>
      <c r="EW4163" s="83"/>
      <c r="FL4163" s="83"/>
    </row>
    <row r="4164" spans="1:168" x14ac:dyDescent="0.35">
      <c r="A4164" s="83">
        <v>43360.826921296299</v>
      </c>
      <c r="B4164" s="84" t="s">
        <v>55</v>
      </c>
      <c r="C4164" s="85" t="s">
        <v>58</v>
      </c>
      <c r="R4164" s="83">
        <v>43360.826921296299</v>
      </c>
      <c r="S4164" s="89" t="s">
        <v>55</v>
      </c>
      <c r="AG4164" s="83"/>
      <c r="AV4164" s="83"/>
      <c r="BK4164" s="83"/>
      <c r="BZ4164" s="83"/>
      <c r="CO4164" s="83"/>
      <c r="DD4164" s="83"/>
      <c r="DS4164" s="83"/>
      <c r="EH4164" s="83"/>
      <c r="EW4164" s="83"/>
      <c r="FL4164" s="83"/>
    </row>
    <row r="4165" spans="1:168" x14ac:dyDescent="0.35">
      <c r="A4165" s="83">
        <v>43360.826944444445</v>
      </c>
      <c r="B4165" s="84" t="s">
        <v>26</v>
      </c>
      <c r="C4165" s="85" t="s">
        <v>59</v>
      </c>
      <c r="R4165" s="83">
        <v>43360.826944444445</v>
      </c>
      <c r="S4165" s="89" t="s">
        <v>26</v>
      </c>
      <c r="AG4165" s="83"/>
      <c r="AV4165" s="83"/>
      <c r="BK4165" s="83"/>
      <c r="BZ4165" s="83"/>
      <c r="CO4165" s="83"/>
      <c r="DD4165" s="83"/>
      <c r="DS4165" s="83"/>
      <c r="EH4165" s="83"/>
      <c r="EW4165" s="83"/>
      <c r="FL4165" s="83"/>
    </row>
    <row r="4166" spans="1:168" x14ac:dyDescent="0.35">
      <c r="A4166" s="83">
        <v>43360.826956018522</v>
      </c>
      <c r="B4166" s="84" t="s">
        <v>136</v>
      </c>
      <c r="C4166" s="85" t="s">
        <v>137</v>
      </c>
      <c r="I4166" s="86">
        <v>12000.8046875</v>
      </c>
      <c r="J4166" s="87">
        <v>11797.6142578125</v>
      </c>
      <c r="K4166" s="87">
        <v>7200.81982421875</v>
      </c>
      <c r="L4166" s="87">
        <v>7078.9033203125</v>
      </c>
      <c r="M4166" s="87">
        <v>1.01595878601074</v>
      </c>
      <c r="N4166" s="87">
        <v>6.6073589324951199</v>
      </c>
      <c r="O4166" s="87">
        <v>8.4073991775512695</v>
      </c>
      <c r="P4166" s="88">
        <v>1.6404010057449301</v>
      </c>
      <c r="R4166" s="83">
        <v>43360.826956018522</v>
      </c>
      <c r="S4166" s="89" t="s">
        <v>136</v>
      </c>
      <c r="T4166" s="90">
        <v>0.50550073385238603</v>
      </c>
      <c r="U4166" s="84">
        <v>5806.6025390625</v>
      </c>
      <c r="V4166" s="84">
        <v>403.07846069335898</v>
      </c>
      <c r="W4166" s="84">
        <v>5692.7109375</v>
      </c>
      <c r="X4166" s="84">
        <v>5403.8037109375</v>
      </c>
      <c r="Y4166" s="84">
        <v>25.016799926757798</v>
      </c>
      <c r="Z4166" s="84">
        <v>320.50744628906301</v>
      </c>
      <c r="AA4166" s="84">
        <v>580.50518798828102</v>
      </c>
      <c r="AB4166" s="84">
        <v>426.50744628906199</v>
      </c>
      <c r="AG4166" s="83"/>
      <c r="AV4166" s="83"/>
      <c r="BK4166" s="83"/>
      <c r="BZ4166" s="83"/>
      <c r="CO4166" s="83"/>
      <c r="DD4166" s="83"/>
      <c r="DS4166" s="83"/>
      <c r="EH4166" s="83"/>
      <c r="EW4166" s="83"/>
      <c r="FL4166" s="83"/>
    </row>
    <row r="4167" spans="1:168" x14ac:dyDescent="0.35">
      <c r="A4167" s="83">
        <v>43360.826967592591</v>
      </c>
      <c r="B4167" s="84" t="s">
        <v>62</v>
      </c>
      <c r="C4167" s="85" t="s">
        <v>907</v>
      </c>
      <c r="R4167" s="83">
        <v>43360.826967592591</v>
      </c>
      <c r="S4167" s="89" t="s">
        <v>62</v>
      </c>
      <c r="AG4167" s="83"/>
      <c r="AV4167" s="83"/>
      <c r="BK4167" s="83"/>
      <c r="BZ4167" s="83"/>
      <c r="CO4167" s="83"/>
      <c r="DD4167" s="83"/>
      <c r="DS4167" s="83"/>
      <c r="EH4167" s="83"/>
      <c r="EW4167" s="83"/>
      <c r="FL4167" s="83"/>
    </row>
    <row r="4168" spans="1:168" x14ac:dyDescent="0.35">
      <c r="A4168" s="83">
        <v>43360.826967592591</v>
      </c>
      <c r="B4168" s="84" t="s">
        <v>62</v>
      </c>
      <c r="C4168" s="85" t="s">
        <v>904</v>
      </c>
      <c r="R4168" s="83">
        <v>43360.826967592591</v>
      </c>
      <c r="S4168" s="89" t="s">
        <v>62</v>
      </c>
      <c r="AG4168" s="83"/>
      <c r="AV4168" s="83"/>
      <c r="BK4168" s="83"/>
      <c r="BZ4168" s="83"/>
      <c r="CO4168" s="83"/>
      <c r="DD4168" s="83"/>
      <c r="DS4168" s="83"/>
      <c r="EH4168" s="83"/>
      <c r="EW4168" s="83"/>
      <c r="FL4168" s="83"/>
    </row>
    <row r="4169" spans="1:168" x14ac:dyDescent="0.35">
      <c r="A4169" s="83">
        <v>43360.826967592591</v>
      </c>
      <c r="B4169" s="84" t="s">
        <v>62</v>
      </c>
      <c r="C4169" s="85" t="s">
        <v>908</v>
      </c>
      <c r="R4169" s="83">
        <v>43360.826967592591</v>
      </c>
      <c r="S4169" s="89" t="s">
        <v>62</v>
      </c>
      <c r="AG4169" s="83"/>
      <c r="AV4169" s="83"/>
      <c r="BK4169" s="83"/>
      <c r="BZ4169" s="83"/>
      <c r="CO4169" s="83"/>
      <c r="DD4169" s="83"/>
      <c r="DS4169" s="83"/>
      <c r="EH4169" s="83"/>
      <c r="EW4169" s="83"/>
      <c r="FL4169" s="83"/>
    </row>
    <row r="4170" spans="1:168" x14ac:dyDescent="0.35">
      <c r="A4170" s="83">
        <v>43360.826967592591</v>
      </c>
      <c r="B4170" s="84" t="s">
        <v>62</v>
      </c>
      <c r="C4170" s="85" t="s">
        <v>63</v>
      </c>
      <c r="R4170" s="83">
        <v>43360.826967592591</v>
      </c>
      <c r="S4170" s="89" t="s">
        <v>62</v>
      </c>
      <c r="AG4170" s="83"/>
      <c r="AV4170" s="83"/>
      <c r="BK4170" s="83"/>
      <c r="BZ4170" s="83"/>
      <c r="CO4170" s="83"/>
      <c r="DD4170" s="83"/>
      <c r="DS4170" s="83"/>
      <c r="EH4170" s="83"/>
      <c r="EW4170" s="83"/>
      <c r="FL4170" s="83"/>
    </row>
    <row r="4171" spans="1:168" x14ac:dyDescent="0.35">
      <c r="A4171" s="83">
        <v>43360.826967592591</v>
      </c>
      <c r="B4171" s="84" t="s">
        <v>62</v>
      </c>
      <c r="C4171" s="85" t="s">
        <v>909</v>
      </c>
      <c r="R4171" s="83">
        <v>43360.826967592591</v>
      </c>
      <c r="S4171" s="89" t="s">
        <v>62</v>
      </c>
      <c r="AG4171" s="83"/>
      <c r="AV4171" s="83"/>
      <c r="BK4171" s="83"/>
      <c r="BZ4171" s="83"/>
      <c r="CO4171" s="83"/>
      <c r="DD4171" s="83"/>
      <c r="DS4171" s="83"/>
      <c r="EH4171" s="83"/>
      <c r="EW4171" s="83"/>
      <c r="FL4171" s="83"/>
    </row>
    <row r="4172" spans="1:168" x14ac:dyDescent="0.35">
      <c r="A4172" s="83">
        <v>43360.826967592591</v>
      </c>
      <c r="B4172" s="84" t="s">
        <v>62</v>
      </c>
      <c r="C4172" s="85" t="s">
        <v>910</v>
      </c>
      <c r="R4172" s="83">
        <v>43360.826967592591</v>
      </c>
      <c r="S4172" s="89" t="s">
        <v>62</v>
      </c>
      <c r="AG4172" s="83"/>
      <c r="AV4172" s="83"/>
      <c r="BK4172" s="83"/>
      <c r="BZ4172" s="83"/>
      <c r="CO4172" s="83"/>
      <c r="DD4172" s="83"/>
      <c r="DS4172" s="83"/>
      <c r="EH4172" s="83"/>
      <c r="EW4172" s="83"/>
      <c r="FL4172" s="83"/>
    </row>
    <row r="4173" spans="1:168" x14ac:dyDescent="0.35">
      <c r="A4173" s="83">
        <v>43360.826967592591</v>
      </c>
      <c r="B4173" s="84" t="s">
        <v>62</v>
      </c>
      <c r="C4173" s="85" t="s">
        <v>911</v>
      </c>
      <c r="R4173" s="83">
        <v>43360.826967592591</v>
      </c>
      <c r="S4173" s="89" t="s">
        <v>62</v>
      </c>
      <c r="AG4173" s="83"/>
      <c r="AV4173" s="83"/>
      <c r="BK4173" s="83"/>
      <c r="BZ4173" s="83"/>
      <c r="CO4173" s="83"/>
      <c r="DD4173" s="83"/>
      <c r="DS4173" s="83"/>
      <c r="EH4173" s="83"/>
      <c r="EW4173" s="83"/>
      <c r="FL4173" s="83"/>
    </row>
    <row r="4174" spans="1:168" x14ac:dyDescent="0.35">
      <c r="A4174" s="83">
        <v>43360.826979166668</v>
      </c>
      <c r="B4174" s="84" t="s">
        <v>62</v>
      </c>
      <c r="C4174" s="85" t="s">
        <v>912</v>
      </c>
      <c r="R4174" s="83">
        <v>43360.826979166668</v>
      </c>
      <c r="S4174" s="89" t="s">
        <v>62</v>
      </c>
      <c r="AG4174" s="83"/>
      <c r="AV4174" s="83"/>
      <c r="BK4174" s="83"/>
      <c r="BZ4174" s="83"/>
      <c r="CO4174" s="83"/>
      <c r="DD4174" s="83"/>
      <c r="DS4174" s="83"/>
      <c r="EH4174" s="83"/>
      <c r="EW4174" s="83"/>
      <c r="FL4174" s="83"/>
    </row>
    <row r="4175" spans="1:168" x14ac:dyDescent="0.35">
      <c r="A4175" s="83">
        <v>43360.826979166668</v>
      </c>
      <c r="B4175" s="84" t="s">
        <v>26</v>
      </c>
      <c r="C4175" s="85" t="s">
        <v>71</v>
      </c>
      <c r="R4175" s="83">
        <v>43360.826979166668</v>
      </c>
      <c r="S4175" s="89" t="s">
        <v>26</v>
      </c>
      <c r="AG4175" s="83"/>
      <c r="AV4175" s="83"/>
      <c r="BK4175" s="83"/>
      <c r="BZ4175" s="83"/>
      <c r="CO4175" s="83"/>
      <c r="DD4175" s="83"/>
      <c r="DS4175" s="83"/>
      <c r="EH4175" s="83"/>
      <c r="EW4175" s="83"/>
      <c r="FL4175" s="83"/>
    </row>
    <row r="4176" spans="1:168" x14ac:dyDescent="0.35">
      <c r="A4176" s="83">
        <v>43360.826990740738</v>
      </c>
      <c r="B4176" s="84" t="s">
        <v>62</v>
      </c>
      <c r="C4176" s="85" t="s">
        <v>144</v>
      </c>
      <c r="R4176" s="83">
        <v>43360.826990740738</v>
      </c>
      <c r="S4176" s="89" t="s">
        <v>62</v>
      </c>
      <c r="AG4176" s="83"/>
      <c r="AV4176" s="83"/>
      <c r="BK4176" s="83"/>
      <c r="BZ4176" s="83"/>
      <c r="CO4176" s="83"/>
      <c r="DD4176" s="83"/>
      <c r="DS4176" s="83"/>
      <c r="EH4176" s="83"/>
      <c r="EW4176" s="83"/>
      <c r="FL4176" s="83"/>
    </row>
    <row r="4177" spans="1:168" x14ac:dyDescent="0.35">
      <c r="A4177" s="83">
        <v>43360.826990740738</v>
      </c>
      <c r="B4177" s="84" t="s">
        <v>26</v>
      </c>
      <c r="C4177" s="85" t="s">
        <v>149</v>
      </c>
      <c r="R4177" s="83">
        <v>43360.826990740738</v>
      </c>
      <c r="S4177" s="89" t="s">
        <v>26</v>
      </c>
      <c r="AG4177" s="83"/>
      <c r="AV4177" s="83"/>
      <c r="BK4177" s="83"/>
      <c r="BZ4177" s="83"/>
      <c r="CO4177" s="83"/>
      <c r="DD4177" s="83"/>
      <c r="DS4177" s="83"/>
      <c r="EH4177" s="83"/>
      <c r="EW4177" s="83"/>
      <c r="FL4177" s="83"/>
    </row>
    <row r="4178" spans="1:168" x14ac:dyDescent="0.35">
      <c r="A4178" s="83">
        <v>43360.826990740738</v>
      </c>
      <c r="B4178" s="84" t="s">
        <v>26</v>
      </c>
      <c r="C4178" s="85" t="s">
        <v>145</v>
      </c>
      <c r="R4178" s="83">
        <v>43360.826990740738</v>
      </c>
      <c r="S4178" s="89" t="s">
        <v>26</v>
      </c>
      <c r="AG4178" s="83"/>
      <c r="AV4178" s="83"/>
      <c r="BK4178" s="83"/>
      <c r="BZ4178" s="83"/>
      <c r="CO4178" s="83"/>
      <c r="DD4178" s="83"/>
      <c r="DS4178" s="83"/>
      <c r="EH4178" s="83"/>
      <c r="EW4178" s="83"/>
      <c r="FL4178" s="83"/>
    </row>
    <row r="4179" spans="1:168" x14ac:dyDescent="0.35">
      <c r="A4179" s="83">
        <v>43360.826990740738</v>
      </c>
      <c r="B4179" s="84" t="s">
        <v>26</v>
      </c>
      <c r="C4179" s="85" t="s">
        <v>148</v>
      </c>
      <c r="R4179" s="83">
        <v>43360.826990740738</v>
      </c>
      <c r="S4179" s="89" t="s">
        <v>26</v>
      </c>
      <c r="AG4179" s="83"/>
      <c r="AV4179" s="83"/>
      <c r="BK4179" s="83"/>
      <c r="BZ4179" s="83"/>
      <c r="CO4179" s="83"/>
      <c r="DD4179" s="83"/>
      <c r="DS4179" s="83"/>
      <c r="EH4179" s="83"/>
      <c r="EW4179" s="83"/>
      <c r="FL4179" s="83"/>
    </row>
    <row r="4180" spans="1:168" x14ac:dyDescent="0.35">
      <c r="A4180" s="83">
        <v>43360.827002314814</v>
      </c>
      <c r="B4180" s="84" t="s">
        <v>26</v>
      </c>
      <c r="C4180" s="85" t="s">
        <v>146</v>
      </c>
      <c r="R4180" s="83">
        <v>43360.827002314814</v>
      </c>
      <c r="S4180" s="89" t="s">
        <v>26</v>
      </c>
      <c r="AG4180" s="83"/>
      <c r="AV4180" s="83"/>
      <c r="BK4180" s="83"/>
      <c r="BZ4180" s="83"/>
      <c r="CO4180" s="83"/>
      <c r="DD4180" s="83"/>
      <c r="DS4180" s="83"/>
      <c r="EH4180" s="83"/>
      <c r="EW4180" s="83"/>
      <c r="FL4180" s="83"/>
    </row>
    <row r="4181" spans="1:168" x14ac:dyDescent="0.35">
      <c r="A4181" s="83">
        <v>43360.827002314814</v>
      </c>
      <c r="B4181" s="84" t="s">
        <v>26</v>
      </c>
      <c r="C4181" s="85" t="s">
        <v>147</v>
      </c>
      <c r="R4181" s="83">
        <v>43360.827002314814</v>
      </c>
      <c r="S4181" s="89" t="s">
        <v>26</v>
      </c>
      <c r="AG4181" s="83"/>
      <c r="AV4181" s="83"/>
      <c r="BK4181" s="83"/>
      <c r="BZ4181" s="83"/>
      <c r="CO4181" s="83"/>
      <c r="DD4181" s="83"/>
      <c r="DS4181" s="83"/>
      <c r="EH4181" s="83"/>
      <c r="EW4181" s="83"/>
      <c r="FL4181" s="83"/>
    </row>
    <row r="4182" spans="1:168" x14ac:dyDescent="0.35">
      <c r="A4182" s="83">
        <v>43360.827002314814</v>
      </c>
      <c r="B4182" s="84" t="s">
        <v>26</v>
      </c>
      <c r="C4182" s="85" t="s">
        <v>47</v>
      </c>
      <c r="I4182" s="86">
        <v>12000.662109375</v>
      </c>
      <c r="J4182" s="87">
        <v>11793.8203125</v>
      </c>
      <c r="K4182" s="87">
        <v>7200.66455078125</v>
      </c>
      <c r="L4182" s="87">
        <v>7076.54248046875</v>
      </c>
      <c r="M4182" s="87">
        <v>1.0159724950790401</v>
      </c>
      <c r="N4182" s="87">
        <v>6.5222225189209002</v>
      </c>
      <c r="O4182" s="87">
        <v>8.3222303390502894</v>
      </c>
      <c r="P4182" s="88">
        <v>1.55523002147675</v>
      </c>
      <c r="R4182" s="83">
        <v>43360.827002314814</v>
      </c>
      <c r="S4182" s="89" t="s">
        <v>26</v>
      </c>
      <c r="T4182" s="90">
        <v>0.42033004760742199</v>
      </c>
      <c r="U4182" s="84">
        <v>5808.33154296875</v>
      </c>
      <c r="V4182" s="84">
        <v>405.41537475585898</v>
      </c>
      <c r="W4182" s="84">
        <v>5691.99169921875</v>
      </c>
      <c r="X4182" s="84">
        <v>5403.54736328125</v>
      </c>
      <c r="Y4182" s="84">
        <v>25.1168003082275</v>
      </c>
      <c r="Z4182" s="84">
        <v>320.42224121093801</v>
      </c>
      <c r="AA4182" s="84">
        <v>580.42193603515602</v>
      </c>
      <c r="AB4182" s="84">
        <v>426.42224121093801</v>
      </c>
      <c r="AG4182" s="83"/>
      <c r="AV4182" s="83"/>
      <c r="BK4182" s="83"/>
      <c r="BZ4182" s="83"/>
      <c r="CO4182" s="83"/>
      <c r="DD4182" s="83"/>
      <c r="DS4182" s="83"/>
      <c r="EH4182" s="83"/>
      <c r="EW4182" s="83"/>
      <c r="FL4182" s="83"/>
    </row>
    <row r="4183" spans="1:168" x14ac:dyDescent="0.35">
      <c r="A4183" s="83">
        <v>43360.827002314814</v>
      </c>
      <c r="B4183" s="84" t="s">
        <v>49</v>
      </c>
      <c r="C4183" s="85" t="s">
        <v>150</v>
      </c>
      <c r="R4183" s="83">
        <v>43360.827002314814</v>
      </c>
      <c r="S4183" s="89" t="s">
        <v>49</v>
      </c>
      <c r="AG4183" s="83"/>
      <c r="AV4183" s="83"/>
      <c r="BK4183" s="83"/>
      <c r="BZ4183" s="83"/>
      <c r="CO4183" s="83"/>
      <c r="DD4183" s="83"/>
      <c r="DS4183" s="83"/>
      <c r="EH4183" s="83"/>
      <c r="EW4183" s="83"/>
      <c r="FL4183" s="83"/>
    </row>
    <row r="4184" spans="1:168" x14ac:dyDescent="0.35">
      <c r="A4184" s="83">
        <v>43360.827013888891</v>
      </c>
      <c r="B4184" s="84" t="s">
        <v>26</v>
      </c>
      <c r="C4184" s="85" t="s">
        <v>153</v>
      </c>
      <c r="R4184" s="83">
        <v>43360.827013888891</v>
      </c>
      <c r="S4184" s="89" t="s">
        <v>26</v>
      </c>
      <c r="AG4184" s="83"/>
      <c r="AV4184" s="83"/>
      <c r="BK4184" s="83"/>
      <c r="BZ4184" s="83"/>
      <c r="CO4184" s="83"/>
      <c r="DD4184" s="83"/>
      <c r="DS4184" s="83"/>
      <c r="EH4184" s="83"/>
      <c r="EW4184" s="83"/>
      <c r="FL4184" s="83"/>
    </row>
    <row r="4185" spans="1:168" x14ac:dyDescent="0.35">
      <c r="A4185" s="83">
        <v>43360.827025462961</v>
      </c>
      <c r="B4185" s="84" t="s">
        <v>26</v>
      </c>
      <c r="C4185" s="85" t="s">
        <v>152</v>
      </c>
      <c r="R4185" s="83">
        <v>43360.827025462961</v>
      </c>
      <c r="S4185" s="89" t="s">
        <v>26</v>
      </c>
      <c r="AG4185" s="83"/>
      <c r="AV4185" s="83"/>
      <c r="BK4185" s="83"/>
      <c r="BZ4185" s="83"/>
      <c r="CO4185" s="83"/>
      <c r="DD4185" s="83"/>
      <c r="DS4185" s="83"/>
      <c r="EH4185" s="83"/>
      <c r="EW4185" s="83"/>
      <c r="FL4185" s="83"/>
    </row>
    <row r="4186" spans="1:168" x14ac:dyDescent="0.35">
      <c r="A4186" s="83">
        <v>43360.827025462961</v>
      </c>
      <c r="B4186" s="84" t="s">
        <v>26</v>
      </c>
      <c r="C4186" s="85" t="s">
        <v>430</v>
      </c>
      <c r="R4186" s="83">
        <v>43360.827025462961</v>
      </c>
      <c r="S4186" s="89" t="s">
        <v>26</v>
      </c>
      <c r="AG4186" s="83"/>
      <c r="AV4186" s="83"/>
      <c r="BK4186" s="83"/>
      <c r="BZ4186" s="83"/>
      <c r="CO4186" s="83"/>
      <c r="DD4186" s="83"/>
      <c r="DS4186" s="83"/>
      <c r="EH4186" s="83"/>
      <c r="EW4186" s="83"/>
      <c r="FL4186" s="83"/>
    </row>
    <row r="4187" spans="1:168" x14ac:dyDescent="0.35">
      <c r="A4187" s="83">
        <v>43360.827025462961</v>
      </c>
      <c r="B4187" s="84" t="s">
        <v>26</v>
      </c>
      <c r="C4187" s="85" t="s">
        <v>429</v>
      </c>
      <c r="R4187" s="83">
        <v>43360.827025462961</v>
      </c>
      <c r="S4187" s="89" t="s">
        <v>26</v>
      </c>
      <c r="AG4187" s="83"/>
      <c r="AV4187" s="83"/>
      <c r="BK4187" s="83"/>
      <c r="BZ4187" s="83"/>
      <c r="CO4187" s="83"/>
      <c r="DD4187" s="83"/>
      <c r="DS4187" s="83"/>
      <c r="EH4187" s="83"/>
      <c r="EW4187" s="83"/>
      <c r="FL4187" s="83"/>
    </row>
    <row r="4188" spans="1:168" x14ac:dyDescent="0.35">
      <c r="A4188" s="83">
        <v>43360.827025462961</v>
      </c>
      <c r="B4188" s="84" t="s">
        <v>26</v>
      </c>
      <c r="C4188" s="85" t="s">
        <v>668</v>
      </c>
      <c r="R4188" s="83">
        <v>43360.827025462961</v>
      </c>
      <c r="S4188" s="89" t="s">
        <v>26</v>
      </c>
      <c r="AG4188" s="83"/>
      <c r="AV4188" s="83"/>
      <c r="BK4188" s="83"/>
      <c r="BZ4188" s="83"/>
      <c r="CO4188" s="83"/>
      <c r="DD4188" s="83"/>
      <c r="DS4188" s="83"/>
      <c r="EH4188" s="83"/>
      <c r="EW4188" s="83"/>
      <c r="FL4188" s="83"/>
    </row>
    <row r="4189" spans="1:168" x14ac:dyDescent="0.35">
      <c r="A4189" s="83">
        <v>43360.827025462961</v>
      </c>
      <c r="B4189" s="84" t="s">
        <v>26</v>
      </c>
      <c r="C4189" s="85" t="s">
        <v>441</v>
      </c>
      <c r="R4189" s="83">
        <v>43360.827025462961</v>
      </c>
      <c r="S4189" s="89" t="s">
        <v>26</v>
      </c>
      <c r="AG4189" s="83"/>
      <c r="AV4189" s="83"/>
      <c r="BK4189" s="83"/>
      <c r="BZ4189" s="83"/>
      <c r="CO4189" s="83"/>
      <c r="DD4189" s="83"/>
      <c r="DS4189" s="83"/>
      <c r="EH4189" s="83"/>
      <c r="EW4189" s="83"/>
      <c r="FL4189" s="83"/>
    </row>
    <row r="4190" spans="1:168" x14ac:dyDescent="0.35">
      <c r="A4190" s="83">
        <v>43360.827025462961</v>
      </c>
      <c r="B4190" s="84" t="s">
        <v>26</v>
      </c>
      <c r="C4190" s="85" t="s">
        <v>417</v>
      </c>
      <c r="R4190" s="83">
        <v>43360.827025462961</v>
      </c>
      <c r="S4190" s="89" t="s">
        <v>26</v>
      </c>
      <c r="AG4190" s="83"/>
      <c r="AV4190" s="83"/>
      <c r="BK4190" s="83"/>
      <c r="BZ4190" s="83"/>
      <c r="CO4190" s="83"/>
      <c r="DD4190" s="83"/>
      <c r="DS4190" s="83"/>
      <c r="EH4190" s="83"/>
      <c r="EW4190" s="83"/>
      <c r="FL4190" s="83"/>
    </row>
    <row r="4191" spans="1:168" x14ac:dyDescent="0.35">
      <c r="A4191" s="83">
        <v>43360.827025462961</v>
      </c>
      <c r="B4191" s="84" t="s">
        <v>26</v>
      </c>
      <c r="C4191" s="85" t="s">
        <v>564</v>
      </c>
      <c r="R4191" s="83">
        <v>43360.827025462961</v>
      </c>
      <c r="S4191" s="89" t="s">
        <v>26</v>
      </c>
      <c r="AG4191" s="83"/>
      <c r="AV4191" s="83"/>
      <c r="BK4191" s="83"/>
      <c r="BZ4191" s="83"/>
      <c r="CO4191" s="83"/>
      <c r="DD4191" s="83"/>
      <c r="DS4191" s="83"/>
      <c r="EH4191" s="83"/>
      <c r="EW4191" s="83"/>
      <c r="FL4191" s="83"/>
    </row>
    <row r="4192" spans="1:168" x14ac:dyDescent="0.35">
      <c r="A4192" s="83">
        <v>43360.827025462961</v>
      </c>
      <c r="B4192" s="84" t="s">
        <v>26</v>
      </c>
      <c r="C4192" s="85" t="s">
        <v>151</v>
      </c>
      <c r="R4192" s="83">
        <v>43360.827025462961</v>
      </c>
      <c r="S4192" s="89" t="s">
        <v>26</v>
      </c>
      <c r="AG4192" s="83"/>
      <c r="AV4192" s="83"/>
      <c r="BK4192" s="83"/>
      <c r="BZ4192" s="83"/>
      <c r="CO4192" s="83"/>
      <c r="DD4192" s="83"/>
      <c r="DS4192" s="83"/>
      <c r="EH4192" s="83"/>
      <c r="EW4192" s="83"/>
      <c r="FL4192" s="83"/>
    </row>
    <row r="4193" spans="1:168" x14ac:dyDescent="0.35">
      <c r="A4193" s="83">
        <v>43360.827025462961</v>
      </c>
      <c r="B4193" s="84" t="s">
        <v>26</v>
      </c>
      <c r="C4193" s="85" t="s">
        <v>428</v>
      </c>
      <c r="R4193" s="83">
        <v>43360.827025462961</v>
      </c>
      <c r="S4193" s="89" t="s">
        <v>26</v>
      </c>
      <c r="AG4193" s="83"/>
      <c r="AV4193" s="83"/>
      <c r="BK4193" s="83"/>
      <c r="BZ4193" s="83"/>
      <c r="CO4193" s="83"/>
      <c r="DD4193" s="83"/>
      <c r="DS4193" s="83"/>
      <c r="EH4193" s="83"/>
      <c r="EW4193" s="83"/>
      <c r="FL4193" s="83"/>
    </row>
    <row r="4194" spans="1:168" x14ac:dyDescent="0.35">
      <c r="A4194" s="83">
        <v>43360.827025462961</v>
      </c>
      <c r="B4194" s="84" t="s">
        <v>26</v>
      </c>
      <c r="C4194" s="85" t="s">
        <v>409</v>
      </c>
      <c r="R4194" s="83">
        <v>43360.827025462961</v>
      </c>
      <c r="S4194" s="89" t="s">
        <v>26</v>
      </c>
      <c r="AG4194" s="83"/>
      <c r="AV4194" s="83"/>
      <c r="BK4194" s="83"/>
      <c r="BZ4194" s="83"/>
      <c r="CO4194" s="83"/>
      <c r="DD4194" s="83"/>
      <c r="DS4194" s="83"/>
      <c r="EH4194" s="83"/>
      <c r="EW4194" s="83"/>
      <c r="FL4194" s="83"/>
    </row>
    <row r="4195" spans="1:168" x14ac:dyDescent="0.35">
      <c r="A4195" s="83">
        <v>43360.827037037037</v>
      </c>
      <c r="B4195" s="84" t="s">
        <v>26</v>
      </c>
      <c r="C4195" s="85" t="s">
        <v>419</v>
      </c>
      <c r="R4195" s="83">
        <v>43360.827037037037</v>
      </c>
      <c r="S4195" s="89" t="s">
        <v>26</v>
      </c>
      <c r="AG4195" s="83"/>
      <c r="AV4195" s="83"/>
      <c r="BK4195" s="83"/>
      <c r="BZ4195" s="83"/>
      <c r="CO4195" s="83"/>
      <c r="DD4195" s="83"/>
      <c r="DS4195" s="83"/>
      <c r="EH4195" s="83"/>
      <c r="EW4195" s="83"/>
      <c r="FL4195" s="83"/>
    </row>
    <row r="4196" spans="1:168" x14ac:dyDescent="0.35">
      <c r="A4196" s="83">
        <v>43360.827037037037</v>
      </c>
      <c r="B4196" s="84" t="s">
        <v>26</v>
      </c>
      <c r="C4196" s="85" t="s">
        <v>444</v>
      </c>
      <c r="R4196" s="83">
        <v>43360.827037037037</v>
      </c>
      <c r="S4196" s="89" t="s">
        <v>26</v>
      </c>
      <c r="AG4196" s="83"/>
      <c r="AV4196" s="83"/>
      <c r="BK4196" s="83"/>
      <c r="BZ4196" s="83"/>
      <c r="CO4196" s="83"/>
      <c r="DD4196" s="83"/>
      <c r="DS4196" s="83"/>
      <c r="EH4196" s="83"/>
      <c r="EW4196" s="83"/>
      <c r="FL4196" s="83"/>
    </row>
    <row r="4197" spans="1:168" x14ac:dyDescent="0.35">
      <c r="A4197" s="83">
        <v>43360.827037037037</v>
      </c>
      <c r="B4197" s="84" t="s">
        <v>26</v>
      </c>
      <c r="C4197" s="85" t="s">
        <v>669</v>
      </c>
      <c r="R4197" s="83">
        <v>43360.827037037037</v>
      </c>
      <c r="S4197" s="89" t="s">
        <v>26</v>
      </c>
      <c r="AG4197" s="83"/>
      <c r="AV4197" s="83"/>
      <c r="BK4197" s="83"/>
      <c r="BZ4197" s="83"/>
      <c r="CO4197" s="83"/>
      <c r="DD4197" s="83"/>
      <c r="DS4197" s="83"/>
      <c r="EH4197" s="83"/>
      <c r="EW4197" s="83"/>
      <c r="FL4197" s="83"/>
    </row>
    <row r="4198" spans="1:168" x14ac:dyDescent="0.35">
      <c r="A4198" s="83">
        <v>43360.827037037037</v>
      </c>
      <c r="B4198" s="84" t="s">
        <v>26</v>
      </c>
      <c r="C4198" s="85" t="s">
        <v>446</v>
      </c>
      <c r="R4198" s="83">
        <v>43360.827037037037</v>
      </c>
      <c r="S4198" s="89" t="s">
        <v>26</v>
      </c>
      <c r="AG4198" s="83"/>
      <c r="AV4198" s="83"/>
      <c r="BK4198" s="83"/>
      <c r="BZ4198" s="83"/>
      <c r="CO4198" s="83"/>
      <c r="DD4198" s="83"/>
      <c r="DS4198" s="83"/>
      <c r="EH4198" s="83"/>
      <c r="EW4198" s="83"/>
      <c r="FL4198" s="83"/>
    </row>
    <row r="4199" spans="1:168" x14ac:dyDescent="0.35">
      <c r="A4199" s="83">
        <v>43360.827037037037</v>
      </c>
      <c r="B4199" s="84" t="s">
        <v>26</v>
      </c>
      <c r="C4199" s="85" t="s">
        <v>421</v>
      </c>
      <c r="R4199" s="83">
        <v>43360.827037037037</v>
      </c>
      <c r="S4199" s="89" t="s">
        <v>26</v>
      </c>
      <c r="AG4199" s="83"/>
      <c r="AV4199" s="83"/>
      <c r="BK4199" s="83"/>
      <c r="BZ4199" s="83"/>
      <c r="CO4199" s="83"/>
      <c r="DD4199" s="83"/>
      <c r="DS4199" s="83"/>
      <c r="EH4199" s="83"/>
      <c r="EW4199" s="83"/>
      <c r="FL4199" s="83"/>
    </row>
    <row r="4200" spans="1:168" x14ac:dyDescent="0.35">
      <c r="A4200" s="83">
        <v>43360.827037037037</v>
      </c>
      <c r="B4200" s="84" t="s">
        <v>26</v>
      </c>
      <c r="C4200" s="85" t="s">
        <v>447</v>
      </c>
      <c r="R4200" s="83">
        <v>43360.827037037037</v>
      </c>
      <c r="S4200" s="89" t="s">
        <v>26</v>
      </c>
      <c r="AG4200" s="83"/>
      <c r="AV4200" s="83"/>
      <c r="BK4200" s="83"/>
      <c r="BZ4200" s="83"/>
      <c r="CO4200" s="83"/>
      <c r="DD4200" s="83"/>
      <c r="DS4200" s="83"/>
      <c r="EH4200" s="83"/>
      <c r="EW4200" s="83"/>
      <c r="FL4200" s="83"/>
    </row>
    <row r="4201" spans="1:168" x14ac:dyDescent="0.35">
      <c r="A4201" s="83">
        <v>43360.827037037037</v>
      </c>
      <c r="B4201" s="84" t="s">
        <v>26</v>
      </c>
      <c r="C4201" s="85" t="s">
        <v>783</v>
      </c>
      <c r="R4201" s="83">
        <v>43360.827037037037</v>
      </c>
      <c r="S4201" s="89" t="s">
        <v>26</v>
      </c>
      <c r="AG4201" s="83"/>
      <c r="AV4201" s="83"/>
      <c r="BK4201" s="83"/>
      <c r="BZ4201" s="83"/>
      <c r="CO4201" s="83"/>
      <c r="DD4201" s="83"/>
      <c r="DS4201" s="83"/>
      <c r="EH4201" s="83"/>
      <c r="EW4201" s="83"/>
      <c r="FL4201" s="83"/>
    </row>
    <row r="4202" spans="1:168" x14ac:dyDescent="0.35">
      <c r="A4202" s="83">
        <v>43360.827141203707</v>
      </c>
      <c r="B4202" s="84" t="s">
        <v>26</v>
      </c>
      <c r="C4202" s="85" t="s">
        <v>154</v>
      </c>
      <c r="R4202" s="83">
        <v>43360.827141203707</v>
      </c>
      <c r="S4202" s="89" t="s">
        <v>26</v>
      </c>
      <c r="AG4202" s="83"/>
      <c r="AV4202" s="83"/>
      <c r="BK4202" s="83"/>
      <c r="BZ4202" s="83"/>
      <c r="CO4202" s="83"/>
      <c r="DD4202" s="83"/>
      <c r="DS4202" s="83"/>
      <c r="EH4202" s="83"/>
      <c r="EW4202" s="83"/>
      <c r="FL4202" s="83"/>
    </row>
    <row r="4203" spans="1:168" x14ac:dyDescent="0.35">
      <c r="A4203" s="83">
        <v>43360.827141203707</v>
      </c>
      <c r="B4203" s="84" t="s">
        <v>55</v>
      </c>
      <c r="C4203" s="85" t="s">
        <v>82</v>
      </c>
      <c r="R4203" s="83">
        <v>43360.827141203707</v>
      </c>
      <c r="S4203" s="89" t="s">
        <v>55</v>
      </c>
      <c r="AG4203" s="83"/>
      <c r="AV4203" s="83"/>
      <c r="BK4203" s="83"/>
      <c r="BZ4203" s="83"/>
      <c r="CO4203" s="83"/>
      <c r="DD4203" s="83"/>
      <c r="DS4203" s="83"/>
      <c r="EH4203" s="83"/>
      <c r="EW4203" s="83"/>
      <c r="FL4203" s="83"/>
    </row>
    <row r="4204" spans="1:168" x14ac:dyDescent="0.35">
      <c r="A4204" s="83">
        <v>43360.827152777776</v>
      </c>
      <c r="B4204" s="84" t="s">
        <v>55</v>
      </c>
      <c r="C4204" s="85" t="s">
        <v>58</v>
      </c>
      <c r="R4204" s="83">
        <v>43360.827152777776</v>
      </c>
      <c r="S4204" s="89" t="s">
        <v>55</v>
      </c>
      <c r="AG4204" s="83"/>
      <c r="AV4204" s="83"/>
      <c r="BK4204" s="83"/>
      <c r="BZ4204" s="83"/>
      <c r="CO4204" s="83"/>
      <c r="DD4204" s="83"/>
      <c r="DS4204" s="83"/>
      <c r="EH4204" s="83"/>
      <c r="EW4204" s="83"/>
      <c r="FL4204" s="83"/>
    </row>
    <row r="4205" spans="1:168" x14ac:dyDescent="0.35">
      <c r="A4205" s="83">
        <v>43360.827164351853</v>
      </c>
      <c r="B4205" s="84" t="s">
        <v>26</v>
      </c>
      <c r="C4205" s="85" t="s">
        <v>59</v>
      </c>
      <c r="R4205" s="83">
        <v>43360.827164351853</v>
      </c>
      <c r="S4205" s="89" t="s">
        <v>26</v>
      </c>
      <c r="AG4205" s="83"/>
      <c r="AV4205" s="83"/>
      <c r="BK4205" s="83"/>
      <c r="BZ4205" s="83"/>
      <c r="CO4205" s="83"/>
      <c r="DD4205" s="83"/>
      <c r="DS4205" s="83"/>
      <c r="EH4205" s="83"/>
      <c r="EW4205" s="83"/>
      <c r="FL4205" s="83"/>
    </row>
    <row r="4206" spans="1:168" x14ac:dyDescent="0.35">
      <c r="A4206" s="83">
        <v>43360.827175925922</v>
      </c>
      <c r="B4206" s="84" t="s">
        <v>155</v>
      </c>
      <c r="C4206" s="85" t="s">
        <v>156</v>
      </c>
      <c r="I4206" s="86">
        <v>11970.93359375</v>
      </c>
      <c r="J4206" s="87">
        <v>11761.748046875</v>
      </c>
      <c r="K4206" s="87">
        <v>9602.92578125</v>
      </c>
      <c r="L4206" s="87">
        <v>9435.1142578125</v>
      </c>
      <c r="M4206" s="87">
        <v>1.0160225629806501</v>
      </c>
      <c r="N4206" s="87">
        <v>6.6469316482543901</v>
      </c>
      <c r="O4206" s="87">
        <v>8.4469308853149396</v>
      </c>
      <c r="P4206" s="88">
        <v>1.67993235588074</v>
      </c>
      <c r="R4206" s="83">
        <v>43360.827175925922</v>
      </c>
      <c r="S4206" s="89" t="s">
        <v>155</v>
      </c>
      <c r="T4206" s="90">
        <v>0.54503220319747903</v>
      </c>
      <c r="U4206" s="84">
        <v>5904.8017578125</v>
      </c>
      <c r="V4206" s="84">
        <v>405.45739746093699</v>
      </c>
      <c r="W4206" s="84">
        <v>5785.931640625</v>
      </c>
      <c r="X4206" s="84">
        <v>5498.86376953125</v>
      </c>
      <c r="Y4206" s="84">
        <v>25.3774013519287</v>
      </c>
      <c r="Z4206" s="84">
        <v>320.546875</v>
      </c>
      <c r="AA4206" s="84">
        <v>580.54705810546898</v>
      </c>
      <c r="AB4206" s="84">
        <v>426.546875</v>
      </c>
      <c r="AG4206" s="83"/>
      <c r="AV4206" s="83"/>
      <c r="BK4206" s="83"/>
      <c r="BZ4206" s="83"/>
      <c r="CO4206" s="83"/>
      <c r="DD4206" s="83"/>
      <c r="DS4206" s="83"/>
      <c r="EH4206" s="83"/>
      <c r="EW4206" s="83"/>
      <c r="FL4206" s="83"/>
    </row>
    <row r="4207" spans="1:168" x14ac:dyDescent="0.35">
      <c r="A4207" s="83">
        <v>43360.827187499999</v>
      </c>
      <c r="B4207" s="84" t="s">
        <v>62</v>
      </c>
      <c r="C4207" s="85" t="s">
        <v>63</v>
      </c>
      <c r="R4207" s="83">
        <v>43360.827187499999</v>
      </c>
      <c r="S4207" s="89" t="s">
        <v>62</v>
      </c>
      <c r="AG4207" s="83"/>
      <c r="AV4207" s="83"/>
      <c r="BK4207" s="83"/>
      <c r="BZ4207" s="83"/>
      <c r="CO4207" s="83"/>
      <c r="DD4207" s="83"/>
      <c r="DS4207" s="83"/>
      <c r="EH4207" s="83"/>
      <c r="EW4207" s="83"/>
      <c r="FL4207" s="83"/>
    </row>
    <row r="4208" spans="1:168" x14ac:dyDescent="0.35">
      <c r="A4208" s="83">
        <v>43360.827199074076</v>
      </c>
      <c r="B4208" s="84" t="s">
        <v>62</v>
      </c>
      <c r="C4208" s="85" t="s">
        <v>913</v>
      </c>
      <c r="R4208" s="83">
        <v>43360.827199074076</v>
      </c>
      <c r="S4208" s="89" t="s">
        <v>62</v>
      </c>
      <c r="AG4208" s="83"/>
      <c r="AV4208" s="83"/>
      <c r="BK4208" s="83"/>
      <c r="BZ4208" s="83"/>
      <c r="CO4208" s="83"/>
      <c r="DD4208" s="83"/>
      <c r="DS4208" s="83"/>
      <c r="EH4208" s="83"/>
      <c r="EW4208" s="83"/>
      <c r="FL4208" s="83"/>
    </row>
    <row r="4209" spans="1:168" x14ac:dyDescent="0.35">
      <c r="A4209" s="83">
        <v>43360.827199074076</v>
      </c>
      <c r="B4209" s="84" t="s">
        <v>62</v>
      </c>
      <c r="C4209" s="85" t="s">
        <v>914</v>
      </c>
      <c r="R4209" s="83">
        <v>43360.827199074076</v>
      </c>
      <c r="S4209" s="89" t="s">
        <v>62</v>
      </c>
      <c r="AG4209" s="83"/>
      <c r="AV4209" s="83"/>
      <c r="BK4209" s="83"/>
      <c r="BZ4209" s="83"/>
      <c r="CO4209" s="83"/>
      <c r="DD4209" s="83"/>
      <c r="DS4209" s="83"/>
      <c r="EH4209" s="83"/>
      <c r="EW4209" s="83"/>
      <c r="FL4209" s="83"/>
    </row>
    <row r="4210" spans="1:168" x14ac:dyDescent="0.35">
      <c r="A4210" s="83">
        <v>43360.827199074076</v>
      </c>
      <c r="B4210" s="84" t="s">
        <v>62</v>
      </c>
      <c r="C4210" s="85" t="s">
        <v>915</v>
      </c>
      <c r="R4210" s="83">
        <v>43360.827199074076</v>
      </c>
      <c r="S4210" s="89" t="s">
        <v>62</v>
      </c>
      <c r="AG4210" s="83"/>
      <c r="AV4210" s="83"/>
      <c r="BK4210" s="83"/>
      <c r="BZ4210" s="83"/>
      <c r="CO4210" s="83"/>
      <c r="DD4210" s="83"/>
      <c r="DS4210" s="83"/>
      <c r="EH4210" s="83"/>
      <c r="EW4210" s="83"/>
      <c r="FL4210" s="83"/>
    </row>
    <row r="4211" spans="1:168" x14ac:dyDescent="0.35">
      <c r="A4211" s="83">
        <v>43360.827199074076</v>
      </c>
      <c r="B4211" s="84" t="s">
        <v>62</v>
      </c>
      <c r="C4211" s="85" t="s">
        <v>916</v>
      </c>
      <c r="R4211" s="83">
        <v>43360.827199074076</v>
      </c>
      <c r="S4211" s="89" t="s">
        <v>62</v>
      </c>
      <c r="AG4211" s="83"/>
      <c r="AV4211" s="83"/>
      <c r="BK4211" s="83"/>
      <c r="BZ4211" s="83"/>
      <c r="CO4211" s="83"/>
      <c r="DD4211" s="83"/>
      <c r="DS4211" s="83"/>
      <c r="EH4211" s="83"/>
      <c r="EW4211" s="83"/>
      <c r="FL4211" s="83"/>
    </row>
    <row r="4212" spans="1:168" x14ac:dyDescent="0.35">
      <c r="A4212" s="83">
        <v>43360.827199074076</v>
      </c>
      <c r="B4212" s="84" t="s">
        <v>62</v>
      </c>
      <c r="C4212" s="85" t="s">
        <v>917</v>
      </c>
      <c r="R4212" s="83">
        <v>43360.827199074076</v>
      </c>
      <c r="S4212" s="89" t="s">
        <v>62</v>
      </c>
      <c r="AG4212" s="83"/>
      <c r="AV4212" s="83"/>
      <c r="BK4212" s="83"/>
      <c r="BZ4212" s="83"/>
      <c r="CO4212" s="83"/>
      <c r="DD4212" s="83"/>
      <c r="DS4212" s="83"/>
      <c r="EH4212" s="83"/>
      <c r="EW4212" s="83"/>
      <c r="FL4212" s="83"/>
    </row>
    <row r="4213" spans="1:168" x14ac:dyDescent="0.35">
      <c r="A4213" s="83">
        <v>43360.827199074076</v>
      </c>
      <c r="B4213" s="84" t="s">
        <v>62</v>
      </c>
      <c r="C4213" s="85" t="s">
        <v>918</v>
      </c>
      <c r="R4213" s="83">
        <v>43360.827199074076</v>
      </c>
      <c r="S4213" s="89" t="s">
        <v>62</v>
      </c>
      <c r="AG4213" s="83"/>
      <c r="AV4213" s="83"/>
      <c r="BK4213" s="83"/>
      <c r="BZ4213" s="83"/>
      <c r="CO4213" s="83"/>
      <c r="DD4213" s="83"/>
      <c r="DS4213" s="83"/>
      <c r="EH4213" s="83"/>
      <c r="EW4213" s="83"/>
      <c r="FL4213" s="83"/>
    </row>
    <row r="4214" spans="1:168" x14ac:dyDescent="0.35">
      <c r="A4214" s="83">
        <v>43360.827199074076</v>
      </c>
      <c r="B4214" s="84" t="s">
        <v>62</v>
      </c>
      <c r="C4214" s="85" t="s">
        <v>919</v>
      </c>
      <c r="R4214" s="83">
        <v>43360.827199074076</v>
      </c>
      <c r="S4214" s="89" t="s">
        <v>62</v>
      </c>
      <c r="AG4214" s="83"/>
      <c r="AV4214" s="83"/>
      <c r="BK4214" s="83"/>
      <c r="BZ4214" s="83"/>
      <c r="CO4214" s="83"/>
      <c r="DD4214" s="83"/>
      <c r="DS4214" s="83"/>
      <c r="EH4214" s="83"/>
      <c r="EW4214" s="83"/>
      <c r="FL4214" s="83"/>
    </row>
    <row r="4215" spans="1:168" x14ac:dyDescent="0.35">
      <c r="A4215" s="83">
        <v>43360.827199074076</v>
      </c>
      <c r="B4215" s="84" t="s">
        <v>26</v>
      </c>
      <c r="C4215" s="85" t="s">
        <v>71</v>
      </c>
      <c r="R4215" s="83">
        <v>43360.827199074076</v>
      </c>
      <c r="S4215" s="89" t="s">
        <v>26</v>
      </c>
      <c r="AG4215" s="83"/>
      <c r="AV4215" s="83"/>
      <c r="BK4215" s="83"/>
      <c r="BZ4215" s="83"/>
      <c r="CO4215" s="83"/>
      <c r="DD4215" s="83"/>
      <c r="DS4215" s="83"/>
      <c r="EH4215" s="83"/>
      <c r="EW4215" s="83"/>
      <c r="FL4215" s="83"/>
    </row>
    <row r="4216" spans="1:168" x14ac:dyDescent="0.35">
      <c r="A4216" s="83">
        <v>43360.827210648145</v>
      </c>
      <c r="B4216" s="84" t="s">
        <v>62</v>
      </c>
      <c r="C4216" s="85" t="s">
        <v>164</v>
      </c>
      <c r="R4216" s="83">
        <v>43360.827210648145</v>
      </c>
      <c r="S4216" s="89" t="s">
        <v>62</v>
      </c>
      <c r="AG4216" s="83"/>
      <c r="AV4216" s="83"/>
      <c r="BK4216" s="83"/>
      <c r="BZ4216" s="83"/>
      <c r="CO4216" s="83"/>
      <c r="DD4216" s="83"/>
      <c r="DS4216" s="83"/>
      <c r="EH4216" s="83"/>
      <c r="EW4216" s="83"/>
      <c r="FL4216" s="83"/>
    </row>
    <row r="4217" spans="1:168" x14ac:dyDescent="0.35">
      <c r="A4217" s="83">
        <v>43360.827210648145</v>
      </c>
      <c r="B4217" s="84" t="s">
        <v>26</v>
      </c>
      <c r="C4217" s="85" t="s">
        <v>165</v>
      </c>
      <c r="R4217" s="83">
        <v>43360.827210648145</v>
      </c>
      <c r="S4217" s="89" t="s">
        <v>26</v>
      </c>
      <c r="AG4217" s="83"/>
      <c r="AV4217" s="83"/>
      <c r="BK4217" s="83"/>
      <c r="BZ4217" s="83"/>
      <c r="CO4217" s="83"/>
      <c r="DD4217" s="83"/>
      <c r="DS4217" s="83"/>
      <c r="EH4217" s="83"/>
      <c r="EW4217" s="83"/>
      <c r="FL4217" s="83"/>
    </row>
    <row r="4218" spans="1:168" x14ac:dyDescent="0.35">
      <c r="A4218" s="83">
        <v>43360.827222222222</v>
      </c>
      <c r="B4218" s="84" t="s">
        <v>26</v>
      </c>
      <c r="C4218" s="85" t="s">
        <v>166</v>
      </c>
      <c r="R4218" s="83">
        <v>43360.827222222222</v>
      </c>
      <c r="S4218" s="89" t="s">
        <v>26</v>
      </c>
      <c r="AG4218" s="83"/>
      <c r="AV4218" s="83"/>
      <c r="BK4218" s="83"/>
      <c r="BZ4218" s="83"/>
      <c r="CO4218" s="83"/>
      <c r="DD4218" s="83"/>
      <c r="DS4218" s="83"/>
      <c r="EH4218" s="83"/>
      <c r="EW4218" s="83"/>
      <c r="FL4218" s="83"/>
    </row>
    <row r="4219" spans="1:168" x14ac:dyDescent="0.35">
      <c r="A4219" s="83">
        <v>43360.827222222222</v>
      </c>
      <c r="B4219" s="84" t="s">
        <v>26</v>
      </c>
      <c r="C4219" s="85" t="s">
        <v>147</v>
      </c>
      <c r="R4219" s="83">
        <v>43360.827222222222</v>
      </c>
      <c r="S4219" s="89" t="s">
        <v>26</v>
      </c>
      <c r="AG4219" s="83"/>
      <c r="AV4219" s="83"/>
      <c r="BK4219" s="83"/>
      <c r="BZ4219" s="83"/>
      <c r="CO4219" s="83"/>
      <c r="DD4219" s="83"/>
      <c r="DS4219" s="83"/>
      <c r="EH4219" s="83"/>
      <c r="EW4219" s="83"/>
      <c r="FL4219" s="83"/>
    </row>
    <row r="4220" spans="1:168" x14ac:dyDescent="0.35">
      <c r="A4220" s="83">
        <v>43360.827222222222</v>
      </c>
      <c r="B4220" s="84" t="s">
        <v>26</v>
      </c>
      <c r="C4220" s="85" t="s">
        <v>47</v>
      </c>
      <c r="I4220" s="86">
        <v>11970.8427734375</v>
      </c>
      <c r="J4220" s="87">
        <v>11760.228515625</v>
      </c>
      <c r="K4220" s="87">
        <v>9602.841796875</v>
      </c>
      <c r="L4220" s="87">
        <v>9433.8779296875</v>
      </c>
      <c r="M4220" s="87">
        <v>1.01601850986481</v>
      </c>
      <c r="N4220" s="87">
        <v>6.6212592124939</v>
      </c>
      <c r="O4220" s="87">
        <v>8.4212598800659197</v>
      </c>
      <c r="P4220" s="88">
        <v>1.65425908565521</v>
      </c>
      <c r="R4220" s="83">
        <v>43360.827222222222</v>
      </c>
      <c r="S4220" s="89" t="s">
        <v>26</v>
      </c>
      <c r="T4220" s="90">
        <v>0.51935905218124401</v>
      </c>
      <c r="U4220" s="84">
        <v>5900.3154296875</v>
      </c>
      <c r="V4220" s="84">
        <v>405.89031982421898</v>
      </c>
      <c r="W4220" s="84">
        <v>5779.255859375</v>
      </c>
      <c r="X4220" s="84">
        <v>5497.26708984375</v>
      </c>
      <c r="Y4220" s="84">
        <v>25.461383819580099</v>
      </c>
      <c r="Z4220" s="84">
        <v>320.52127075195301</v>
      </c>
      <c r="AA4220" s="84">
        <v>580.521240234375</v>
      </c>
      <c r="AB4220" s="84">
        <v>426.52127075195301</v>
      </c>
      <c r="AG4220" s="83"/>
      <c r="AV4220" s="83"/>
      <c r="BK4220" s="83"/>
      <c r="BZ4220" s="83"/>
      <c r="CO4220" s="83"/>
      <c r="DD4220" s="83"/>
      <c r="DS4220" s="83"/>
      <c r="EH4220" s="83"/>
      <c r="EW4220" s="83"/>
      <c r="FL4220" s="83"/>
    </row>
    <row r="4221" spans="1:168" x14ac:dyDescent="0.35">
      <c r="A4221" s="83">
        <v>43360.827222222222</v>
      </c>
      <c r="B4221" s="84" t="s">
        <v>26</v>
      </c>
      <c r="C4221" s="85" t="s">
        <v>167</v>
      </c>
      <c r="R4221" s="83">
        <v>43360.827222222222</v>
      </c>
      <c r="S4221" s="89" t="s">
        <v>26</v>
      </c>
      <c r="AG4221" s="83"/>
      <c r="AV4221" s="83"/>
      <c r="BK4221" s="83"/>
      <c r="BZ4221" s="83"/>
      <c r="CO4221" s="83"/>
      <c r="DD4221" s="83"/>
      <c r="DS4221" s="83"/>
      <c r="EH4221" s="83"/>
      <c r="EW4221" s="83"/>
      <c r="FL4221" s="83"/>
    </row>
    <row r="4222" spans="1:168" x14ac:dyDescent="0.35">
      <c r="A4222" s="83">
        <v>43360.827222222222</v>
      </c>
      <c r="B4222" s="84" t="s">
        <v>49</v>
      </c>
      <c r="C4222" s="85" t="s">
        <v>168</v>
      </c>
      <c r="R4222" s="83">
        <v>43360.827222222222</v>
      </c>
      <c r="S4222" s="89" t="s">
        <v>49</v>
      </c>
      <c r="AG4222" s="83"/>
      <c r="AV4222" s="83"/>
      <c r="BK4222" s="83"/>
      <c r="BZ4222" s="83"/>
      <c r="CO4222" s="83"/>
      <c r="DD4222" s="83"/>
      <c r="DS4222" s="83"/>
      <c r="EH4222" s="83"/>
      <c r="EW4222" s="83"/>
      <c r="FL4222" s="83"/>
    </row>
    <row r="4223" spans="1:168" x14ac:dyDescent="0.35">
      <c r="A4223" s="83">
        <v>43360.827233796299</v>
      </c>
      <c r="B4223" s="84" t="s">
        <v>26</v>
      </c>
      <c r="C4223" s="85" t="s">
        <v>169</v>
      </c>
      <c r="R4223" s="83">
        <v>43360.827233796299</v>
      </c>
      <c r="S4223" s="89" t="s">
        <v>26</v>
      </c>
      <c r="AG4223" s="83"/>
      <c r="AV4223" s="83"/>
      <c r="BK4223" s="83"/>
      <c r="BZ4223" s="83"/>
      <c r="CO4223" s="83"/>
      <c r="DD4223" s="83"/>
      <c r="DS4223" s="83"/>
      <c r="EH4223" s="83"/>
      <c r="EW4223" s="83"/>
      <c r="FL4223" s="83"/>
    </row>
    <row r="4224" spans="1:168" x14ac:dyDescent="0.35">
      <c r="A4224" s="83">
        <v>43360.827245370368</v>
      </c>
      <c r="B4224" s="84" t="s">
        <v>26</v>
      </c>
      <c r="C4224" s="85" t="s">
        <v>170</v>
      </c>
      <c r="R4224" s="83">
        <v>43360.827245370368</v>
      </c>
      <c r="S4224" s="89" t="s">
        <v>26</v>
      </c>
      <c r="AG4224" s="83"/>
      <c r="AV4224" s="83"/>
      <c r="BK4224" s="83"/>
      <c r="BZ4224" s="83"/>
      <c r="CO4224" s="83"/>
      <c r="DD4224" s="83"/>
      <c r="DS4224" s="83"/>
      <c r="EH4224" s="83"/>
      <c r="EW4224" s="83"/>
      <c r="FL4224" s="83"/>
    </row>
    <row r="4225" spans="1:168" x14ac:dyDescent="0.35">
      <c r="A4225" s="83">
        <v>43360.827245370368</v>
      </c>
      <c r="B4225" s="84" t="s">
        <v>26</v>
      </c>
      <c r="C4225" s="85" t="s">
        <v>171</v>
      </c>
      <c r="R4225" s="83">
        <v>43360.827245370368</v>
      </c>
      <c r="S4225" s="89" t="s">
        <v>26</v>
      </c>
      <c r="AG4225" s="83"/>
      <c r="AV4225" s="83"/>
      <c r="BK4225" s="83"/>
      <c r="BZ4225" s="83"/>
      <c r="CO4225" s="83"/>
      <c r="DD4225" s="83"/>
      <c r="DS4225" s="83"/>
      <c r="EH4225" s="83"/>
      <c r="EW4225" s="83"/>
      <c r="FL4225" s="83"/>
    </row>
    <row r="4226" spans="1:168" x14ac:dyDescent="0.35">
      <c r="A4226" s="83">
        <v>43360.827245370368</v>
      </c>
      <c r="B4226" s="84" t="s">
        <v>26</v>
      </c>
      <c r="C4226" s="85" t="s">
        <v>428</v>
      </c>
      <c r="R4226" s="83">
        <v>43360.827245370368</v>
      </c>
      <c r="S4226" s="89" t="s">
        <v>26</v>
      </c>
      <c r="AG4226" s="83"/>
      <c r="AV4226" s="83"/>
      <c r="BK4226" s="83"/>
      <c r="BZ4226" s="83"/>
      <c r="CO4226" s="83"/>
      <c r="DD4226" s="83"/>
      <c r="DS4226" s="83"/>
      <c r="EH4226" s="83"/>
      <c r="EW4226" s="83"/>
      <c r="FL4226" s="83"/>
    </row>
    <row r="4227" spans="1:168" x14ac:dyDescent="0.35">
      <c r="A4227" s="83">
        <v>43360.827245370368</v>
      </c>
      <c r="B4227" s="84" t="s">
        <v>26</v>
      </c>
      <c r="C4227" s="85" t="s">
        <v>409</v>
      </c>
      <c r="R4227" s="83">
        <v>43360.827245370368</v>
      </c>
      <c r="S4227" s="89" t="s">
        <v>26</v>
      </c>
      <c r="AG4227" s="83"/>
      <c r="AV4227" s="83"/>
      <c r="BK4227" s="83"/>
      <c r="BZ4227" s="83"/>
      <c r="CO4227" s="83"/>
      <c r="DD4227" s="83"/>
      <c r="DS4227" s="83"/>
      <c r="EH4227" s="83"/>
      <c r="EW4227" s="83"/>
      <c r="FL4227" s="83"/>
    </row>
    <row r="4228" spans="1:168" x14ac:dyDescent="0.35">
      <c r="A4228" s="83">
        <v>43360.827245370368</v>
      </c>
      <c r="B4228" s="84" t="s">
        <v>26</v>
      </c>
      <c r="C4228" s="85" t="s">
        <v>570</v>
      </c>
      <c r="R4228" s="83">
        <v>43360.827245370368</v>
      </c>
      <c r="S4228" s="89" t="s">
        <v>26</v>
      </c>
      <c r="AG4228" s="83"/>
      <c r="AV4228" s="83"/>
      <c r="BK4228" s="83"/>
      <c r="BZ4228" s="83"/>
      <c r="CO4228" s="83"/>
      <c r="DD4228" s="83"/>
      <c r="DS4228" s="83"/>
      <c r="EH4228" s="83"/>
      <c r="EW4228" s="83"/>
      <c r="FL4228" s="83"/>
    </row>
    <row r="4229" spans="1:168" x14ac:dyDescent="0.35">
      <c r="A4229" s="83">
        <v>43360.827245370368</v>
      </c>
      <c r="B4229" s="84" t="s">
        <v>26</v>
      </c>
      <c r="C4229" s="85" t="s">
        <v>417</v>
      </c>
      <c r="R4229" s="83">
        <v>43360.827245370368</v>
      </c>
      <c r="S4229" s="89" t="s">
        <v>26</v>
      </c>
      <c r="AG4229" s="83"/>
      <c r="AV4229" s="83"/>
      <c r="BK4229" s="83"/>
      <c r="BZ4229" s="83"/>
      <c r="CO4229" s="83"/>
      <c r="DD4229" s="83"/>
      <c r="DS4229" s="83"/>
      <c r="EH4229" s="83"/>
      <c r="EW4229" s="83"/>
      <c r="FL4229" s="83"/>
    </row>
    <row r="4230" spans="1:168" x14ac:dyDescent="0.35">
      <c r="A4230" s="83">
        <v>43360.827245370368</v>
      </c>
      <c r="B4230" s="84" t="s">
        <v>26</v>
      </c>
      <c r="C4230" s="85" t="s">
        <v>441</v>
      </c>
      <c r="R4230" s="83">
        <v>43360.827245370368</v>
      </c>
      <c r="S4230" s="89" t="s">
        <v>26</v>
      </c>
      <c r="AG4230" s="83"/>
      <c r="AV4230" s="83"/>
      <c r="BK4230" s="83"/>
      <c r="BZ4230" s="83"/>
      <c r="CO4230" s="83"/>
      <c r="DD4230" s="83"/>
      <c r="DS4230" s="83"/>
      <c r="EH4230" s="83"/>
      <c r="EW4230" s="83"/>
      <c r="FL4230" s="83"/>
    </row>
    <row r="4231" spans="1:168" x14ac:dyDescent="0.35">
      <c r="A4231" s="83">
        <v>43360.827245370368</v>
      </c>
      <c r="B4231" s="84" t="s">
        <v>26</v>
      </c>
      <c r="C4231" s="85" t="s">
        <v>674</v>
      </c>
      <c r="R4231" s="83">
        <v>43360.827245370368</v>
      </c>
      <c r="S4231" s="89" t="s">
        <v>26</v>
      </c>
      <c r="AG4231" s="83"/>
      <c r="AV4231" s="83"/>
      <c r="BK4231" s="83"/>
      <c r="BZ4231" s="83"/>
      <c r="CO4231" s="83"/>
      <c r="DD4231" s="83"/>
      <c r="DS4231" s="83"/>
      <c r="EH4231" s="83"/>
      <c r="EW4231" s="83"/>
      <c r="FL4231" s="83"/>
    </row>
    <row r="4232" spans="1:168" x14ac:dyDescent="0.35">
      <c r="A4232" s="83">
        <v>43360.827245370368</v>
      </c>
      <c r="B4232" s="84" t="s">
        <v>26</v>
      </c>
      <c r="C4232" s="85" t="s">
        <v>429</v>
      </c>
      <c r="R4232" s="83">
        <v>43360.827245370368</v>
      </c>
      <c r="S4232" s="89" t="s">
        <v>26</v>
      </c>
      <c r="AG4232" s="83"/>
      <c r="AV4232" s="83"/>
      <c r="BK4232" s="83"/>
      <c r="BZ4232" s="83"/>
      <c r="CO4232" s="83"/>
      <c r="DD4232" s="83"/>
      <c r="DS4232" s="83"/>
      <c r="EH4232" s="83"/>
      <c r="EW4232" s="83"/>
      <c r="FL4232" s="83"/>
    </row>
    <row r="4233" spans="1:168" x14ac:dyDescent="0.35">
      <c r="A4233" s="83">
        <v>43360.827245370368</v>
      </c>
      <c r="B4233" s="84" t="s">
        <v>26</v>
      </c>
      <c r="C4233" s="85" t="s">
        <v>430</v>
      </c>
      <c r="R4233" s="83">
        <v>43360.827245370368</v>
      </c>
      <c r="S4233" s="89" t="s">
        <v>26</v>
      </c>
      <c r="AG4233" s="83"/>
      <c r="AV4233" s="83"/>
      <c r="BK4233" s="83"/>
      <c r="BZ4233" s="83"/>
      <c r="CO4233" s="83"/>
      <c r="DD4233" s="83"/>
      <c r="DS4233" s="83"/>
      <c r="EH4233" s="83"/>
      <c r="EW4233" s="83"/>
      <c r="FL4233" s="83"/>
    </row>
    <row r="4234" spans="1:168" x14ac:dyDescent="0.35">
      <c r="A4234" s="83">
        <v>43360.827256944445</v>
      </c>
      <c r="B4234" s="84" t="s">
        <v>26</v>
      </c>
      <c r="C4234" s="85" t="s">
        <v>669</v>
      </c>
      <c r="R4234" s="83">
        <v>43360.827256944445</v>
      </c>
      <c r="S4234" s="89" t="s">
        <v>26</v>
      </c>
      <c r="AG4234" s="83"/>
      <c r="AV4234" s="83"/>
      <c r="BK4234" s="83"/>
      <c r="BZ4234" s="83"/>
      <c r="CO4234" s="83"/>
      <c r="DD4234" s="83"/>
      <c r="DS4234" s="83"/>
      <c r="EH4234" s="83"/>
      <c r="EW4234" s="83"/>
      <c r="FL4234" s="83"/>
    </row>
    <row r="4235" spans="1:168" x14ac:dyDescent="0.35">
      <c r="A4235" s="83">
        <v>43360.827256944445</v>
      </c>
      <c r="B4235" s="84" t="s">
        <v>26</v>
      </c>
      <c r="C4235" s="85" t="s">
        <v>444</v>
      </c>
      <c r="R4235" s="83">
        <v>43360.827256944445</v>
      </c>
      <c r="S4235" s="89" t="s">
        <v>26</v>
      </c>
      <c r="AG4235" s="83"/>
      <c r="AV4235" s="83"/>
      <c r="BK4235" s="83"/>
      <c r="BZ4235" s="83"/>
      <c r="CO4235" s="83"/>
      <c r="DD4235" s="83"/>
      <c r="DS4235" s="83"/>
      <c r="EH4235" s="83"/>
      <c r="EW4235" s="83"/>
      <c r="FL4235" s="83"/>
    </row>
    <row r="4236" spans="1:168" x14ac:dyDescent="0.35">
      <c r="A4236" s="83">
        <v>43360.827256944445</v>
      </c>
      <c r="B4236" s="84" t="s">
        <v>26</v>
      </c>
      <c r="C4236" s="85" t="s">
        <v>419</v>
      </c>
      <c r="R4236" s="83">
        <v>43360.827256944445</v>
      </c>
      <c r="S4236" s="89" t="s">
        <v>26</v>
      </c>
      <c r="AG4236" s="83"/>
      <c r="AV4236" s="83"/>
      <c r="BK4236" s="83"/>
      <c r="BZ4236" s="83"/>
      <c r="CO4236" s="83"/>
      <c r="DD4236" s="83"/>
      <c r="DS4236" s="83"/>
      <c r="EH4236" s="83"/>
      <c r="EW4236" s="83"/>
      <c r="FL4236" s="83"/>
    </row>
    <row r="4237" spans="1:168" x14ac:dyDescent="0.35">
      <c r="A4237" s="83">
        <v>43360.827256944445</v>
      </c>
      <c r="B4237" s="84" t="s">
        <v>26</v>
      </c>
      <c r="C4237" s="85" t="s">
        <v>447</v>
      </c>
      <c r="R4237" s="83">
        <v>43360.827256944445</v>
      </c>
      <c r="S4237" s="89" t="s">
        <v>26</v>
      </c>
      <c r="AG4237" s="83"/>
      <c r="AV4237" s="83"/>
      <c r="BK4237" s="83"/>
      <c r="BZ4237" s="83"/>
      <c r="CO4237" s="83"/>
      <c r="DD4237" s="83"/>
      <c r="DS4237" s="83"/>
      <c r="EH4237" s="83"/>
      <c r="EW4237" s="83"/>
      <c r="FL4237" s="83"/>
    </row>
    <row r="4238" spans="1:168" x14ac:dyDescent="0.35">
      <c r="A4238" s="83">
        <v>43360.827256944445</v>
      </c>
      <c r="B4238" s="84" t="s">
        <v>26</v>
      </c>
      <c r="C4238" s="85" t="s">
        <v>421</v>
      </c>
      <c r="R4238" s="83">
        <v>43360.827256944445</v>
      </c>
      <c r="S4238" s="89" t="s">
        <v>26</v>
      </c>
      <c r="AG4238" s="83"/>
      <c r="AV4238" s="83"/>
      <c r="BK4238" s="83"/>
      <c r="BZ4238" s="83"/>
      <c r="CO4238" s="83"/>
      <c r="DD4238" s="83"/>
      <c r="DS4238" s="83"/>
      <c r="EH4238" s="83"/>
      <c r="EW4238" s="83"/>
      <c r="FL4238" s="83"/>
    </row>
    <row r="4239" spans="1:168" x14ac:dyDescent="0.35">
      <c r="A4239" s="83">
        <v>43360.827256944445</v>
      </c>
      <c r="B4239" s="84" t="s">
        <v>26</v>
      </c>
      <c r="C4239" s="85" t="s">
        <v>446</v>
      </c>
      <c r="R4239" s="83">
        <v>43360.827256944445</v>
      </c>
      <c r="S4239" s="89" t="s">
        <v>26</v>
      </c>
      <c r="AG4239" s="83"/>
      <c r="AV4239" s="83"/>
      <c r="BK4239" s="83"/>
      <c r="BZ4239" s="83"/>
      <c r="CO4239" s="83"/>
      <c r="DD4239" s="83"/>
      <c r="DS4239" s="83"/>
      <c r="EH4239" s="83"/>
      <c r="EW4239" s="83"/>
      <c r="FL4239" s="83"/>
    </row>
    <row r="4240" spans="1:168" x14ac:dyDescent="0.35">
      <c r="A4240" s="83">
        <v>43360.827256944445</v>
      </c>
      <c r="B4240" s="84" t="s">
        <v>26</v>
      </c>
      <c r="C4240" s="85" t="s">
        <v>786</v>
      </c>
      <c r="R4240" s="83">
        <v>43360.827256944445</v>
      </c>
      <c r="S4240" s="89" t="s">
        <v>26</v>
      </c>
      <c r="AG4240" s="83"/>
      <c r="AV4240" s="83"/>
      <c r="BK4240" s="83"/>
      <c r="BZ4240" s="83"/>
      <c r="CO4240" s="83"/>
      <c r="DD4240" s="83"/>
      <c r="DS4240" s="83"/>
      <c r="EH4240" s="83"/>
      <c r="EW4240" s="83"/>
      <c r="FL4240" s="83"/>
    </row>
    <row r="4241" spans="1:168" x14ac:dyDescent="0.35">
      <c r="A4241" s="83">
        <v>43360.827337962961</v>
      </c>
      <c r="B4241" s="84" t="s">
        <v>26</v>
      </c>
      <c r="C4241" s="85" t="s">
        <v>172</v>
      </c>
      <c r="R4241" s="83">
        <v>43360.827337962961</v>
      </c>
      <c r="S4241" s="89" t="s">
        <v>26</v>
      </c>
      <c r="AG4241" s="83"/>
      <c r="AV4241" s="83"/>
      <c r="BK4241" s="83"/>
      <c r="BZ4241" s="83"/>
      <c r="CO4241" s="83"/>
      <c r="DD4241" s="83"/>
      <c r="DS4241" s="83"/>
      <c r="EH4241" s="83"/>
      <c r="EW4241" s="83"/>
      <c r="FL4241" s="83"/>
    </row>
    <row r="4242" spans="1:168" x14ac:dyDescent="0.35">
      <c r="A4242" s="83">
        <v>43360.827361111114</v>
      </c>
      <c r="B4242" s="84" t="s">
        <v>26</v>
      </c>
      <c r="C4242" s="85" t="s">
        <v>173</v>
      </c>
      <c r="R4242" s="83">
        <v>43360.827361111114</v>
      </c>
      <c r="S4242" s="89" t="s">
        <v>26</v>
      </c>
      <c r="AG4242" s="83"/>
      <c r="AV4242" s="83"/>
      <c r="BK4242" s="83"/>
      <c r="BZ4242" s="83"/>
      <c r="CO4242" s="83"/>
      <c r="DD4242" s="83"/>
      <c r="DS4242" s="83"/>
      <c r="EH4242" s="83"/>
      <c r="EW4242" s="83"/>
      <c r="FL4242" s="83"/>
    </row>
    <row r="4243" spans="1:168" x14ac:dyDescent="0.35">
      <c r="A4243" s="83">
        <v>43360.827361111114</v>
      </c>
      <c r="B4243" s="84" t="s">
        <v>55</v>
      </c>
      <c r="C4243" s="85" t="s">
        <v>82</v>
      </c>
      <c r="R4243" s="83">
        <v>43360.827361111114</v>
      </c>
      <c r="S4243" s="89" t="s">
        <v>55</v>
      </c>
      <c r="AG4243" s="83"/>
      <c r="AV4243" s="83"/>
      <c r="BK4243" s="83"/>
      <c r="BZ4243" s="83"/>
      <c r="CO4243" s="83"/>
      <c r="DD4243" s="83"/>
      <c r="DS4243" s="83"/>
      <c r="EH4243" s="83"/>
      <c r="EW4243" s="83"/>
      <c r="FL4243" s="83"/>
    </row>
    <row r="4244" spans="1:168" x14ac:dyDescent="0.35">
      <c r="A4244" s="83">
        <v>43360.827372685184</v>
      </c>
      <c r="B4244" s="84" t="s">
        <v>55</v>
      </c>
      <c r="C4244" s="85" t="s">
        <v>58</v>
      </c>
      <c r="R4244" s="83">
        <v>43360.827372685184</v>
      </c>
      <c r="S4244" s="89" t="s">
        <v>55</v>
      </c>
      <c r="AG4244" s="83"/>
      <c r="AV4244" s="83"/>
      <c r="BK4244" s="83"/>
      <c r="BZ4244" s="83"/>
      <c r="CO4244" s="83"/>
      <c r="DD4244" s="83"/>
      <c r="DS4244" s="83"/>
      <c r="EH4244" s="83"/>
      <c r="EW4244" s="83"/>
      <c r="FL4244" s="83"/>
    </row>
    <row r="4245" spans="1:168" x14ac:dyDescent="0.35">
      <c r="A4245" s="83">
        <v>43360.827384259261</v>
      </c>
      <c r="B4245" s="84" t="s">
        <v>26</v>
      </c>
      <c r="C4245" s="85" t="s">
        <v>59</v>
      </c>
      <c r="R4245" s="83">
        <v>43360.827384259261</v>
      </c>
      <c r="S4245" s="89" t="s">
        <v>26</v>
      </c>
      <c r="AG4245" s="83"/>
      <c r="AV4245" s="83"/>
      <c r="BK4245" s="83"/>
      <c r="BZ4245" s="83"/>
      <c r="CO4245" s="83"/>
      <c r="DD4245" s="83"/>
      <c r="DS4245" s="83"/>
      <c r="EH4245" s="83"/>
      <c r="EW4245" s="83"/>
      <c r="FL4245" s="83"/>
    </row>
    <row r="4246" spans="1:168" x14ac:dyDescent="0.35">
      <c r="A4246" s="83">
        <v>43360.82739583333</v>
      </c>
      <c r="B4246" s="84" t="s">
        <v>174</v>
      </c>
      <c r="C4246" s="85" t="s">
        <v>175</v>
      </c>
      <c r="I4246" s="86">
        <v>11980.84765625</v>
      </c>
      <c r="J4246" s="87">
        <v>11772.162109375</v>
      </c>
      <c r="K4246" s="87">
        <v>12001.8388671875</v>
      </c>
      <c r="L4246" s="87">
        <v>11792.7861328125</v>
      </c>
      <c r="M4246" s="87">
        <v>1.0160331726074201</v>
      </c>
      <c r="N4246" s="87">
        <v>6.6062545776367196</v>
      </c>
      <c r="O4246" s="87">
        <v>8.4062557220459002</v>
      </c>
      <c r="P4246" s="88">
        <v>1.63925504684448</v>
      </c>
      <c r="R4246" s="83">
        <v>43360.82739583333</v>
      </c>
      <c r="S4246" s="89" t="s">
        <v>174</v>
      </c>
      <c r="T4246" s="90">
        <v>0.50435513257980302</v>
      </c>
      <c r="U4246" s="84">
        <v>5140.419921875</v>
      </c>
      <c r="V4246" s="84">
        <v>404.75552368164102</v>
      </c>
      <c r="W4246" s="84">
        <v>5037.1318359375</v>
      </c>
      <c r="X4246" s="84">
        <v>4735.7109375</v>
      </c>
      <c r="Y4246" s="84">
        <v>25.319869995117202</v>
      </c>
      <c r="Z4246" s="84">
        <v>320.50628662109398</v>
      </c>
      <c r="AA4246" s="84">
        <v>580.50628662109398</v>
      </c>
      <c r="AB4246" s="84">
        <v>426.50628662109398</v>
      </c>
      <c r="AG4246" s="83"/>
      <c r="AV4246" s="83"/>
      <c r="BK4246" s="83"/>
      <c r="BZ4246" s="83"/>
      <c r="CO4246" s="83"/>
      <c r="DD4246" s="83"/>
      <c r="DS4246" s="83"/>
      <c r="EH4246" s="83"/>
      <c r="EW4246" s="83"/>
      <c r="FL4246" s="83"/>
    </row>
    <row r="4247" spans="1:168" x14ac:dyDescent="0.35">
      <c r="A4247" s="83">
        <v>43360.827418981484</v>
      </c>
      <c r="B4247" s="84" t="s">
        <v>62</v>
      </c>
      <c r="C4247" s="85" t="s">
        <v>63</v>
      </c>
      <c r="R4247" s="83">
        <v>43360.827418981484</v>
      </c>
      <c r="S4247" s="89" t="s">
        <v>62</v>
      </c>
      <c r="AG4247" s="83"/>
      <c r="AV4247" s="83"/>
      <c r="BK4247" s="83"/>
      <c r="BZ4247" s="83"/>
      <c r="CO4247" s="83"/>
      <c r="DD4247" s="83"/>
      <c r="DS4247" s="83"/>
      <c r="EH4247" s="83"/>
      <c r="EW4247" s="83"/>
      <c r="FL4247" s="83"/>
    </row>
    <row r="4248" spans="1:168" x14ac:dyDescent="0.35">
      <c r="A4248" s="83">
        <v>43360.827418981484</v>
      </c>
      <c r="B4248" s="84" t="s">
        <v>62</v>
      </c>
      <c r="C4248" s="85" t="s">
        <v>920</v>
      </c>
      <c r="R4248" s="83">
        <v>43360.827418981484</v>
      </c>
      <c r="S4248" s="89" t="s">
        <v>62</v>
      </c>
      <c r="AG4248" s="83"/>
      <c r="AV4248" s="83"/>
      <c r="BK4248" s="83"/>
      <c r="BZ4248" s="83"/>
      <c r="CO4248" s="83"/>
      <c r="DD4248" s="83"/>
      <c r="DS4248" s="83"/>
      <c r="EH4248" s="83"/>
      <c r="EW4248" s="83"/>
      <c r="FL4248" s="83"/>
    </row>
    <row r="4249" spans="1:168" x14ac:dyDescent="0.35">
      <c r="A4249" s="83">
        <v>43360.827418981484</v>
      </c>
      <c r="B4249" s="84" t="s">
        <v>62</v>
      </c>
      <c r="C4249" s="85" t="s">
        <v>921</v>
      </c>
      <c r="R4249" s="83">
        <v>43360.827418981484</v>
      </c>
      <c r="S4249" s="89" t="s">
        <v>62</v>
      </c>
      <c r="AG4249" s="83"/>
      <c r="AV4249" s="83"/>
      <c r="BK4249" s="83"/>
      <c r="BZ4249" s="83"/>
      <c r="CO4249" s="83"/>
      <c r="DD4249" s="83"/>
      <c r="DS4249" s="83"/>
      <c r="EH4249" s="83"/>
      <c r="EW4249" s="83"/>
      <c r="FL4249" s="83"/>
    </row>
    <row r="4250" spans="1:168" x14ac:dyDescent="0.35">
      <c r="A4250" s="83">
        <v>43360.827418981484</v>
      </c>
      <c r="B4250" s="84" t="s">
        <v>62</v>
      </c>
      <c r="C4250" s="85" t="s">
        <v>922</v>
      </c>
      <c r="R4250" s="83">
        <v>43360.827418981484</v>
      </c>
      <c r="S4250" s="89" t="s">
        <v>62</v>
      </c>
      <c r="AG4250" s="83"/>
      <c r="AV4250" s="83"/>
      <c r="BK4250" s="83"/>
      <c r="BZ4250" s="83"/>
      <c r="CO4250" s="83"/>
      <c r="DD4250" s="83"/>
      <c r="DS4250" s="83"/>
      <c r="EH4250" s="83"/>
      <c r="EW4250" s="83"/>
      <c r="FL4250" s="83"/>
    </row>
    <row r="4251" spans="1:168" x14ac:dyDescent="0.35">
      <c r="A4251" s="83">
        <v>43360.827418981484</v>
      </c>
      <c r="B4251" s="84" t="s">
        <v>62</v>
      </c>
      <c r="C4251" s="85" t="s">
        <v>923</v>
      </c>
      <c r="R4251" s="83">
        <v>43360.827418981484</v>
      </c>
      <c r="S4251" s="89" t="s">
        <v>62</v>
      </c>
      <c r="AG4251" s="83"/>
      <c r="AV4251" s="83"/>
      <c r="BK4251" s="83"/>
      <c r="BZ4251" s="83"/>
      <c r="CO4251" s="83"/>
      <c r="DD4251" s="83"/>
      <c r="DS4251" s="83"/>
      <c r="EH4251" s="83"/>
      <c r="EW4251" s="83"/>
      <c r="FL4251" s="83"/>
    </row>
    <row r="4252" spans="1:168" x14ac:dyDescent="0.35">
      <c r="A4252" s="83">
        <v>43360.827418981484</v>
      </c>
      <c r="B4252" s="84" t="s">
        <v>62</v>
      </c>
      <c r="C4252" s="85" t="s">
        <v>924</v>
      </c>
      <c r="R4252" s="83">
        <v>43360.827418981484</v>
      </c>
      <c r="S4252" s="89" t="s">
        <v>62</v>
      </c>
      <c r="AG4252" s="83"/>
      <c r="AV4252" s="83"/>
      <c r="BK4252" s="83"/>
      <c r="BZ4252" s="83"/>
      <c r="CO4252" s="83"/>
      <c r="DD4252" s="83"/>
      <c r="DS4252" s="83"/>
      <c r="EH4252" s="83"/>
      <c r="EW4252" s="83"/>
      <c r="FL4252" s="83"/>
    </row>
    <row r="4253" spans="1:168" x14ac:dyDescent="0.35">
      <c r="A4253" s="83">
        <v>43360.827418981484</v>
      </c>
      <c r="B4253" s="84" t="s">
        <v>62</v>
      </c>
      <c r="C4253" s="85" t="s">
        <v>925</v>
      </c>
      <c r="R4253" s="83">
        <v>43360.827418981484</v>
      </c>
      <c r="S4253" s="89" t="s">
        <v>62</v>
      </c>
      <c r="AG4253" s="83"/>
      <c r="AV4253" s="83"/>
      <c r="BK4253" s="83"/>
      <c r="BZ4253" s="83"/>
      <c r="CO4253" s="83"/>
      <c r="DD4253" s="83"/>
      <c r="DS4253" s="83"/>
      <c r="EH4253" s="83"/>
      <c r="EW4253" s="83"/>
      <c r="FL4253" s="83"/>
    </row>
    <row r="4254" spans="1:168" x14ac:dyDescent="0.35">
      <c r="A4254" s="83">
        <v>43360.827418981484</v>
      </c>
      <c r="B4254" s="84" t="s">
        <v>62</v>
      </c>
      <c r="C4254" s="85" t="s">
        <v>919</v>
      </c>
      <c r="R4254" s="83">
        <v>43360.827418981484</v>
      </c>
      <c r="S4254" s="89" t="s">
        <v>62</v>
      </c>
      <c r="AG4254" s="83"/>
      <c r="AV4254" s="83"/>
      <c r="BK4254" s="83"/>
      <c r="BZ4254" s="83"/>
      <c r="CO4254" s="83"/>
      <c r="DD4254" s="83"/>
      <c r="DS4254" s="83"/>
      <c r="EH4254" s="83"/>
      <c r="EW4254" s="83"/>
      <c r="FL4254" s="83"/>
    </row>
    <row r="4255" spans="1:168" x14ac:dyDescent="0.35">
      <c r="A4255" s="83">
        <v>43360.827418981484</v>
      </c>
      <c r="B4255" s="84" t="s">
        <v>26</v>
      </c>
      <c r="C4255" s="85" t="s">
        <v>71</v>
      </c>
      <c r="R4255" s="83">
        <v>43360.827418981484</v>
      </c>
      <c r="S4255" s="89" t="s">
        <v>26</v>
      </c>
      <c r="AG4255" s="83"/>
      <c r="AV4255" s="83"/>
      <c r="BK4255" s="83"/>
      <c r="BZ4255" s="83"/>
      <c r="CO4255" s="83"/>
      <c r="DD4255" s="83"/>
      <c r="DS4255" s="83"/>
      <c r="EH4255" s="83"/>
      <c r="EW4255" s="83"/>
      <c r="FL4255" s="83"/>
    </row>
    <row r="4256" spans="1:168" x14ac:dyDescent="0.35">
      <c r="A4256" s="83">
        <v>43360.827430555553</v>
      </c>
      <c r="B4256" s="84" t="s">
        <v>62</v>
      </c>
      <c r="C4256" s="85" t="s">
        <v>182</v>
      </c>
      <c r="R4256" s="83">
        <v>43360.827430555553</v>
      </c>
      <c r="S4256" s="89" t="s">
        <v>62</v>
      </c>
      <c r="AG4256" s="83"/>
      <c r="AV4256" s="83"/>
      <c r="BK4256" s="83"/>
      <c r="BZ4256" s="83"/>
      <c r="CO4256" s="83"/>
      <c r="DD4256" s="83"/>
      <c r="DS4256" s="83"/>
      <c r="EH4256" s="83"/>
      <c r="EW4256" s="83"/>
      <c r="FL4256" s="83"/>
    </row>
    <row r="4257" spans="1:168" x14ac:dyDescent="0.35">
      <c r="A4257" s="83">
        <v>43360.827430555553</v>
      </c>
      <c r="B4257" s="84" t="s">
        <v>62</v>
      </c>
      <c r="C4257" s="85" t="s">
        <v>183</v>
      </c>
      <c r="R4257" s="83">
        <v>43360.827430555553</v>
      </c>
      <c r="S4257" s="89" t="s">
        <v>62</v>
      </c>
      <c r="AG4257" s="83"/>
      <c r="AV4257" s="83"/>
      <c r="BK4257" s="83"/>
      <c r="BZ4257" s="83"/>
      <c r="CO4257" s="83"/>
      <c r="DD4257" s="83"/>
      <c r="DS4257" s="83"/>
      <c r="EH4257" s="83"/>
      <c r="EW4257" s="83"/>
      <c r="FL4257" s="83"/>
    </row>
    <row r="4258" spans="1:168" x14ac:dyDescent="0.35">
      <c r="A4258" s="83">
        <v>43360.82744212963</v>
      </c>
      <c r="B4258" s="84" t="s">
        <v>26</v>
      </c>
      <c r="C4258" s="85" t="s">
        <v>187</v>
      </c>
      <c r="R4258" s="83">
        <v>43360.82744212963</v>
      </c>
      <c r="S4258" s="89" t="s">
        <v>26</v>
      </c>
      <c r="AG4258" s="83"/>
      <c r="AV4258" s="83"/>
      <c r="BK4258" s="83"/>
      <c r="BZ4258" s="83"/>
      <c r="CO4258" s="83"/>
      <c r="DD4258" s="83"/>
      <c r="DS4258" s="83"/>
      <c r="EH4258" s="83"/>
      <c r="EW4258" s="83"/>
      <c r="FL4258" s="83"/>
    </row>
    <row r="4259" spans="1:168" x14ac:dyDescent="0.35">
      <c r="A4259" s="83">
        <v>43360.82744212963</v>
      </c>
      <c r="B4259" s="84" t="s">
        <v>26</v>
      </c>
      <c r="C4259" s="85" t="s">
        <v>185</v>
      </c>
      <c r="R4259" s="83">
        <v>43360.82744212963</v>
      </c>
      <c r="S4259" s="89" t="s">
        <v>26</v>
      </c>
      <c r="AG4259" s="83"/>
      <c r="AV4259" s="83"/>
      <c r="BK4259" s="83"/>
      <c r="BZ4259" s="83"/>
      <c r="CO4259" s="83"/>
      <c r="DD4259" s="83"/>
      <c r="DS4259" s="83"/>
      <c r="EH4259" s="83"/>
      <c r="EW4259" s="83"/>
      <c r="FL4259" s="83"/>
    </row>
    <row r="4260" spans="1:168" x14ac:dyDescent="0.35">
      <c r="A4260" s="83">
        <v>43360.82744212963</v>
      </c>
      <c r="B4260" s="84" t="s">
        <v>26</v>
      </c>
      <c r="C4260" s="85" t="s">
        <v>186</v>
      </c>
      <c r="R4260" s="83">
        <v>43360.82744212963</v>
      </c>
      <c r="S4260" s="89" t="s">
        <v>26</v>
      </c>
      <c r="AG4260" s="83"/>
      <c r="AV4260" s="83"/>
      <c r="BK4260" s="83"/>
      <c r="BZ4260" s="83"/>
      <c r="CO4260" s="83"/>
      <c r="DD4260" s="83"/>
      <c r="DS4260" s="83"/>
      <c r="EH4260" s="83"/>
      <c r="EW4260" s="83"/>
      <c r="FL4260" s="83"/>
    </row>
    <row r="4261" spans="1:168" x14ac:dyDescent="0.35">
      <c r="A4261" s="83">
        <v>43360.82744212963</v>
      </c>
      <c r="B4261" s="84" t="s">
        <v>26</v>
      </c>
      <c r="C4261" s="85" t="s">
        <v>184</v>
      </c>
      <c r="R4261" s="83">
        <v>43360.82744212963</v>
      </c>
      <c r="S4261" s="89" t="s">
        <v>26</v>
      </c>
      <c r="AG4261" s="83"/>
      <c r="AV4261" s="83"/>
      <c r="BK4261" s="83"/>
      <c r="BZ4261" s="83"/>
      <c r="CO4261" s="83"/>
      <c r="DD4261" s="83"/>
      <c r="DS4261" s="83"/>
      <c r="EH4261" s="83"/>
      <c r="EW4261" s="83"/>
      <c r="FL4261" s="83"/>
    </row>
    <row r="4262" spans="1:168" x14ac:dyDescent="0.35">
      <c r="A4262" s="83">
        <v>43360.82744212963</v>
      </c>
      <c r="B4262" s="84" t="s">
        <v>26</v>
      </c>
      <c r="C4262" s="85" t="s">
        <v>47</v>
      </c>
      <c r="I4262" s="86">
        <v>11980.798828125</v>
      </c>
      <c r="J4262" s="87">
        <v>11773.5009765625</v>
      </c>
      <c r="K4262" s="87">
        <v>12001.798828125</v>
      </c>
      <c r="L4262" s="87">
        <v>11794.1376953125</v>
      </c>
      <c r="M4262" s="87">
        <v>1.01596832275391</v>
      </c>
      <c r="N4262" s="87">
        <v>6.5860562324523899</v>
      </c>
      <c r="O4262" s="87">
        <v>8.3860559463500994</v>
      </c>
      <c r="P4262" s="88">
        <v>1.6190559864044201</v>
      </c>
      <c r="R4262" s="83">
        <v>43360.82744212963</v>
      </c>
      <c r="S4262" s="89" t="s">
        <v>26</v>
      </c>
      <c r="T4262" s="90">
        <v>0.48415622115135198</v>
      </c>
      <c r="U4262" s="84">
        <v>5136.9892578125</v>
      </c>
      <c r="V4262" s="84">
        <v>403.8251953125</v>
      </c>
      <c r="W4262" s="84">
        <v>5037.349609375</v>
      </c>
      <c r="X4262" s="84">
        <v>4733.80859375</v>
      </c>
      <c r="Y4262" s="84">
        <v>25.429485321044901</v>
      </c>
      <c r="Z4262" s="84">
        <v>320.48611450195301</v>
      </c>
      <c r="AA4262" s="84">
        <v>580.48596191406295</v>
      </c>
      <c r="AB4262" s="84">
        <v>426.48611450195301</v>
      </c>
      <c r="AG4262" s="83"/>
      <c r="AV4262" s="83"/>
      <c r="BK4262" s="83"/>
      <c r="BZ4262" s="83"/>
      <c r="CO4262" s="83"/>
      <c r="DD4262" s="83"/>
      <c r="DS4262" s="83"/>
      <c r="EH4262" s="83"/>
      <c r="EW4262" s="83"/>
      <c r="FL4262" s="83"/>
    </row>
    <row r="4263" spans="1:168" x14ac:dyDescent="0.35">
      <c r="A4263" s="83">
        <v>43360.827453703707</v>
      </c>
      <c r="B4263" s="84" t="s">
        <v>49</v>
      </c>
      <c r="C4263" s="85" t="s">
        <v>188</v>
      </c>
      <c r="R4263" s="83">
        <v>43360.827453703707</v>
      </c>
      <c r="S4263" s="89" t="s">
        <v>49</v>
      </c>
      <c r="AG4263" s="83"/>
      <c r="AV4263" s="83"/>
      <c r="BK4263" s="83"/>
      <c r="BZ4263" s="83"/>
      <c r="CO4263" s="83"/>
      <c r="DD4263" s="83"/>
      <c r="DS4263" s="83"/>
      <c r="EH4263" s="83"/>
      <c r="EW4263" s="83"/>
      <c r="FL4263" s="83"/>
    </row>
    <row r="4264" spans="1:168" x14ac:dyDescent="0.35">
      <c r="A4264" s="83">
        <v>43360.827465277776</v>
      </c>
      <c r="B4264" s="84" t="s">
        <v>26</v>
      </c>
      <c r="C4264" s="85" t="s">
        <v>190</v>
      </c>
      <c r="R4264" s="83">
        <v>43360.827465277776</v>
      </c>
      <c r="S4264" s="89" t="s">
        <v>26</v>
      </c>
      <c r="AG4264" s="83"/>
      <c r="AV4264" s="83"/>
      <c r="BK4264" s="83"/>
      <c r="BZ4264" s="83"/>
      <c r="CO4264" s="83"/>
      <c r="DD4264" s="83"/>
      <c r="DS4264" s="83"/>
      <c r="EH4264" s="83"/>
      <c r="EW4264" s="83"/>
      <c r="FL4264" s="83"/>
    </row>
    <row r="4265" spans="1:168" x14ac:dyDescent="0.35">
      <c r="A4265" s="83">
        <v>43360.827465277776</v>
      </c>
      <c r="B4265" s="84" t="s">
        <v>26</v>
      </c>
      <c r="C4265" s="85" t="s">
        <v>189</v>
      </c>
      <c r="R4265" s="83">
        <v>43360.827465277776</v>
      </c>
      <c r="S4265" s="89" t="s">
        <v>26</v>
      </c>
      <c r="AG4265" s="83"/>
      <c r="AV4265" s="83"/>
      <c r="BK4265" s="83"/>
      <c r="BZ4265" s="83"/>
      <c r="CO4265" s="83"/>
      <c r="DD4265" s="83"/>
      <c r="DS4265" s="83"/>
      <c r="EH4265" s="83"/>
      <c r="EW4265" s="83"/>
      <c r="FL4265" s="83"/>
    </row>
    <row r="4266" spans="1:168" x14ac:dyDescent="0.35">
      <c r="A4266" s="83">
        <v>43360.827465277776</v>
      </c>
      <c r="B4266" s="84" t="s">
        <v>26</v>
      </c>
      <c r="C4266" s="85" t="s">
        <v>191</v>
      </c>
      <c r="R4266" s="83">
        <v>43360.827465277776</v>
      </c>
      <c r="S4266" s="89" t="s">
        <v>26</v>
      </c>
      <c r="AG4266" s="83"/>
      <c r="AV4266" s="83"/>
      <c r="BK4266" s="83"/>
      <c r="BZ4266" s="83"/>
      <c r="CO4266" s="83"/>
      <c r="DD4266" s="83"/>
      <c r="DS4266" s="83"/>
      <c r="EH4266" s="83"/>
      <c r="EW4266" s="83"/>
      <c r="FL4266" s="83"/>
    </row>
    <row r="4267" spans="1:168" x14ac:dyDescent="0.35">
      <c r="A4267" s="83">
        <v>43360.827465277776</v>
      </c>
      <c r="B4267" s="84" t="s">
        <v>26</v>
      </c>
      <c r="C4267" s="85" t="s">
        <v>428</v>
      </c>
      <c r="R4267" s="83">
        <v>43360.827465277776</v>
      </c>
      <c r="S4267" s="89" t="s">
        <v>26</v>
      </c>
      <c r="AG4267" s="83"/>
      <c r="AV4267" s="83"/>
      <c r="BK4267" s="83"/>
      <c r="BZ4267" s="83"/>
      <c r="CO4267" s="83"/>
      <c r="DD4267" s="83"/>
      <c r="DS4267" s="83"/>
      <c r="EH4267" s="83"/>
      <c r="EW4267" s="83"/>
      <c r="FL4267" s="83"/>
    </row>
    <row r="4268" spans="1:168" x14ac:dyDescent="0.35">
      <c r="A4268" s="83">
        <v>43360.827465277776</v>
      </c>
      <c r="B4268" s="84" t="s">
        <v>26</v>
      </c>
      <c r="C4268" s="85" t="s">
        <v>409</v>
      </c>
      <c r="R4268" s="83">
        <v>43360.827465277776</v>
      </c>
      <c r="S4268" s="89" t="s">
        <v>26</v>
      </c>
      <c r="AG4268" s="83"/>
      <c r="AV4268" s="83"/>
      <c r="BK4268" s="83"/>
      <c r="BZ4268" s="83"/>
      <c r="CO4268" s="83"/>
      <c r="DD4268" s="83"/>
      <c r="DS4268" s="83"/>
      <c r="EH4268" s="83"/>
      <c r="EW4268" s="83"/>
      <c r="FL4268" s="83"/>
    </row>
    <row r="4269" spans="1:168" x14ac:dyDescent="0.35">
      <c r="A4269" s="83">
        <v>43360.827465277776</v>
      </c>
      <c r="B4269" s="84" t="s">
        <v>26</v>
      </c>
      <c r="C4269" s="85" t="s">
        <v>574</v>
      </c>
      <c r="R4269" s="83">
        <v>43360.827465277776</v>
      </c>
      <c r="S4269" s="89" t="s">
        <v>26</v>
      </c>
      <c r="AG4269" s="83"/>
      <c r="AV4269" s="83"/>
      <c r="BK4269" s="83"/>
      <c r="BZ4269" s="83"/>
      <c r="CO4269" s="83"/>
      <c r="DD4269" s="83"/>
      <c r="DS4269" s="83"/>
      <c r="EH4269" s="83"/>
      <c r="EW4269" s="83"/>
      <c r="FL4269" s="83"/>
    </row>
    <row r="4270" spans="1:168" x14ac:dyDescent="0.35">
      <c r="A4270" s="83">
        <v>43360.827465277776</v>
      </c>
      <c r="B4270" s="84" t="s">
        <v>26</v>
      </c>
      <c r="C4270" s="85" t="s">
        <v>417</v>
      </c>
      <c r="R4270" s="83">
        <v>43360.827465277776</v>
      </c>
      <c r="S4270" s="89" t="s">
        <v>26</v>
      </c>
      <c r="AG4270" s="83"/>
      <c r="AV4270" s="83"/>
      <c r="BK4270" s="83"/>
      <c r="BZ4270" s="83"/>
      <c r="CO4270" s="83"/>
      <c r="DD4270" s="83"/>
      <c r="DS4270" s="83"/>
      <c r="EH4270" s="83"/>
      <c r="EW4270" s="83"/>
      <c r="FL4270" s="83"/>
    </row>
    <row r="4271" spans="1:168" x14ac:dyDescent="0.35">
      <c r="A4271" s="83">
        <v>43360.827476851853</v>
      </c>
      <c r="B4271" s="84" t="s">
        <v>26</v>
      </c>
      <c r="C4271" s="85" t="s">
        <v>441</v>
      </c>
      <c r="R4271" s="83">
        <v>43360.827476851853</v>
      </c>
      <c r="S4271" s="89" t="s">
        <v>26</v>
      </c>
      <c r="AG4271" s="83"/>
      <c r="AV4271" s="83"/>
      <c r="BK4271" s="83"/>
      <c r="BZ4271" s="83"/>
      <c r="CO4271" s="83"/>
      <c r="DD4271" s="83"/>
      <c r="DS4271" s="83"/>
      <c r="EH4271" s="83"/>
      <c r="EW4271" s="83"/>
      <c r="FL4271" s="83"/>
    </row>
    <row r="4272" spans="1:168" x14ac:dyDescent="0.35">
      <c r="A4272" s="83">
        <v>43360.827476851853</v>
      </c>
      <c r="B4272" s="84" t="s">
        <v>26</v>
      </c>
      <c r="C4272" s="85" t="s">
        <v>677</v>
      </c>
      <c r="R4272" s="83">
        <v>43360.827476851853</v>
      </c>
      <c r="S4272" s="89" t="s">
        <v>26</v>
      </c>
      <c r="AG4272" s="83"/>
      <c r="AV4272" s="83"/>
      <c r="BK4272" s="83"/>
      <c r="BZ4272" s="83"/>
      <c r="CO4272" s="83"/>
      <c r="DD4272" s="83"/>
      <c r="DS4272" s="83"/>
      <c r="EH4272" s="83"/>
      <c r="EW4272" s="83"/>
      <c r="FL4272" s="83"/>
    </row>
    <row r="4273" spans="1:168" x14ac:dyDescent="0.35">
      <c r="A4273" s="83">
        <v>43360.827476851853</v>
      </c>
      <c r="B4273" s="84" t="s">
        <v>26</v>
      </c>
      <c r="C4273" s="85" t="s">
        <v>790</v>
      </c>
      <c r="R4273" s="83">
        <v>43360.827476851853</v>
      </c>
      <c r="S4273" s="89" t="s">
        <v>26</v>
      </c>
      <c r="AG4273" s="83"/>
      <c r="AV4273" s="83"/>
      <c r="BK4273" s="83"/>
      <c r="BZ4273" s="83"/>
      <c r="CO4273" s="83"/>
      <c r="DD4273" s="83"/>
      <c r="DS4273" s="83"/>
      <c r="EH4273" s="83"/>
      <c r="EW4273" s="83"/>
      <c r="FL4273" s="83"/>
    </row>
    <row r="4274" spans="1:168" x14ac:dyDescent="0.35">
      <c r="A4274" s="83">
        <v>43360.827476851853</v>
      </c>
      <c r="B4274" s="84" t="s">
        <v>26</v>
      </c>
      <c r="C4274" s="85" t="s">
        <v>429</v>
      </c>
      <c r="R4274" s="83">
        <v>43360.827476851853</v>
      </c>
      <c r="S4274" s="89" t="s">
        <v>26</v>
      </c>
      <c r="AG4274" s="83"/>
      <c r="AV4274" s="83"/>
      <c r="BK4274" s="83"/>
      <c r="BZ4274" s="83"/>
      <c r="CO4274" s="83"/>
      <c r="DD4274" s="83"/>
      <c r="DS4274" s="83"/>
      <c r="EH4274" s="83"/>
      <c r="EW4274" s="83"/>
      <c r="FL4274" s="83"/>
    </row>
    <row r="4275" spans="1:168" x14ac:dyDescent="0.35">
      <c r="A4275" s="83">
        <v>43360.827476851853</v>
      </c>
      <c r="B4275" s="84" t="s">
        <v>26</v>
      </c>
      <c r="C4275" s="85" t="s">
        <v>430</v>
      </c>
      <c r="R4275" s="83">
        <v>43360.827476851853</v>
      </c>
      <c r="S4275" s="89" t="s">
        <v>26</v>
      </c>
      <c r="AG4275" s="83"/>
      <c r="AV4275" s="83"/>
      <c r="BK4275" s="83"/>
      <c r="BZ4275" s="83"/>
      <c r="CO4275" s="83"/>
      <c r="DD4275" s="83"/>
      <c r="DS4275" s="83"/>
      <c r="EH4275" s="83"/>
      <c r="EW4275" s="83"/>
      <c r="FL4275" s="83"/>
    </row>
    <row r="4276" spans="1:168" x14ac:dyDescent="0.35">
      <c r="A4276" s="83">
        <v>43360.827476851853</v>
      </c>
      <c r="B4276" s="84" t="s">
        <v>26</v>
      </c>
      <c r="C4276" s="85" t="s">
        <v>678</v>
      </c>
      <c r="R4276" s="83">
        <v>43360.827476851853</v>
      </c>
      <c r="S4276" s="89" t="s">
        <v>26</v>
      </c>
      <c r="AG4276" s="83"/>
      <c r="AV4276" s="83"/>
      <c r="BK4276" s="83"/>
      <c r="BZ4276" s="83"/>
      <c r="CO4276" s="83"/>
      <c r="DD4276" s="83"/>
      <c r="DS4276" s="83"/>
      <c r="EH4276" s="83"/>
      <c r="EW4276" s="83"/>
      <c r="FL4276" s="83"/>
    </row>
    <row r="4277" spans="1:168" x14ac:dyDescent="0.35">
      <c r="A4277" s="83">
        <v>43360.827476851853</v>
      </c>
      <c r="B4277" s="84" t="s">
        <v>26</v>
      </c>
      <c r="C4277" s="85" t="s">
        <v>444</v>
      </c>
      <c r="R4277" s="83">
        <v>43360.827476851853</v>
      </c>
      <c r="S4277" s="89" t="s">
        <v>26</v>
      </c>
      <c r="AG4277" s="83"/>
      <c r="AV4277" s="83"/>
      <c r="BK4277" s="83"/>
      <c r="BZ4277" s="83"/>
      <c r="CO4277" s="83"/>
      <c r="DD4277" s="83"/>
      <c r="DS4277" s="83"/>
      <c r="EH4277" s="83"/>
      <c r="EW4277" s="83"/>
      <c r="FL4277" s="83"/>
    </row>
    <row r="4278" spans="1:168" x14ac:dyDescent="0.35">
      <c r="A4278" s="83">
        <v>43360.827476851853</v>
      </c>
      <c r="B4278" s="84" t="s">
        <v>26</v>
      </c>
      <c r="C4278" s="85" t="s">
        <v>419</v>
      </c>
      <c r="R4278" s="83">
        <v>43360.827476851853</v>
      </c>
      <c r="S4278" s="89" t="s">
        <v>26</v>
      </c>
      <c r="AG4278" s="83"/>
      <c r="AV4278" s="83"/>
      <c r="BK4278" s="83"/>
      <c r="BZ4278" s="83"/>
      <c r="CO4278" s="83"/>
      <c r="DD4278" s="83"/>
      <c r="DS4278" s="83"/>
      <c r="EH4278" s="83"/>
      <c r="EW4278" s="83"/>
      <c r="FL4278" s="83"/>
    </row>
    <row r="4279" spans="1:168" x14ac:dyDescent="0.35">
      <c r="A4279" s="83">
        <v>43360.827476851853</v>
      </c>
      <c r="B4279" s="84" t="s">
        <v>26</v>
      </c>
      <c r="C4279" s="85" t="s">
        <v>447</v>
      </c>
      <c r="R4279" s="83">
        <v>43360.827476851853</v>
      </c>
      <c r="S4279" s="89" t="s">
        <v>26</v>
      </c>
      <c r="AG4279" s="83"/>
      <c r="AV4279" s="83"/>
      <c r="BK4279" s="83"/>
      <c r="BZ4279" s="83"/>
      <c r="CO4279" s="83"/>
      <c r="DD4279" s="83"/>
      <c r="DS4279" s="83"/>
      <c r="EH4279" s="83"/>
      <c r="EW4279" s="83"/>
      <c r="FL4279" s="83"/>
    </row>
    <row r="4280" spans="1:168" x14ac:dyDescent="0.35">
      <c r="A4280" s="83">
        <v>43360.827476851853</v>
      </c>
      <c r="B4280" s="84" t="s">
        <v>26</v>
      </c>
      <c r="C4280" s="85" t="s">
        <v>421</v>
      </c>
      <c r="R4280" s="83">
        <v>43360.827476851853</v>
      </c>
      <c r="S4280" s="89" t="s">
        <v>26</v>
      </c>
      <c r="AG4280" s="83"/>
      <c r="AV4280" s="83"/>
      <c r="BK4280" s="83"/>
      <c r="BZ4280" s="83"/>
      <c r="CO4280" s="83"/>
      <c r="DD4280" s="83"/>
      <c r="DS4280" s="83"/>
      <c r="EH4280" s="83"/>
      <c r="EW4280" s="83"/>
      <c r="FL4280" s="83"/>
    </row>
    <row r="4281" spans="1:168" x14ac:dyDescent="0.35">
      <c r="A4281" s="83">
        <v>43360.827488425923</v>
      </c>
      <c r="B4281" s="84" t="s">
        <v>26</v>
      </c>
      <c r="C4281" s="85" t="s">
        <v>446</v>
      </c>
      <c r="R4281" s="83">
        <v>43360.827488425923</v>
      </c>
      <c r="S4281" s="89" t="s">
        <v>26</v>
      </c>
      <c r="AG4281" s="83"/>
      <c r="AV4281" s="83"/>
      <c r="BK4281" s="83"/>
      <c r="BZ4281" s="83"/>
      <c r="CO4281" s="83"/>
      <c r="DD4281" s="83"/>
      <c r="DS4281" s="83"/>
      <c r="EH4281" s="83"/>
      <c r="EW4281" s="83"/>
      <c r="FL4281" s="83"/>
    </row>
    <row r="4282" spans="1:168" x14ac:dyDescent="0.35">
      <c r="A4282" s="83">
        <v>43360.827488425923</v>
      </c>
      <c r="B4282" s="84" t="s">
        <v>26</v>
      </c>
      <c r="C4282" s="85" t="s">
        <v>791</v>
      </c>
      <c r="R4282" s="83">
        <v>43360.827488425923</v>
      </c>
      <c r="S4282" s="89" t="s">
        <v>26</v>
      </c>
      <c r="AG4282" s="83"/>
      <c r="AV4282" s="83"/>
      <c r="BK4282" s="83"/>
      <c r="BZ4282" s="83"/>
      <c r="CO4282" s="83"/>
      <c r="DD4282" s="83"/>
      <c r="DS4282" s="83"/>
      <c r="EH4282" s="83"/>
      <c r="EW4282" s="83"/>
      <c r="FL4282" s="83"/>
    </row>
    <row r="4283" spans="1:168" x14ac:dyDescent="0.35">
      <c r="A4283" s="83">
        <v>43360.827581018515</v>
      </c>
      <c r="B4283" s="84" t="s">
        <v>26</v>
      </c>
      <c r="C4283" s="85" t="s">
        <v>192</v>
      </c>
      <c r="R4283" s="83">
        <v>43360.827581018515</v>
      </c>
      <c r="S4283" s="89" t="s">
        <v>26</v>
      </c>
      <c r="AG4283" s="83"/>
      <c r="AV4283" s="83"/>
      <c r="BK4283" s="83"/>
      <c r="BZ4283" s="83"/>
      <c r="CO4283" s="83"/>
      <c r="DD4283" s="83"/>
      <c r="DS4283" s="83"/>
      <c r="EH4283" s="83"/>
      <c r="EW4283" s="83"/>
      <c r="FL4283" s="83"/>
    </row>
    <row r="4284" spans="1:168" x14ac:dyDescent="0.35">
      <c r="A4284" s="83">
        <v>43360.827581018515</v>
      </c>
      <c r="B4284" s="84" t="s">
        <v>55</v>
      </c>
      <c r="C4284" s="85" t="s">
        <v>56</v>
      </c>
      <c r="R4284" s="83">
        <v>43360.827581018515</v>
      </c>
      <c r="S4284" s="89" t="s">
        <v>55</v>
      </c>
      <c r="AG4284" s="83"/>
      <c r="AV4284" s="83"/>
      <c r="BK4284" s="83"/>
      <c r="BZ4284" s="83"/>
      <c r="CO4284" s="83"/>
      <c r="DD4284" s="83"/>
      <c r="DS4284" s="83"/>
      <c r="EH4284" s="83"/>
      <c r="EW4284" s="83"/>
      <c r="FL4284" s="83"/>
    </row>
    <row r="4285" spans="1:168" x14ac:dyDescent="0.35">
      <c r="A4285" s="83">
        <v>43360.827592592592</v>
      </c>
      <c r="B4285" s="84" t="s">
        <v>55</v>
      </c>
      <c r="C4285" s="85" t="s">
        <v>57</v>
      </c>
      <c r="R4285" s="83">
        <v>43360.827592592592</v>
      </c>
      <c r="S4285" s="89" t="s">
        <v>55</v>
      </c>
      <c r="AG4285" s="83"/>
      <c r="AV4285" s="83"/>
      <c r="BK4285" s="83"/>
      <c r="BZ4285" s="83"/>
      <c r="CO4285" s="83"/>
      <c r="DD4285" s="83"/>
      <c r="DS4285" s="83"/>
      <c r="EH4285" s="83"/>
      <c r="EW4285" s="83"/>
      <c r="FL4285" s="83"/>
    </row>
    <row r="4286" spans="1:168" x14ac:dyDescent="0.35">
      <c r="A4286" s="83">
        <v>43360.827604166669</v>
      </c>
      <c r="B4286" s="84" t="s">
        <v>55</v>
      </c>
      <c r="C4286" s="85" t="s">
        <v>58</v>
      </c>
      <c r="R4286" s="83">
        <v>43360.827604166669</v>
      </c>
      <c r="S4286" s="89" t="s">
        <v>55</v>
      </c>
      <c r="AG4286" s="83"/>
      <c r="AV4286" s="83"/>
      <c r="BK4286" s="83"/>
      <c r="BZ4286" s="83"/>
      <c r="CO4286" s="83"/>
      <c r="DD4286" s="83"/>
      <c r="DS4286" s="83"/>
      <c r="EH4286" s="83"/>
      <c r="EW4286" s="83"/>
      <c r="FL4286" s="83"/>
    </row>
    <row r="4287" spans="1:168" x14ac:dyDescent="0.35">
      <c r="A4287" s="83">
        <v>43360.827627314815</v>
      </c>
      <c r="B4287" s="84" t="s">
        <v>26</v>
      </c>
      <c r="C4287" s="85" t="s">
        <v>59</v>
      </c>
      <c r="R4287" s="83">
        <v>43360.827627314815</v>
      </c>
      <c r="S4287" s="89" t="s">
        <v>26</v>
      </c>
      <c r="AG4287" s="83"/>
      <c r="AV4287" s="83"/>
      <c r="BK4287" s="83"/>
      <c r="BZ4287" s="83"/>
      <c r="CO4287" s="83"/>
      <c r="DD4287" s="83"/>
      <c r="DS4287" s="83"/>
      <c r="EH4287" s="83"/>
      <c r="EW4287" s="83"/>
      <c r="FL4287" s="83"/>
    </row>
    <row r="4288" spans="1:168" x14ac:dyDescent="0.35">
      <c r="A4288" s="83">
        <v>43360.827638888892</v>
      </c>
      <c r="B4288" s="84" t="s">
        <v>193</v>
      </c>
      <c r="C4288" s="85" t="s">
        <v>194</v>
      </c>
      <c r="I4288" s="86">
        <v>12490.8984375</v>
      </c>
      <c r="J4288" s="87">
        <v>12267.736328125</v>
      </c>
      <c r="K4288" s="87">
        <v>5981.90478515625</v>
      </c>
      <c r="L4288" s="87">
        <v>5875.025390625</v>
      </c>
      <c r="M4288" s="87">
        <v>1.01596415042877</v>
      </c>
      <c r="N4288" s="87">
        <v>8.1024665832519496</v>
      </c>
      <c r="O4288" s="87">
        <v>8.4534826278686506</v>
      </c>
      <c r="P4288" s="88">
        <v>1.6864805221557599</v>
      </c>
      <c r="R4288" s="83">
        <v>43360.827638888892</v>
      </c>
      <c r="S4288" s="89" t="s">
        <v>193</v>
      </c>
      <c r="T4288" s="90">
        <v>0.551580369472504</v>
      </c>
      <c r="U4288" s="84">
        <v>6770.68115234375</v>
      </c>
      <c r="V4288" s="84">
        <v>404.375244140625</v>
      </c>
      <c r="W4288" s="84">
        <v>6631.40478515625</v>
      </c>
      <c r="X4288" s="84">
        <v>6366.3984375</v>
      </c>
      <c r="Y4288" s="84">
        <v>25.6247749328613</v>
      </c>
      <c r="Z4288" s="84">
        <v>320.55352783203102</v>
      </c>
      <c r="AA4288" s="84">
        <v>620.52099609375</v>
      </c>
      <c r="AB4288" s="84">
        <v>426.55352783203102</v>
      </c>
      <c r="AG4288" s="83"/>
      <c r="AV4288" s="83"/>
      <c r="BK4288" s="83"/>
      <c r="BZ4288" s="83"/>
      <c r="CO4288" s="83"/>
      <c r="DD4288" s="83"/>
      <c r="DS4288" s="83"/>
      <c r="EH4288" s="83"/>
      <c r="EW4288" s="83"/>
      <c r="FL4288" s="83"/>
    </row>
    <row r="4289" spans="1:168" x14ac:dyDescent="0.35">
      <c r="A4289" s="83">
        <v>43360.827650462961</v>
      </c>
      <c r="B4289" s="84" t="s">
        <v>62</v>
      </c>
      <c r="C4289" s="85" t="s">
        <v>63</v>
      </c>
      <c r="R4289" s="83">
        <v>43360.827650462961</v>
      </c>
      <c r="S4289" s="89" t="s">
        <v>62</v>
      </c>
      <c r="AG4289" s="83"/>
      <c r="AV4289" s="83"/>
      <c r="BK4289" s="83"/>
      <c r="BZ4289" s="83"/>
      <c r="CO4289" s="83"/>
      <c r="DD4289" s="83"/>
      <c r="DS4289" s="83"/>
      <c r="EH4289" s="83"/>
      <c r="EW4289" s="83"/>
      <c r="FL4289" s="83"/>
    </row>
    <row r="4290" spans="1:168" x14ac:dyDescent="0.35">
      <c r="A4290" s="83">
        <v>43360.827650462961</v>
      </c>
      <c r="B4290" s="84" t="s">
        <v>62</v>
      </c>
      <c r="C4290" s="85" t="s">
        <v>926</v>
      </c>
      <c r="R4290" s="83">
        <v>43360.827650462961</v>
      </c>
      <c r="S4290" s="89" t="s">
        <v>62</v>
      </c>
      <c r="AG4290" s="83"/>
      <c r="AV4290" s="83"/>
      <c r="BK4290" s="83"/>
      <c r="BZ4290" s="83"/>
      <c r="CO4290" s="83"/>
      <c r="DD4290" s="83"/>
      <c r="DS4290" s="83"/>
      <c r="EH4290" s="83"/>
      <c r="EW4290" s="83"/>
      <c r="FL4290" s="83"/>
    </row>
    <row r="4291" spans="1:168" x14ac:dyDescent="0.35">
      <c r="A4291" s="83">
        <v>43360.827650462961</v>
      </c>
      <c r="B4291" s="84" t="s">
        <v>62</v>
      </c>
      <c r="C4291" s="85" t="s">
        <v>927</v>
      </c>
      <c r="R4291" s="83">
        <v>43360.827650462961</v>
      </c>
      <c r="S4291" s="89" t="s">
        <v>62</v>
      </c>
      <c r="AG4291" s="83"/>
      <c r="AV4291" s="83"/>
      <c r="BK4291" s="83"/>
      <c r="BZ4291" s="83"/>
      <c r="CO4291" s="83"/>
      <c r="DD4291" s="83"/>
      <c r="DS4291" s="83"/>
      <c r="EH4291" s="83"/>
      <c r="EW4291" s="83"/>
      <c r="FL4291" s="83"/>
    </row>
    <row r="4292" spans="1:168" x14ac:dyDescent="0.35">
      <c r="A4292" s="83">
        <v>43360.827650462961</v>
      </c>
      <c r="B4292" s="84" t="s">
        <v>62</v>
      </c>
      <c r="C4292" s="85" t="s">
        <v>928</v>
      </c>
      <c r="R4292" s="83">
        <v>43360.827650462961</v>
      </c>
      <c r="S4292" s="89" t="s">
        <v>62</v>
      </c>
      <c r="AG4292" s="83"/>
      <c r="AV4292" s="83"/>
      <c r="BK4292" s="83"/>
      <c r="BZ4292" s="83"/>
      <c r="CO4292" s="83"/>
      <c r="DD4292" s="83"/>
      <c r="DS4292" s="83"/>
      <c r="EH4292" s="83"/>
      <c r="EW4292" s="83"/>
      <c r="FL4292" s="83"/>
    </row>
    <row r="4293" spans="1:168" x14ac:dyDescent="0.35">
      <c r="A4293" s="83">
        <v>43360.827650462961</v>
      </c>
      <c r="B4293" s="84" t="s">
        <v>62</v>
      </c>
      <c r="C4293" s="85" t="s">
        <v>929</v>
      </c>
      <c r="R4293" s="83">
        <v>43360.827650462961</v>
      </c>
      <c r="S4293" s="89" t="s">
        <v>62</v>
      </c>
      <c r="AG4293" s="83"/>
      <c r="AV4293" s="83"/>
      <c r="BK4293" s="83"/>
      <c r="BZ4293" s="83"/>
      <c r="CO4293" s="83"/>
      <c r="DD4293" s="83"/>
      <c r="DS4293" s="83"/>
      <c r="EH4293" s="83"/>
      <c r="EW4293" s="83"/>
      <c r="FL4293" s="83"/>
    </row>
    <row r="4294" spans="1:168" x14ac:dyDescent="0.35">
      <c r="A4294" s="83">
        <v>43360.827662037038</v>
      </c>
      <c r="B4294" s="84" t="s">
        <v>26</v>
      </c>
      <c r="C4294" s="85" t="s">
        <v>71</v>
      </c>
      <c r="R4294" s="83">
        <v>43360.827662037038</v>
      </c>
      <c r="S4294" s="89" t="s">
        <v>26</v>
      </c>
      <c r="AG4294" s="83"/>
      <c r="AV4294" s="83"/>
      <c r="BK4294" s="83"/>
      <c r="BZ4294" s="83"/>
      <c r="CO4294" s="83"/>
      <c r="DD4294" s="83"/>
      <c r="DS4294" s="83"/>
      <c r="EH4294" s="83"/>
      <c r="EW4294" s="83"/>
      <c r="FL4294" s="83"/>
    </row>
    <row r="4295" spans="1:168" x14ac:dyDescent="0.35">
      <c r="A4295" s="83">
        <v>43360.827662037038</v>
      </c>
      <c r="B4295" s="84" t="s">
        <v>62</v>
      </c>
      <c r="C4295" s="85" t="s">
        <v>930</v>
      </c>
      <c r="R4295" s="83">
        <v>43360.827662037038</v>
      </c>
      <c r="S4295" s="89" t="s">
        <v>62</v>
      </c>
      <c r="AG4295" s="83"/>
      <c r="AV4295" s="83"/>
      <c r="BK4295" s="83"/>
      <c r="BZ4295" s="83"/>
      <c r="CO4295" s="83"/>
      <c r="DD4295" s="83"/>
      <c r="DS4295" s="83"/>
      <c r="EH4295" s="83"/>
      <c r="EW4295" s="83"/>
      <c r="FL4295" s="83"/>
    </row>
    <row r="4296" spans="1:168" x14ac:dyDescent="0.35">
      <c r="A4296" s="83">
        <v>43360.827662037038</v>
      </c>
      <c r="B4296" s="84" t="s">
        <v>62</v>
      </c>
      <c r="C4296" s="85" t="s">
        <v>449</v>
      </c>
      <c r="R4296" s="83">
        <v>43360.827662037038</v>
      </c>
      <c r="S4296" s="89" t="s">
        <v>62</v>
      </c>
      <c r="AG4296" s="83"/>
      <c r="AV4296" s="83"/>
      <c r="BK4296" s="83"/>
      <c r="BZ4296" s="83"/>
      <c r="CO4296" s="83"/>
      <c r="DD4296" s="83"/>
      <c r="DS4296" s="83"/>
      <c r="EH4296" s="83"/>
      <c r="EW4296" s="83"/>
      <c r="FL4296" s="83"/>
    </row>
    <row r="4297" spans="1:168" x14ac:dyDescent="0.35">
      <c r="A4297" s="83">
        <v>43360.827662037038</v>
      </c>
      <c r="B4297" s="84" t="s">
        <v>62</v>
      </c>
      <c r="C4297" s="85" t="s">
        <v>931</v>
      </c>
      <c r="R4297" s="83">
        <v>43360.827662037038</v>
      </c>
      <c r="S4297" s="89" t="s">
        <v>62</v>
      </c>
      <c r="AG4297" s="83"/>
      <c r="AV4297" s="83"/>
      <c r="BK4297" s="83"/>
      <c r="BZ4297" s="83"/>
      <c r="CO4297" s="83"/>
      <c r="DD4297" s="83"/>
      <c r="DS4297" s="83"/>
      <c r="EH4297" s="83"/>
      <c r="EW4297" s="83"/>
      <c r="FL4297" s="83"/>
    </row>
    <row r="4298" spans="1:168" x14ac:dyDescent="0.35">
      <c r="A4298" s="83">
        <v>43360.827673611115</v>
      </c>
      <c r="B4298" s="84" t="s">
        <v>26</v>
      </c>
      <c r="C4298" s="85" t="s">
        <v>203</v>
      </c>
      <c r="R4298" s="83">
        <v>43360.827673611115</v>
      </c>
      <c r="S4298" s="89" t="s">
        <v>26</v>
      </c>
      <c r="AG4298" s="83"/>
      <c r="AV4298" s="83"/>
      <c r="BK4298" s="83"/>
      <c r="BZ4298" s="83"/>
      <c r="CO4298" s="83"/>
      <c r="DD4298" s="83"/>
      <c r="DS4298" s="83"/>
      <c r="EH4298" s="83"/>
      <c r="EW4298" s="83"/>
      <c r="FL4298" s="83"/>
    </row>
    <row r="4299" spans="1:168" x14ac:dyDescent="0.35">
      <c r="A4299" s="83">
        <v>43360.827673611115</v>
      </c>
      <c r="B4299" s="84" t="s">
        <v>26</v>
      </c>
      <c r="C4299" s="85" t="s">
        <v>201</v>
      </c>
      <c r="R4299" s="83">
        <v>43360.827673611115</v>
      </c>
      <c r="S4299" s="89" t="s">
        <v>26</v>
      </c>
      <c r="AG4299" s="83"/>
      <c r="AV4299" s="83"/>
      <c r="BK4299" s="83"/>
      <c r="BZ4299" s="83"/>
      <c r="CO4299" s="83"/>
      <c r="DD4299" s="83"/>
      <c r="DS4299" s="83"/>
      <c r="EH4299" s="83"/>
      <c r="EW4299" s="83"/>
      <c r="FL4299" s="83"/>
    </row>
    <row r="4300" spans="1:168" x14ac:dyDescent="0.35">
      <c r="A4300" s="83">
        <v>43360.827673611115</v>
      </c>
      <c r="B4300" s="84" t="s">
        <v>62</v>
      </c>
      <c r="C4300" s="85" t="s">
        <v>200</v>
      </c>
      <c r="R4300" s="83">
        <v>43360.827673611115</v>
      </c>
      <c r="S4300" s="89" t="s">
        <v>62</v>
      </c>
      <c r="AG4300" s="83"/>
      <c r="AV4300" s="83"/>
      <c r="BK4300" s="83"/>
      <c r="BZ4300" s="83"/>
      <c r="CO4300" s="83"/>
      <c r="DD4300" s="83"/>
      <c r="DS4300" s="83"/>
      <c r="EH4300" s="83"/>
      <c r="EW4300" s="83"/>
      <c r="FL4300" s="83"/>
    </row>
    <row r="4301" spans="1:168" x14ac:dyDescent="0.35">
      <c r="A4301" s="83">
        <v>43360.827685185184</v>
      </c>
      <c r="B4301" s="84" t="s">
        <v>26</v>
      </c>
      <c r="C4301" s="85" t="s">
        <v>202</v>
      </c>
      <c r="R4301" s="83">
        <v>43360.827685185184</v>
      </c>
      <c r="S4301" s="89" t="s">
        <v>26</v>
      </c>
      <c r="AG4301" s="83"/>
      <c r="AV4301" s="83"/>
      <c r="BK4301" s="83"/>
      <c r="BZ4301" s="83"/>
      <c r="CO4301" s="83"/>
      <c r="DD4301" s="83"/>
      <c r="DS4301" s="83"/>
      <c r="EH4301" s="83"/>
      <c r="EW4301" s="83"/>
      <c r="FL4301" s="83"/>
    </row>
    <row r="4302" spans="1:168" x14ac:dyDescent="0.35">
      <c r="A4302" s="83">
        <v>43360.827685185184</v>
      </c>
      <c r="B4302" s="84" t="s">
        <v>26</v>
      </c>
      <c r="C4302" s="85" t="s">
        <v>75</v>
      </c>
      <c r="R4302" s="83">
        <v>43360.827685185184</v>
      </c>
      <c r="S4302" s="89" t="s">
        <v>26</v>
      </c>
      <c r="AG4302" s="83"/>
      <c r="AV4302" s="83"/>
      <c r="BK4302" s="83"/>
      <c r="BZ4302" s="83"/>
      <c r="CO4302" s="83"/>
      <c r="DD4302" s="83"/>
      <c r="DS4302" s="83"/>
      <c r="EH4302" s="83"/>
      <c r="EW4302" s="83"/>
      <c r="FL4302" s="83"/>
    </row>
    <row r="4303" spans="1:168" x14ac:dyDescent="0.35">
      <c r="A4303" s="83">
        <v>43360.827685185184</v>
      </c>
      <c r="B4303" s="84" t="s">
        <v>26</v>
      </c>
      <c r="C4303" s="85" t="s">
        <v>47</v>
      </c>
      <c r="I4303" s="86">
        <v>12490.728515625</v>
      </c>
      <c r="J4303" s="87">
        <v>12269.212890625</v>
      </c>
      <c r="K4303" s="87">
        <v>5981.72705078125</v>
      </c>
      <c r="L4303" s="87">
        <v>5875.66650390625</v>
      </c>
      <c r="M4303" s="87">
        <v>1.01593542098999</v>
      </c>
      <c r="N4303" s="87">
        <v>8.0314636230468803</v>
      </c>
      <c r="O4303" s="87">
        <v>8.3816423416137695</v>
      </c>
      <c r="P4303" s="88">
        <v>1.6146425008773799</v>
      </c>
      <c r="R4303" s="83">
        <v>43360.827685185184</v>
      </c>
      <c r="S4303" s="89" t="s">
        <v>26</v>
      </c>
      <c r="T4303" s="90">
        <v>0.47974234819412198</v>
      </c>
      <c r="U4303" s="84">
        <v>6774.11767578125</v>
      </c>
      <c r="V4303" s="84">
        <v>402.75003051757801</v>
      </c>
      <c r="W4303" s="84">
        <v>6631.587890625</v>
      </c>
      <c r="X4303" s="84">
        <v>6367.89794921875</v>
      </c>
      <c r="Y4303" s="84">
        <v>25.383768081665</v>
      </c>
      <c r="Z4303" s="84">
        <v>320.48159790039102</v>
      </c>
      <c r="AA4303" s="84">
        <v>620.47595214843705</v>
      </c>
      <c r="AB4303" s="84">
        <v>426.48159790039102</v>
      </c>
      <c r="AG4303" s="83"/>
      <c r="AV4303" s="83"/>
      <c r="BK4303" s="83"/>
      <c r="BZ4303" s="83"/>
      <c r="CO4303" s="83"/>
      <c r="DD4303" s="83"/>
      <c r="DS4303" s="83"/>
      <c r="EH4303" s="83"/>
      <c r="EW4303" s="83"/>
      <c r="FL4303" s="83"/>
    </row>
    <row r="4304" spans="1:168" x14ac:dyDescent="0.35">
      <c r="A4304" s="83">
        <v>43360.827685185184</v>
      </c>
      <c r="B4304" s="84" t="s">
        <v>49</v>
      </c>
      <c r="C4304" s="85" t="s">
        <v>204</v>
      </c>
      <c r="R4304" s="83">
        <v>43360.827685185184</v>
      </c>
      <c r="S4304" s="89" t="s">
        <v>49</v>
      </c>
      <c r="AG4304" s="83"/>
      <c r="AV4304" s="83"/>
      <c r="BK4304" s="83"/>
      <c r="BZ4304" s="83"/>
      <c r="CO4304" s="83"/>
      <c r="DD4304" s="83"/>
      <c r="DS4304" s="83"/>
      <c r="EH4304" s="83"/>
      <c r="EW4304" s="83"/>
      <c r="FL4304" s="83"/>
    </row>
    <row r="4305" spans="1:168" x14ac:dyDescent="0.35">
      <c r="A4305" s="83">
        <v>43360.827696759261</v>
      </c>
      <c r="B4305" s="84" t="s">
        <v>26</v>
      </c>
      <c r="C4305" s="85" t="s">
        <v>205</v>
      </c>
      <c r="R4305" s="83">
        <v>43360.827696759261</v>
      </c>
      <c r="S4305" s="89" t="s">
        <v>26</v>
      </c>
      <c r="AG4305" s="83"/>
      <c r="AV4305" s="83"/>
      <c r="BK4305" s="83"/>
      <c r="BZ4305" s="83"/>
      <c r="CO4305" s="83"/>
      <c r="DD4305" s="83"/>
      <c r="DS4305" s="83"/>
      <c r="EH4305" s="83"/>
      <c r="EW4305" s="83"/>
      <c r="FL4305" s="83"/>
    </row>
    <row r="4306" spans="1:168" x14ac:dyDescent="0.35">
      <c r="A4306" s="83">
        <v>43360.827708333331</v>
      </c>
      <c r="B4306" s="84" t="s">
        <v>26</v>
      </c>
      <c r="C4306" s="85" t="s">
        <v>409</v>
      </c>
      <c r="R4306" s="83">
        <v>43360.827708333331</v>
      </c>
      <c r="S4306" s="89" t="s">
        <v>26</v>
      </c>
      <c r="AG4306" s="83"/>
      <c r="AV4306" s="83"/>
      <c r="BK4306" s="83"/>
      <c r="BZ4306" s="83"/>
      <c r="CO4306" s="83"/>
      <c r="DD4306" s="83"/>
      <c r="DS4306" s="83"/>
      <c r="EH4306" s="83"/>
      <c r="EW4306" s="83"/>
      <c r="FL4306" s="83"/>
    </row>
    <row r="4307" spans="1:168" x14ac:dyDescent="0.35">
      <c r="A4307" s="83">
        <v>43360.827708333331</v>
      </c>
      <c r="B4307" s="84" t="s">
        <v>26</v>
      </c>
      <c r="C4307" s="85" t="s">
        <v>428</v>
      </c>
      <c r="R4307" s="83">
        <v>43360.827708333331</v>
      </c>
      <c r="S4307" s="89" t="s">
        <v>26</v>
      </c>
      <c r="AG4307" s="83"/>
      <c r="AV4307" s="83"/>
      <c r="BK4307" s="83"/>
      <c r="BZ4307" s="83"/>
      <c r="CO4307" s="83"/>
      <c r="DD4307" s="83"/>
      <c r="DS4307" s="83"/>
      <c r="EH4307" s="83"/>
      <c r="EW4307" s="83"/>
      <c r="FL4307" s="83"/>
    </row>
    <row r="4308" spans="1:168" x14ac:dyDescent="0.35">
      <c r="A4308" s="83">
        <v>43360.827708333331</v>
      </c>
      <c r="B4308" s="84" t="s">
        <v>26</v>
      </c>
      <c r="C4308" s="85" t="s">
        <v>206</v>
      </c>
      <c r="R4308" s="83">
        <v>43360.827708333331</v>
      </c>
      <c r="S4308" s="89" t="s">
        <v>26</v>
      </c>
      <c r="AG4308" s="83"/>
      <c r="AV4308" s="83"/>
      <c r="BK4308" s="83"/>
      <c r="BZ4308" s="83"/>
      <c r="CO4308" s="83"/>
      <c r="DD4308" s="83"/>
      <c r="DS4308" s="83"/>
      <c r="EH4308" s="83"/>
      <c r="EW4308" s="83"/>
      <c r="FL4308" s="83"/>
    </row>
    <row r="4309" spans="1:168" x14ac:dyDescent="0.35">
      <c r="A4309" s="83">
        <v>43360.827708333331</v>
      </c>
      <c r="B4309" s="84" t="s">
        <v>26</v>
      </c>
      <c r="C4309" s="85" t="s">
        <v>207</v>
      </c>
      <c r="R4309" s="83">
        <v>43360.827708333331</v>
      </c>
      <c r="S4309" s="89" t="s">
        <v>26</v>
      </c>
      <c r="AG4309" s="83"/>
      <c r="AV4309" s="83"/>
      <c r="BK4309" s="83"/>
      <c r="BZ4309" s="83"/>
      <c r="CO4309" s="83"/>
      <c r="DD4309" s="83"/>
      <c r="DS4309" s="83"/>
      <c r="EH4309" s="83"/>
      <c r="EW4309" s="83"/>
      <c r="FL4309" s="83"/>
    </row>
    <row r="4310" spans="1:168" x14ac:dyDescent="0.35">
      <c r="A4310" s="83">
        <v>43360.827708333331</v>
      </c>
      <c r="B4310" s="84" t="s">
        <v>26</v>
      </c>
      <c r="C4310" s="85" t="s">
        <v>580</v>
      </c>
      <c r="R4310" s="83">
        <v>43360.827708333331</v>
      </c>
      <c r="S4310" s="89" t="s">
        <v>26</v>
      </c>
      <c r="AG4310" s="83"/>
      <c r="AV4310" s="83"/>
      <c r="BK4310" s="83"/>
      <c r="BZ4310" s="83"/>
      <c r="CO4310" s="83"/>
      <c r="DD4310" s="83"/>
      <c r="DS4310" s="83"/>
      <c r="EH4310" s="83"/>
      <c r="EW4310" s="83"/>
      <c r="FL4310" s="83"/>
    </row>
    <row r="4311" spans="1:168" x14ac:dyDescent="0.35">
      <c r="A4311" s="83">
        <v>43360.827708333331</v>
      </c>
      <c r="B4311" s="84" t="s">
        <v>26</v>
      </c>
      <c r="C4311" s="85" t="s">
        <v>430</v>
      </c>
      <c r="R4311" s="83">
        <v>43360.827708333331</v>
      </c>
      <c r="S4311" s="89" t="s">
        <v>26</v>
      </c>
      <c r="AG4311" s="83"/>
      <c r="AV4311" s="83"/>
      <c r="BK4311" s="83"/>
      <c r="BZ4311" s="83"/>
      <c r="CO4311" s="83"/>
      <c r="DD4311" s="83"/>
      <c r="DS4311" s="83"/>
      <c r="EH4311" s="83"/>
      <c r="EW4311" s="83"/>
      <c r="FL4311" s="83"/>
    </row>
    <row r="4312" spans="1:168" x14ac:dyDescent="0.35">
      <c r="A4312" s="83">
        <v>43360.827708333331</v>
      </c>
      <c r="B4312" s="84" t="s">
        <v>26</v>
      </c>
      <c r="C4312" s="85" t="s">
        <v>429</v>
      </c>
      <c r="R4312" s="83">
        <v>43360.827708333331</v>
      </c>
      <c r="S4312" s="89" t="s">
        <v>26</v>
      </c>
      <c r="AG4312" s="83"/>
      <c r="AV4312" s="83"/>
      <c r="BK4312" s="83"/>
      <c r="BZ4312" s="83"/>
      <c r="CO4312" s="83"/>
      <c r="DD4312" s="83"/>
      <c r="DS4312" s="83"/>
      <c r="EH4312" s="83"/>
      <c r="EW4312" s="83"/>
      <c r="FL4312" s="83"/>
    </row>
    <row r="4313" spans="1:168" x14ac:dyDescent="0.35">
      <c r="A4313" s="83">
        <v>43360.827708333331</v>
      </c>
      <c r="B4313" s="84" t="s">
        <v>26</v>
      </c>
      <c r="C4313" s="85" t="s">
        <v>681</v>
      </c>
      <c r="R4313" s="83">
        <v>43360.827708333331</v>
      </c>
      <c r="S4313" s="89" t="s">
        <v>26</v>
      </c>
      <c r="AG4313" s="83"/>
      <c r="AV4313" s="83"/>
      <c r="BK4313" s="83"/>
      <c r="BZ4313" s="83"/>
      <c r="CO4313" s="83"/>
      <c r="DD4313" s="83"/>
      <c r="DS4313" s="83"/>
      <c r="EH4313" s="83"/>
      <c r="EW4313" s="83"/>
      <c r="FL4313" s="83"/>
    </row>
    <row r="4314" spans="1:168" x14ac:dyDescent="0.35">
      <c r="A4314" s="83">
        <v>43360.827708333331</v>
      </c>
      <c r="B4314" s="84" t="s">
        <v>26</v>
      </c>
      <c r="C4314" s="85" t="s">
        <v>441</v>
      </c>
      <c r="R4314" s="83">
        <v>43360.827708333331</v>
      </c>
      <c r="S4314" s="89" t="s">
        <v>26</v>
      </c>
      <c r="AG4314" s="83"/>
      <c r="AV4314" s="83"/>
      <c r="BK4314" s="83"/>
      <c r="BZ4314" s="83"/>
      <c r="CO4314" s="83"/>
      <c r="DD4314" s="83"/>
      <c r="DS4314" s="83"/>
      <c r="EH4314" s="83"/>
      <c r="EW4314" s="83"/>
      <c r="FL4314" s="83"/>
    </row>
    <row r="4315" spans="1:168" x14ac:dyDescent="0.35">
      <c r="A4315" s="83">
        <v>43360.827708333331</v>
      </c>
      <c r="B4315" s="84" t="s">
        <v>26</v>
      </c>
      <c r="C4315" s="85" t="s">
        <v>417</v>
      </c>
      <c r="R4315" s="83">
        <v>43360.827708333331</v>
      </c>
      <c r="S4315" s="89" t="s">
        <v>26</v>
      </c>
      <c r="AG4315" s="83"/>
      <c r="AV4315" s="83"/>
      <c r="BK4315" s="83"/>
      <c r="BZ4315" s="83"/>
      <c r="CO4315" s="83"/>
      <c r="DD4315" s="83"/>
      <c r="DS4315" s="83"/>
      <c r="EH4315" s="83"/>
      <c r="EW4315" s="83"/>
      <c r="FL4315" s="83"/>
    </row>
    <row r="4316" spans="1:168" x14ac:dyDescent="0.35">
      <c r="A4316" s="83">
        <v>43360.827719907407</v>
      </c>
      <c r="B4316" s="84" t="s">
        <v>26</v>
      </c>
      <c r="C4316" s="85" t="s">
        <v>682</v>
      </c>
      <c r="R4316" s="83">
        <v>43360.827719907407</v>
      </c>
      <c r="S4316" s="89" t="s">
        <v>26</v>
      </c>
      <c r="AG4316" s="83"/>
      <c r="AV4316" s="83"/>
      <c r="BK4316" s="83"/>
      <c r="BZ4316" s="83"/>
      <c r="CO4316" s="83"/>
      <c r="DD4316" s="83"/>
      <c r="DS4316" s="83"/>
      <c r="EH4316" s="83"/>
      <c r="EW4316" s="83"/>
      <c r="FL4316" s="83"/>
    </row>
    <row r="4317" spans="1:168" x14ac:dyDescent="0.35">
      <c r="A4317" s="83">
        <v>43360.827719907407</v>
      </c>
      <c r="B4317" s="84" t="s">
        <v>26</v>
      </c>
      <c r="C4317" s="85" t="s">
        <v>446</v>
      </c>
      <c r="R4317" s="83">
        <v>43360.827719907407</v>
      </c>
      <c r="S4317" s="89" t="s">
        <v>26</v>
      </c>
      <c r="AG4317" s="83"/>
      <c r="AV4317" s="83"/>
      <c r="BK4317" s="83"/>
      <c r="BZ4317" s="83"/>
      <c r="CO4317" s="83"/>
      <c r="DD4317" s="83"/>
      <c r="DS4317" s="83"/>
      <c r="EH4317" s="83"/>
      <c r="EW4317" s="83"/>
      <c r="FL4317" s="83"/>
    </row>
    <row r="4318" spans="1:168" x14ac:dyDescent="0.35">
      <c r="A4318" s="83">
        <v>43360.827719907407</v>
      </c>
      <c r="B4318" s="84" t="s">
        <v>26</v>
      </c>
      <c r="C4318" s="85" t="s">
        <v>421</v>
      </c>
      <c r="R4318" s="83">
        <v>43360.827719907407</v>
      </c>
      <c r="S4318" s="89" t="s">
        <v>26</v>
      </c>
      <c r="AG4318" s="83"/>
      <c r="AV4318" s="83"/>
      <c r="BK4318" s="83"/>
      <c r="BZ4318" s="83"/>
      <c r="CO4318" s="83"/>
      <c r="DD4318" s="83"/>
      <c r="DS4318" s="83"/>
      <c r="EH4318" s="83"/>
      <c r="EW4318" s="83"/>
      <c r="FL4318" s="83"/>
    </row>
    <row r="4319" spans="1:168" x14ac:dyDescent="0.35">
      <c r="A4319" s="83">
        <v>43360.827719907407</v>
      </c>
      <c r="B4319" s="84" t="s">
        <v>26</v>
      </c>
      <c r="C4319" s="85" t="s">
        <v>447</v>
      </c>
      <c r="R4319" s="83">
        <v>43360.827719907407</v>
      </c>
      <c r="S4319" s="89" t="s">
        <v>26</v>
      </c>
      <c r="AG4319" s="83"/>
      <c r="AV4319" s="83"/>
      <c r="BK4319" s="83"/>
      <c r="BZ4319" s="83"/>
      <c r="CO4319" s="83"/>
      <c r="DD4319" s="83"/>
      <c r="DS4319" s="83"/>
      <c r="EH4319" s="83"/>
      <c r="EW4319" s="83"/>
      <c r="FL4319" s="83"/>
    </row>
    <row r="4320" spans="1:168" x14ac:dyDescent="0.35">
      <c r="A4320" s="83">
        <v>43360.827719907407</v>
      </c>
      <c r="B4320" s="84" t="s">
        <v>26</v>
      </c>
      <c r="C4320" s="85" t="s">
        <v>419</v>
      </c>
      <c r="R4320" s="83">
        <v>43360.827719907407</v>
      </c>
      <c r="S4320" s="89" t="s">
        <v>26</v>
      </c>
      <c r="AG4320" s="83"/>
      <c r="AV4320" s="83"/>
      <c r="BK4320" s="83"/>
      <c r="BZ4320" s="83"/>
      <c r="CO4320" s="83"/>
      <c r="DD4320" s="83"/>
      <c r="DS4320" s="83"/>
      <c r="EH4320" s="83"/>
      <c r="EW4320" s="83"/>
      <c r="FL4320" s="83"/>
    </row>
    <row r="4321" spans="1:168" x14ac:dyDescent="0.35">
      <c r="A4321" s="83">
        <v>43360.827719907407</v>
      </c>
      <c r="B4321" s="84" t="s">
        <v>26</v>
      </c>
      <c r="C4321" s="85" t="s">
        <v>444</v>
      </c>
      <c r="R4321" s="83">
        <v>43360.827719907407</v>
      </c>
      <c r="S4321" s="89" t="s">
        <v>26</v>
      </c>
      <c r="AG4321" s="83"/>
      <c r="AV4321" s="83"/>
      <c r="BK4321" s="83"/>
      <c r="BZ4321" s="83"/>
      <c r="CO4321" s="83"/>
      <c r="DD4321" s="83"/>
      <c r="DS4321" s="83"/>
      <c r="EH4321" s="83"/>
      <c r="EW4321" s="83"/>
      <c r="FL4321" s="83"/>
    </row>
    <row r="4322" spans="1:168" x14ac:dyDescent="0.35">
      <c r="A4322" s="83">
        <v>43360.827719907407</v>
      </c>
      <c r="B4322" s="84" t="s">
        <v>26</v>
      </c>
      <c r="C4322" s="85" t="s">
        <v>796</v>
      </c>
      <c r="R4322" s="83">
        <v>43360.827719907407</v>
      </c>
      <c r="S4322" s="89" t="s">
        <v>26</v>
      </c>
      <c r="AG4322" s="83"/>
      <c r="AV4322" s="83"/>
      <c r="BK4322" s="83"/>
      <c r="BZ4322" s="83"/>
      <c r="CO4322" s="83"/>
      <c r="DD4322" s="83"/>
      <c r="DS4322" s="83"/>
      <c r="EH4322" s="83"/>
      <c r="EW4322" s="83"/>
      <c r="FL4322" s="83"/>
    </row>
    <row r="4323" spans="1:168" x14ac:dyDescent="0.35">
      <c r="A4323" s="83">
        <v>43360.827824074076</v>
      </c>
      <c r="B4323" s="84" t="s">
        <v>26</v>
      </c>
      <c r="C4323" s="85" t="s">
        <v>208</v>
      </c>
      <c r="R4323" s="83">
        <v>43360.827824074076</v>
      </c>
      <c r="S4323" s="89" t="s">
        <v>26</v>
      </c>
      <c r="AG4323" s="83"/>
      <c r="AV4323" s="83"/>
      <c r="BK4323" s="83"/>
      <c r="BZ4323" s="83"/>
      <c r="CO4323" s="83"/>
      <c r="DD4323" s="83"/>
      <c r="DS4323" s="83"/>
      <c r="EH4323" s="83"/>
      <c r="EW4323" s="83"/>
      <c r="FL4323" s="83"/>
    </row>
    <row r="4324" spans="1:168" x14ac:dyDescent="0.35">
      <c r="A4324" s="83">
        <v>43360.827824074076</v>
      </c>
      <c r="B4324" s="84" t="s">
        <v>55</v>
      </c>
      <c r="C4324" s="85" t="s">
        <v>82</v>
      </c>
      <c r="R4324" s="83">
        <v>43360.827824074076</v>
      </c>
      <c r="S4324" s="89" t="s">
        <v>55</v>
      </c>
      <c r="AG4324" s="83"/>
      <c r="AV4324" s="83"/>
      <c r="BK4324" s="83"/>
      <c r="BZ4324" s="83"/>
      <c r="CO4324" s="83"/>
      <c r="DD4324" s="83"/>
      <c r="DS4324" s="83"/>
      <c r="EH4324" s="83"/>
      <c r="EW4324" s="83"/>
      <c r="FL4324" s="83"/>
    </row>
    <row r="4325" spans="1:168" x14ac:dyDescent="0.35">
      <c r="A4325" s="83">
        <v>43360.827835648146</v>
      </c>
      <c r="B4325" s="84" t="s">
        <v>55</v>
      </c>
      <c r="C4325" s="85" t="s">
        <v>58</v>
      </c>
      <c r="R4325" s="83">
        <v>43360.827835648146</v>
      </c>
      <c r="S4325" s="89" t="s">
        <v>55</v>
      </c>
      <c r="AG4325" s="83"/>
      <c r="AV4325" s="83"/>
      <c r="BK4325" s="83"/>
      <c r="BZ4325" s="83"/>
      <c r="CO4325" s="83"/>
      <c r="DD4325" s="83"/>
      <c r="DS4325" s="83"/>
      <c r="EH4325" s="83"/>
      <c r="EW4325" s="83"/>
      <c r="FL4325" s="83"/>
    </row>
    <row r="4326" spans="1:168" x14ac:dyDescent="0.35">
      <c r="A4326" s="83">
        <v>43360.827847222223</v>
      </c>
      <c r="B4326" s="84" t="s">
        <v>26</v>
      </c>
      <c r="C4326" s="85" t="s">
        <v>59</v>
      </c>
      <c r="R4326" s="83">
        <v>43360.827847222223</v>
      </c>
      <c r="S4326" s="89" t="s">
        <v>26</v>
      </c>
      <c r="AG4326" s="83"/>
      <c r="AV4326" s="83"/>
      <c r="BK4326" s="83"/>
      <c r="BZ4326" s="83"/>
      <c r="CO4326" s="83"/>
      <c r="DD4326" s="83"/>
      <c r="DS4326" s="83"/>
      <c r="EH4326" s="83"/>
      <c r="EW4326" s="83"/>
      <c r="FL4326" s="83"/>
    </row>
    <row r="4327" spans="1:168" x14ac:dyDescent="0.35">
      <c r="A4327" s="83">
        <v>43360.8278587963</v>
      </c>
      <c r="B4327" s="84" t="s">
        <v>209</v>
      </c>
      <c r="C4327" s="85" t="s">
        <v>210</v>
      </c>
      <c r="I4327" s="86">
        <v>12505.8671875</v>
      </c>
      <c r="J4327" s="87">
        <v>12272.6953125</v>
      </c>
      <c r="K4327" s="87">
        <v>8401.861328125</v>
      </c>
      <c r="L4327" s="87">
        <v>8245.20703125</v>
      </c>
      <c r="M4327" s="87">
        <v>1.0159450769424401</v>
      </c>
      <c r="N4327" s="87">
        <v>8.0769348144531303</v>
      </c>
      <c r="O4327" s="87">
        <v>8.4269342422485405</v>
      </c>
      <c r="P4327" s="88">
        <v>1.6599338054657</v>
      </c>
      <c r="R4327" s="83">
        <v>43360.8278587963</v>
      </c>
      <c r="S4327" s="89" t="s">
        <v>209</v>
      </c>
      <c r="T4327" s="90">
        <v>0.52503359317779497</v>
      </c>
      <c r="U4327" s="84">
        <v>7767.01416015625</v>
      </c>
      <c r="V4327" s="84">
        <v>403.96054077148398</v>
      </c>
      <c r="W4327" s="84">
        <v>7602.650390625</v>
      </c>
      <c r="X4327" s="84">
        <v>7362.56396484375</v>
      </c>
      <c r="Y4327" s="84">
        <v>26.080631256103501</v>
      </c>
      <c r="Z4327" s="84">
        <v>320.52694702148398</v>
      </c>
      <c r="AA4327" s="84">
        <v>620.52685546875</v>
      </c>
      <c r="AB4327" s="84">
        <v>426.52694702148398</v>
      </c>
      <c r="AG4327" s="83"/>
      <c r="AV4327" s="83"/>
      <c r="BK4327" s="83"/>
      <c r="BZ4327" s="83"/>
      <c r="CO4327" s="83"/>
      <c r="DD4327" s="83"/>
      <c r="DS4327" s="83"/>
      <c r="EH4327" s="83"/>
      <c r="EW4327" s="83"/>
      <c r="FL4327" s="83"/>
    </row>
    <row r="4328" spans="1:168" x14ac:dyDescent="0.35">
      <c r="A4328" s="83">
        <v>43360.827881944446</v>
      </c>
      <c r="B4328" s="84" t="s">
        <v>62</v>
      </c>
      <c r="C4328" s="85" t="s">
        <v>63</v>
      </c>
      <c r="R4328" s="83">
        <v>43360.827881944446</v>
      </c>
      <c r="S4328" s="89" t="s">
        <v>62</v>
      </c>
      <c r="AG4328" s="83"/>
      <c r="AV4328" s="83"/>
      <c r="BK4328" s="83"/>
      <c r="BZ4328" s="83"/>
      <c r="CO4328" s="83"/>
      <c r="DD4328" s="83"/>
      <c r="DS4328" s="83"/>
      <c r="EH4328" s="83"/>
      <c r="EW4328" s="83"/>
      <c r="FL4328" s="83"/>
    </row>
    <row r="4329" spans="1:168" x14ac:dyDescent="0.35">
      <c r="A4329" s="83">
        <v>43360.827881944446</v>
      </c>
      <c r="B4329" s="84" t="s">
        <v>62</v>
      </c>
      <c r="C4329" s="85" t="s">
        <v>932</v>
      </c>
      <c r="R4329" s="83">
        <v>43360.827881944446</v>
      </c>
      <c r="S4329" s="89" t="s">
        <v>62</v>
      </c>
      <c r="AG4329" s="83"/>
      <c r="AV4329" s="83"/>
      <c r="BK4329" s="83"/>
      <c r="BZ4329" s="83"/>
      <c r="CO4329" s="83"/>
      <c r="DD4329" s="83"/>
      <c r="DS4329" s="83"/>
      <c r="EH4329" s="83"/>
      <c r="EW4329" s="83"/>
      <c r="FL4329" s="83"/>
    </row>
    <row r="4330" spans="1:168" x14ac:dyDescent="0.35">
      <c r="A4330" s="83">
        <v>43360.827881944446</v>
      </c>
      <c r="B4330" s="84" t="s">
        <v>62</v>
      </c>
      <c r="C4330" s="85" t="s">
        <v>933</v>
      </c>
      <c r="R4330" s="83">
        <v>43360.827881944446</v>
      </c>
      <c r="S4330" s="89" t="s">
        <v>62</v>
      </c>
      <c r="AG4330" s="83"/>
      <c r="AV4330" s="83"/>
      <c r="BK4330" s="83"/>
      <c r="BZ4330" s="83"/>
      <c r="CO4330" s="83"/>
      <c r="DD4330" s="83"/>
      <c r="DS4330" s="83"/>
      <c r="EH4330" s="83"/>
      <c r="EW4330" s="83"/>
      <c r="FL4330" s="83"/>
    </row>
    <row r="4331" spans="1:168" x14ac:dyDescent="0.35">
      <c r="A4331" s="83">
        <v>43360.827881944446</v>
      </c>
      <c r="B4331" s="84" t="s">
        <v>62</v>
      </c>
      <c r="C4331" s="85" t="s">
        <v>934</v>
      </c>
      <c r="R4331" s="83">
        <v>43360.827881944446</v>
      </c>
      <c r="S4331" s="89" t="s">
        <v>62</v>
      </c>
      <c r="AG4331" s="83"/>
      <c r="AV4331" s="83"/>
      <c r="BK4331" s="83"/>
      <c r="BZ4331" s="83"/>
      <c r="CO4331" s="83"/>
      <c r="DD4331" s="83"/>
      <c r="DS4331" s="83"/>
      <c r="EH4331" s="83"/>
      <c r="EW4331" s="83"/>
      <c r="FL4331" s="83"/>
    </row>
    <row r="4332" spans="1:168" x14ac:dyDescent="0.35">
      <c r="A4332" s="83">
        <v>43360.827881944446</v>
      </c>
      <c r="B4332" s="84" t="s">
        <v>62</v>
      </c>
      <c r="C4332" s="85" t="s">
        <v>935</v>
      </c>
      <c r="R4332" s="83">
        <v>43360.827881944446</v>
      </c>
      <c r="S4332" s="89" t="s">
        <v>62</v>
      </c>
      <c r="AG4332" s="83"/>
      <c r="AV4332" s="83"/>
      <c r="BK4332" s="83"/>
      <c r="BZ4332" s="83"/>
      <c r="CO4332" s="83"/>
      <c r="DD4332" s="83"/>
      <c r="DS4332" s="83"/>
      <c r="EH4332" s="83"/>
      <c r="EW4332" s="83"/>
      <c r="FL4332" s="83"/>
    </row>
    <row r="4333" spans="1:168" x14ac:dyDescent="0.35">
      <c r="A4333" s="83">
        <v>43360.827881944446</v>
      </c>
      <c r="B4333" s="84" t="s">
        <v>62</v>
      </c>
      <c r="C4333" s="85" t="s">
        <v>936</v>
      </c>
      <c r="R4333" s="83">
        <v>43360.827881944446</v>
      </c>
      <c r="S4333" s="89" t="s">
        <v>62</v>
      </c>
      <c r="AG4333" s="83"/>
      <c r="AV4333" s="83"/>
      <c r="BK4333" s="83"/>
      <c r="BZ4333" s="83"/>
      <c r="CO4333" s="83"/>
      <c r="DD4333" s="83"/>
      <c r="DS4333" s="83"/>
      <c r="EH4333" s="83"/>
      <c r="EW4333" s="83"/>
      <c r="FL4333" s="83"/>
    </row>
    <row r="4334" spans="1:168" x14ac:dyDescent="0.35">
      <c r="A4334" s="83">
        <v>43360.827881944446</v>
      </c>
      <c r="B4334" s="84" t="s">
        <v>62</v>
      </c>
      <c r="C4334" s="85" t="s">
        <v>937</v>
      </c>
      <c r="R4334" s="83">
        <v>43360.827881944446</v>
      </c>
      <c r="S4334" s="89" t="s">
        <v>62</v>
      </c>
      <c r="AG4334" s="83"/>
      <c r="AV4334" s="83"/>
      <c r="BK4334" s="83"/>
      <c r="BZ4334" s="83"/>
      <c r="CO4334" s="83"/>
      <c r="DD4334" s="83"/>
      <c r="DS4334" s="83"/>
      <c r="EH4334" s="83"/>
      <c r="EW4334" s="83"/>
      <c r="FL4334" s="83"/>
    </row>
    <row r="4335" spans="1:168" x14ac:dyDescent="0.35">
      <c r="A4335" s="83">
        <v>43360.827881944446</v>
      </c>
      <c r="B4335" s="84" t="s">
        <v>62</v>
      </c>
      <c r="C4335" s="85" t="s">
        <v>938</v>
      </c>
      <c r="R4335" s="83">
        <v>43360.827881944446</v>
      </c>
      <c r="S4335" s="89" t="s">
        <v>62</v>
      </c>
      <c r="AG4335" s="83"/>
      <c r="AV4335" s="83"/>
      <c r="BK4335" s="83"/>
      <c r="BZ4335" s="83"/>
      <c r="CO4335" s="83"/>
      <c r="DD4335" s="83"/>
      <c r="DS4335" s="83"/>
      <c r="EH4335" s="83"/>
      <c r="EW4335" s="83"/>
      <c r="FL4335" s="83"/>
    </row>
    <row r="4336" spans="1:168" x14ac:dyDescent="0.35">
      <c r="A4336" s="83">
        <v>43360.827881944446</v>
      </c>
      <c r="B4336" s="84" t="s">
        <v>26</v>
      </c>
      <c r="C4336" s="85" t="s">
        <v>71</v>
      </c>
      <c r="R4336" s="83">
        <v>43360.827881944446</v>
      </c>
      <c r="S4336" s="89" t="s">
        <v>26</v>
      </c>
      <c r="AG4336" s="83"/>
      <c r="AV4336" s="83"/>
      <c r="BK4336" s="83"/>
      <c r="BZ4336" s="83"/>
      <c r="CO4336" s="83"/>
      <c r="DD4336" s="83"/>
      <c r="DS4336" s="83"/>
      <c r="EH4336" s="83"/>
      <c r="EW4336" s="83"/>
      <c r="FL4336" s="83"/>
    </row>
    <row r="4337" spans="1:168" x14ac:dyDescent="0.35">
      <c r="A4337" s="83">
        <v>43360.827893518515</v>
      </c>
      <c r="B4337" s="84" t="s">
        <v>62</v>
      </c>
      <c r="C4337" s="85" t="s">
        <v>217</v>
      </c>
      <c r="R4337" s="83">
        <v>43360.827893518515</v>
      </c>
      <c r="S4337" s="89" t="s">
        <v>62</v>
      </c>
      <c r="AG4337" s="83"/>
      <c r="AV4337" s="83"/>
      <c r="BK4337" s="83"/>
      <c r="BZ4337" s="83"/>
      <c r="CO4337" s="83"/>
      <c r="DD4337" s="83"/>
      <c r="DS4337" s="83"/>
      <c r="EH4337" s="83"/>
      <c r="EW4337" s="83"/>
      <c r="FL4337" s="83"/>
    </row>
    <row r="4338" spans="1:168" x14ac:dyDescent="0.35">
      <c r="A4338" s="83">
        <v>43360.827905092592</v>
      </c>
      <c r="B4338" s="84" t="s">
        <v>26</v>
      </c>
      <c r="C4338" s="85" t="s">
        <v>218</v>
      </c>
      <c r="R4338" s="83">
        <v>43360.827905092592</v>
      </c>
      <c r="S4338" s="89" t="s">
        <v>26</v>
      </c>
      <c r="AG4338" s="83"/>
      <c r="AV4338" s="83"/>
      <c r="BK4338" s="83"/>
      <c r="BZ4338" s="83"/>
      <c r="CO4338" s="83"/>
      <c r="DD4338" s="83"/>
      <c r="DS4338" s="83"/>
      <c r="EH4338" s="83"/>
      <c r="EW4338" s="83"/>
      <c r="FL4338" s="83"/>
    </row>
    <row r="4339" spans="1:168" x14ac:dyDescent="0.35">
      <c r="A4339" s="83">
        <v>43360.827905092592</v>
      </c>
      <c r="B4339" s="84" t="s">
        <v>26</v>
      </c>
      <c r="C4339" s="85" t="s">
        <v>219</v>
      </c>
      <c r="R4339" s="83">
        <v>43360.827905092592</v>
      </c>
      <c r="S4339" s="89" t="s">
        <v>26</v>
      </c>
      <c r="AG4339" s="83"/>
      <c r="AV4339" s="83"/>
      <c r="BK4339" s="83"/>
      <c r="BZ4339" s="83"/>
      <c r="CO4339" s="83"/>
      <c r="DD4339" s="83"/>
      <c r="DS4339" s="83"/>
      <c r="EH4339" s="83"/>
      <c r="EW4339" s="83"/>
      <c r="FL4339" s="83"/>
    </row>
    <row r="4340" spans="1:168" x14ac:dyDescent="0.35">
      <c r="A4340" s="83">
        <v>43360.827905092592</v>
      </c>
      <c r="B4340" s="84" t="s">
        <v>26</v>
      </c>
      <c r="C4340" s="85" t="s">
        <v>202</v>
      </c>
      <c r="R4340" s="83">
        <v>43360.827905092592</v>
      </c>
      <c r="S4340" s="89" t="s">
        <v>26</v>
      </c>
      <c r="AG4340" s="83"/>
      <c r="AV4340" s="83"/>
      <c r="BK4340" s="83"/>
      <c r="BZ4340" s="83"/>
      <c r="CO4340" s="83"/>
      <c r="DD4340" s="83"/>
      <c r="DS4340" s="83"/>
      <c r="EH4340" s="83"/>
      <c r="EW4340" s="83"/>
      <c r="FL4340" s="83"/>
    </row>
    <row r="4341" spans="1:168" x14ac:dyDescent="0.35">
      <c r="A4341" s="83">
        <v>43360.827905092592</v>
      </c>
      <c r="B4341" s="84" t="s">
        <v>26</v>
      </c>
      <c r="C4341" s="85" t="s">
        <v>92</v>
      </c>
      <c r="R4341" s="83">
        <v>43360.827905092592</v>
      </c>
      <c r="S4341" s="89" t="s">
        <v>26</v>
      </c>
      <c r="AG4341" s="83"/>
      <c r="AV4341" s="83"/>
      <c r="BK4341" s="83"/>
      <c r="BZ4341" s="83"/>
      <c r="CO4341" s="83"/>
      <c r="DD4341" s="83"/>
      <c r="DS4341" s="83"/>
      <c r="EH4341" s="83"/>
      <c r="EW4341" s="83"/>
      <c r="FL4341" s="83"/>
    </row>
    <row r="4342" spans="1:168" x14ac:dyDescent="0.35">
      <c r="A4342" s="83">
        <v>43360.827905092592</v>
      </c>
      <c r="B4342" s="84" t="s">
        <v>26</v>
      </c>
      <c r="C4342" s="85" t="s">
        <v>47</v>
      </c>
      <c r="I4342" s="86">
        <v>12505.8603515625</v>
      </c>
      <c r="J4342" s="87">
        <v>12273.0068359375</v>
      </c>
      <c r="K4342" s="87">
        <v>8401.8603515625</v>
      </c>
      <c r="L4342" s="87">
        <v>8245.40234375</v>
      </c>
      <c r="M4342" s="87">
        <v>1.0159765481948899</v>
      </c>
      <c r="N4342" s="87">
        <v>8.0641136169433594</v>
      </c>
      <c r="O4342" s="87">
        <v>8.4141130447387695</v>
      </c>
      <c r="P4342" s="88">
        <v>1.64711260795593</v>
      </c>
      <c r="R4342" s="83">
        <v>43360.827905092592</v>
      </c>
      <c r="S4342" s="89" t="s">
        <v>26</v>
      </c>
      <c r="T4342" s="90">
        <v>0.512212574481964</v>
      </c>
      <c r="U4342" s="84">
        <v>7766.693359375</v>
      </c>
      <c r="V4342" s="84">
        <v>403.33621215820301</v>
      </c>
      <c r="W4342" s="84">
        <v>7602.94287109375</v>
      </c>
      <c r="X4342" s="84">
        <v>7361.21044921875</v>
      </c>
      <c r="Y4342" s="84">
        <v>26.260248184204102</v>
      </c>
      <c r="Z4342" s="84">
        <v>320.51416015625</v>
      </c>
      <c r="AA4342" s="84">
        <v>620.51403808593795</v>
      </c>
      <c r="AB4342" s="84">
        <v>426.51416015625</v>
      </c>
      <c r="AG4342" s="83"/>
      <c r="AV4342" s="83"/>
      <c r="BK4342" s="83"/>
      <c r="BZ4342" s="83"/>
      <c r="CO4342" s="83"/>
      <c r="DD4342" s="83"/>
      <c r="DS4342" s="83"/>
      <c r="EH4342" s="83"/>
      <c r="EW4342" s="83"/>
      <c r="FL4342" s="83"/>
    </row>
    <row r="4343" spans="1:168" x14ac:dyDescent="0.35">
      <c r="A4343" s="83">
        <v>43360.827916666669</v>
      </c>
      <c r="B4343" s="84" t="s">
        <v>49</v>
      </c>
      <c r="C4343" s="85" t="s">
        <v>220</v>
      </c>
      <c r="R4343" s="83">
        <v>43360.827916666669</v>
      </c>
      <c r="S4343" s="89" t="s">
        <v>49</v>
      </c>
      <c r="AG4343" s="83"/>
      <c r="AV4343" s="83"/>
      <c r="BK4343" s="83"/>
      <c r="BZ4343" s="83"/>
      <c r="CO4343" s="83"/>
      <c r="DD4343" s="83"/>
      <c r="DS4343" s="83"/>
      <c r="EH4343" s="83"/>
      <c r="EW4343" s="83"/>
      <c r="FL4343" s="83"/>
    </row>
    <row r="4344" spans="1:168" x14ac:dyDescent="0.35">
      <c r="A4344" s="83">
        <v>43360.827928240738</v>
      </c>
      <c r="B4344" s="84" t="s">
        <v>26</v>
      </c>
      <c r="C4344" s="85" t="s">
        <v>221</v>
      </c>
      <c r="R4344" s="83">
        <v>43360.827928240738</v>
      </c>
      <c r="S4344" s="89" t="s">
        <v>26</v>
      </c>
      <c r="AG4344" s="83"/>
      <c r="AV4344" s="83"/>
      <c r="BK4344" s="83"/>
      <c r="BZ4344" s="83"/>
      <c r="CO4344" s="83"/>
      <c r="DD4344" s="83"/>
      <c r="DS4344" s="83"/>
      <c r="EH4344" s="83"/>
      <c r="EW4344" s="83"/>
      <c r="FL4344" s="83"/>
    </row>
    <row r="4345" spans="1:168" x14ac:dyDescent="0.35">
      <c r="A4345" s="83">
        <v>43360.827928240738</v>
      </c>
      <c r="B4345" s="84" t="s">
        <v>26</v>
      </c>
      <c r="C4345" s="85" t="s">
        <v>223</v>
      </c>
      <c r="R4345" s="83">
        <v>43360.827928240738</v>
      </c>
      <c r="S4345" s="89" t="s">
        <v>26</v>
      </c>
      <c r="AG4345" s="83"/>
      <c r="AV4345" s="83"/>
      <c r="BK4345" s="83"/>
      <c r="BZ4345" s="83"/>
      <c r="CO4345" s="83"/>
      <c r="DD4345" s="83"/>
      <c r="DS4345" s="83"/>
      <c r="EH4345" s="83"/>
      <c r="EW4345" s="83"/>
      <c r="FL4345" s="83"/>
    </row>
    <row r="4346" spans="1:168" x14ac:dyDescent="0.35">
      <c r="A4346" s="83">
        <v>43360.827928240738</v>
      </c>
      <c r="B4346" s="84" t="s">
        <v>26</v>
      </c>
      <c r="C4346" s="85" t="s">
        <v>222</v>
      </c>
      <c r="R4346" s="83">
        <v>43360.827928240738</v>
      </c>
      <c r="S4346" s="89" t="s">
        <v>26</v>
      </c>
      <c r="AG4346" s="83"/>
      <c r="AV4346" s="83"/>
      <c r="BK4346" s="83"/>
      <c r="BZ4346" s="83"/>
      <c r="CO4346" s="83"/>
      <c r="DD4346" s="83"/>
      <c r="DS4346" s="83"/>
      <c r="EH4346" s="83"/>
      <c r="EW4346" s="83"/>
      <c r="FL4346" s="83"/>
    </row>
    <row r="4347" spans="1:168" x14ac:dyDescent="0.35">
      <c r="A4347" s="83">
        <v>43360.827928240738</v>
      </c>
      <c r="B4347" s="84" t="s">
        <v>26</v>
      </c>
      <c r="C4347" s="85" t="s">
        <v>428</v>
      </c>
      <c r="R4347" s="83">
        <v>43360.827928240738</v>
      </c>
      <c r="S4347" s="89" t="s">
        <v>26</v>
      </c>
      <c r="AG4347" s="83"/>
      <c r="AV4347" s="83"/>
      <c r="BK4347" s="83"/>
      <c r="BZ4347" s="83"/>
      <c r="CO4347" s="83"/>
      <c r="DD4347" s="83"/>
      <c r="DS4347" s="83"/>
      <c r="EH4347" s="83"/>
      <c r="EW4347" s="83"/>
      <c r="FL4347" s="83"/>
    </row>
    <row r="4348" spans="1:168" x14ac:dyDescent="0.35">
      <c r="A4348" s="83">
        <v>43360.827928240738</v>
      </c>
      <c r="B4348" s="84" t="s">
        <v>26</v>
      </c>
      <c r="C4348" s="85" t="s">
        <v>409</v>
      </c>
      <c r="R4348" s="83">
        <v>43360.827928240738</v>
      </c>
      <c r="S4348" s="89" t="s">
        <v>26</v>
      </c>
      <c r="AG4348" s="83"/>
      <c r="AV4348" s="83"/>
      <c r="BK4348" s="83"/>
      <c r="BZ4348" s="83"/>
      <c r="CO4348" s="83"/>
      <c r="DD4348" s="83"/>
      <c r="DS4348" s="83"/>
      <c r="EH4348" s="83"/>
      <c r="EW4348" s="83"/>
      <c r="FL4348" s="83"/>
    </row>
    <row r="4349" spans="1:168" x14ac:dyDescent="0.35">
      <c r="A4349" s="83">
        <v>43360.827928240738</v>
      </c>
      <c r="B4349" s="84" t="s">
        <v>26</v>
      </c>
      <c r="C4349" s="85" t="s">
        <v>584</v>
      </c>
      <c r="R4349" s="83">
        <v>43360.827928240738</v>
      </c>
      <c r="S4349" s="89" t="s">
        <v>26</v>
      </c>
      <c r="AG4349" s="83"/>
      <c r="AV4349" s="83"/>
      <c r="BK4349" s="83"/>
      <c r="BZ4349" s="83"/>
      <c r="CO4349" s="83"/>
      <c r="DD4349" s="83"/>
      <c r="DS4349" s="83"/>
      <c r="EH4349" s="83"/>
      <c r="EW4349" s="83"/>
      <c r="FL4349" s="83"/>
    </row>
    <row r="4350" spans="1:168" x14ac:dyDescent="0.35">
      <c r="A4350" s="83">
        <v>43360.827928240738</v>
      </c>
      <c r="B4350" s="84" t="s">
        <v>26</v>
      </c>
      <c r="C4350" s="85" t="s">
        <v>417</v>
      </c>
      <c r="R4350" s="83">
        <v>43360.827928240738</v>
      </c>
      <c r="S4350" s="89" t="s">
        <v>26</v>
      </c>
      <c r="AG4350" s="83"/>
      <c r="AV4350" s="83"/>
      <c r="BK4350" s="83"/>
      <c r="BZ4350" s="83"/>
      <c r="CO4350" s="83"/>
      <c r="DD4350" s="83"/>
      <c r="DS4350" s="83"/>
      <c r="EH4350" s="83"/>
      <c r="EW4350" s="83"/>
      <c r="FL4350" s="83"/>
    </row>
    <row r="4351" spans="1:168" x14ac:dyDescent="0.35">
      <c r="A4351" s="83">
        <v>43360.827939814815</v>
      </c>
      <c r="B4351" s="84" t="s">
        <v>26</v>
      </c>
      <c r="C4351" s="85" t="s">
        <v>441</v>
      </c>
      <c r="R4351" s="83">
        <v>43360.827939814815</v>
      </c>
      <c r="S4351" s="89" t="s">
        <v>26</v>
      </c>
      <c r="AG4351" s="83"/>
      <c r="AV4351" s="83"/>
      <c r="BK4351" s="83"/>
      <c r="BZ4351" s="83"/>
      <c r="CO4351" s="83"/>
      <c r="DD4351" s="83"/>
      <c r="DS4351" s="83"/>
      <c r="EH4351" s="83"/>
      <c r="EW4351" s="83"/>
      <c r="FL4351" s="83"/>
    </row>
    <row r="4352" spans="1:168" x14ac:dyDescent="0.35">
      <c r="A4352" s="83">
        <v>43360.827939814815</v>
      </c>
      <c r="B4352" s="84" t="s">
        <v>26</v>
      </c>
      <c r="C4352" s="85" t="s">
        <v>688</v>
      </c>
      <c r="R4352" s="83">
        <v>43360.827939814815</v>
      </c>
      <c r="S4352" s="89" t="s">
        <v>26</v>
      </c>
      <c r="AG4352" s="83"/>
      <c r="AV4352" s="83"/>
      <c r="BK4352" s="83"/>
      <c r="BZ4352" s="83"/>
      <c r="CO4352" s="83"/>
      <c r="DD4352" s="83"/>
      <c r="DS4352" s="83"/>
      <c r="EH4352" s="83"/>
      <c r="EW4352" s="83"/>
      <c r="FL4352" s="83"/>
    </row>
    <row r="4353" spans="1:168" x14ac:dyDescent="0.35">
      <c r="A4353" s="83">
        <v>43360.827939814815</v>
      </c>
      <c r="B4353" s="84" t="s">
        <v>26</v>
      </c>
      <c r="C4353" s="85" t="s">
        <v>429</v>
      </c>
      <c r="R4353" s="83">
        <v>43360.827939814815</v>
      </c>
      <c r="S4353" s="89" t="s">
        <v>26</v>
      </c>
      <c r="AG4353" s="83"/>
      <c r="AV4353" s="83"/>
      <c r="BK4353" s="83"/>
      <c r="BZ4353" s="83"/>
      <c r="CO4353" s="83"/>
      <c r="DD4353" s="83"/>
      <c r="DS4353" s="83"/>
      <c r="EH4353" s="83"/>
      <c r="EW4353" s="83"/>
      <c r="FL4353" s="83"/>
    </row>
    <row r="4354" spans="1:168" x14ac:dyDescent="0.35">
      <c r="A4354" s="83">
        <v>43360.827939814815</v>
      </c>
      <c r="B4354" s="84" t="s">
        <v>26</v>
      </c>
      <c r="C4354" s="85" t="s">
        <v>430</v>
      </c>
      <c r="R4354" s="83">
        <v>43360.827939814815</v>
      </c>
      <c r="S4354" s="89" t="s">
        <v>26</v>
      </c>
      <c r="AG4354" s="83"/>
      <c r="AV4354" s="83"/>
      <c r="BK4354" s="83"/>
      <c r="BZ4354" s="83"/>
      <c r="CO4354" s="83"/>
      <c r="DD4354" s="83"/>
      <c r="DS4354" s="83"/>
      <c r="EH4354" s="83"/>
      <c r="EW4354" s="83"/>
      <c r="FL4354" s="83"/>
    </row>
    <row r="4355" spans="1:168" x14ac:dyDescent="0.35">
      <c r="A4355" s="83">
        <v>43360.827939814815</v>
      </c>
      <c r="B4355" s="84" t="s">
        <v>26</v>
      </c>
      <c r="C4355" s="85" t="s">
        <v>682</v>
      </c>
      <c r="R4355" s="83">
        <v>43360.827939814815</v>
      </c>
      <c r="S4355" s="89" t="s">
        <v>26</v>
      </c>
      <c r="AG4355" s="83"/>
      <c r="AV4355" s="83"/>
      <c r="BK4355" s="83"/>
      <c r="BZ4355" s="83"/>
      <c r="CO4355" s="83"/>
      <c r="DD4355" s="83"/>
      <c r="DS4355" s="83"/>
      <c r="EH4355" s="83"/>
      <c r="EW4355" s="83"/>
      <c r="FL4355" s="83"/>
    </row>
    <row r="4356" spans="1:168" x14ac:dyDescent="0.35">
      <c r="A4356" s="83">
        <v>43360.827939814815</v>
      </c>
      <c r="B4356" s="84" t="s">
        <v>26</v>
      </c>
      <c r="C4356" s="85" t="s">
        <v>444</v>
      </c>
      <c r="R4356" s="83">
        <v>43360.827939814815</v>
      </c>
      <c r="S4356" s="89" t="s">
        <v>26</v>
      </c>
      <c r="AG4356" s="83"/>
      <c r="AV4356" s="83"/>
      <c r="BK4356" s="83"/>
      <c r="BZ4356" s="83"/>
      <c r="CO4356" s="83"/>
      <c r="DD4356" s="83"/>
      <c r="DS4356" s="83"/>
      <c r="EH4356" s="83"/>
      <c r="EW4356" s="83"/>
      <c r="FL4356" s="83"/>
    </row>
    <row r="4357" spans="1:168" x14ac:dyDescent="0.35">
      <c r="A4357" s="83">
        <v>43360.827939814815</v>
      </c>
      <c r="B4357" s="84" t="s">
        <v>26</v>
      </c>
      <c r="C4357" s="85" t="s">
        <v>419</v>
      </c>
      <c r="R4357" s="83">
        <v>43360.827939814815</v>
      </c>
      <c r="S4357" s="89" t="s">
        <v>26</v>
      </c>
      <c r="AG4357" s="83"/>
      <c r="AV4357" s="83"/>
      <c r="BK4357" s="83"/>
      <c r="BZ4357" s="83"/>
      <c r="CO4357" s="83"/>
      <c r="DD4357" s="83"/>
      <c r="DS4357" s="83"/>
      <c r="EH4357" s="83"/>
      <c r="EW4357" s="83"/>
      <c r="FL4357" s="83"/>
    </row>
    <row r="4358" spans="1:168" x14ac:dyDescent="0.35">
      <c r="A4358" s="83">
        <v>43360.827939814815</v>
      </c>
      <c r="B4358" s="84" t="s">
        <v>26</v>
      </c>
      <c r="C4358" s="85" t="s">
        <v>447</v>
      </c>
      <c r="R4358" s="83">
        <v>43360.827939814815</v>
      </c>
      <c r="S4358" s="89" t="s">
        <v>26</v>
      </c>
      <c r="AG4358" s="83"/>
      <c r="AV4358" s="83"/>
      <c r="BK4358" s="83"/>
      <c r="BZ4358" s="83"/>
      <c r="CO4358" s="83"/>
      <c r="DD4358" s="83"/>
      <c r="DS4358" s="83"/>
      <c r="EH4358" s="83"/>
      <c r="EW4358" s="83"/>
      <c r="FL4358" s="83"/>
    </row>
    <row r="4359" spans="1:168" x14ac:dyDescent="0.35">
      <c r="A4359" s="83">
        <v>43360.827939814815</v>
      </c>
      <c r="B4359" s="84" t="s">
        <v>26</v>
      </c>
      <c r="C4359" s="85" t="s">
        <v>421</v>
      </c>
      <c r="R4359" s="83">
        <v>43360.827939814815</v>
      </c>
      <c r="S4359" s="89" t="s">
        <v>26</v>
      </c>
      <c r="AG4359" s="83"/>
      <c r="AV4359" s="83"/>
      <c r="BK4359" s="83"/>
      <c r="BZ4359" s="83"/>
      <c r="CO4359" s="83"/>
      <c r="DD4359" s="83"/>
      <c r="DS4359" s="83"/>
      <c r="EH4359" s="83"/>
      <c r="EW4359" s="83"/>
      <c r="FL4359" s="83"/>
    </row>
    <row r="4360" spans="1:168" x14ac:dyDescent="0.35">
      <c r="A4360" s="83">
        <v>43360.827939814815</v>
      </c>
      <c r="B4360" s="84" t="s">
        <v>26</v>
      </c>
      <c r="C4360" s="85" t="s">
        <v>446</v>
      </c>
      <c r="R4360" s="83">
        <v>43360.827939814815</v>
      </c>
      <c r="S4360" s="89" t="s">
        <v>26</v>
      </c>
      <c r="AG4360" s="83"/>
      <c r="AV4360" s="83"/>
      <c r="BK4360" s="83"/>
      <c r="BZ4360" s="83"/>
      <c r="CO4360" s="83"/>
      <c r="DD4360" s="83"/>
      <c r="DS4360" s="83"/>
      <c r="EH4360" s="83"/>
      <c r="EW4360" s="83"/>
      <c r="FL4360" s="83"/>
    </row>
    <row r="4361" spans="1:168" x14ac:dyDescent="0.35">
      <c r="A4361" s="83">
        <v>43360.827939814815</v>
      </c>
      <c r="B4361" s="84" t="s">
        <v>26</v>
      </c>
      <c r="C4361" s="85" t="s">
        <v>804</v>
      </c>
      <c r="R4361" s="83">
        <v>43360.827939814815</v>
      </c>
      <c r="S4361" s="89" t="s">
        <v>26</v>
      </c>
      <c r="AG4361" s="83"/>
      <c r="AV4361" s="83"/>
      <c r="BK4361" s="83"/>
      <c r="BZ4361" s="83"/>
      <c r="CO4361" s="83"/>
      <c r="DD4361" s="83"/>
      <c r="DS4361" s="83"/>
      <c r="EH4361" s="83"/>
      <c r="EW4361" s="83"/>
      <c r="FL4361" s="83"/>
    </row>
    <row r="4362" spans="1:168" x14ac:dyDescent="0.35">
      <c r="A4362" s="83">
        <v>43360.828043981484</v>
      </c>
      <c r="B4362" s="84" t="s">
        <v>26</v>
      </c>
      <c r="C4362" s="85" t="s">
        <v>224</v>
      </c>
      <c r="R4362" s="83">
        <v>43360.828043981484</v>
      </c>
      <c r="S4362" s="89" t="s">
        <v>26</v>
      </c>
      <c r="AG4362" s="83"/>
      <c r="AV4362" s="83"/>
      <c r="BK4362" s="83"/>
      <c r="BZ4362" s="83"/>
      <c r="CO4362" s="83"/>
      <c r="DD4362" s="83"/>
      <c r="DS4362" s="83"/>
      <c r="EH4362" s="83"/>
      <c r="EW4362" s="83"/>
      <c r="FL4362" s="83"/>
    </row>
    <row r="4363" spans="1:168" x14ac:dyDescent="0.35">
      <c r="A4363" s="83">
        <v>43360.828043981484</v>
      </c>
      <c r="B4363" s="84" t="s">
        <v>55</v>
      </c>
      <c r="C4363" s="85" t="s">
        <v>82</v>
      </c>
      <c r="R4363" s="83">
        <v>43360.828043981484</v>
      </c>
      <c r="S4363" s="89" t="s">
        <v>55</v>
      </c>
      <c r="AG4363" s="83"/>
      <c r="AV4363" s="83"/>
      <c r="BK4363" s="83"/>
      <c r="BZ4363" s="83"/>
      <c r="CO4363" s="83"/>
      <c r="DD4363" s="83"/>
      <c r="DS4363" s="83"/>
      <c r="EH4363" s="83"/>
      <c r="EW4363" s="83"/>
      <c r="FL4363" s="83"/>
    </row>
    <row r="4364" spans="1:168" x14ac:dyDescent="0.35">
      <c r="A4364" s="83">
        <v>43360.828055555554</v>
      </c>
      <c r="B4364" s="84" t="s">
        <v>55</v>
      </c>
      <c r="C4364" s="85" t="s">
        <v>58</v>
      </c>
      <c r="R4364" s="83">
        <v>43360.828055555554</v>
      </c>
      <c r="S4364" s="89" t="s">
        <v>55</v>
      </c>
      <c r="AG4364" s="83"/>
      <c r="AV4364" s="83"/>
      <c r="BK4364" s="83"/>
      <c r="BZ4364" s="83"/>
      <c r="CO4364" s="83"/>
      <c r="DD4364" s="83"/>
      <c r="DS4364" s="83"/>
      <c r="EH4364" s="83"/>
      <c r="EW4364" s="83"/>
      <c r="FL4364" s="83"/>
    </row>
    <row r="4365" spans="1:168" x14ac:dyDescent="0.35">
      <c r="A4365" s="83">
        <v>43360.828067129631</v>
      </c>
      <c r="B4365" s="84" t="s">
        <v>26</v>
      </c>
      <c r="C4365" s="85" t="s">
        <v>59</v>
      </c>
      <c r="R4365" s="83">
        <v>43360.828067129631</v>
      </c>
      <c r="S4365" s="89" t="s">
        <v>26</v>
      </c>
      <c r="AG4365" s="83"/>
      <c r="AV4365" s="83"/>
      <c r="BK4365" s="83"/>
      <c r="BZ4365" s="83"/>
      <c r="CO4365" s="83"/>
      <c r="DD4365" s="83"/>
      <c r="DS4365" s="83"/>
      <c r="EH4365" s="83"/>
      <c r="EW4365" s="83"/>
      <c r="FL4365" s="83"/>
    </row>
    <row r="4366" spans="1:168" x14ac:dyDescent="0.35">
      <c r="A4366" s="83">
        <v>43360.828090277777</v>
      </c>
      <c r="B4366" s="84" t="s">
        <v>225</v>
      </c>
      <c r="C4366" s="85" t="s">
        <v>226</v>
      </c>
      <c r="I4366" s="86">
        <v>12510.9013671875</v>
      </c>
      <c r="J4366" s="87">
        <v>12315.19140625</v>
      </c>
      <c r="K4366" s="87">
        <v>10801.89453125</v>
      </c>
      <c r="L4366" s="87">
        <v>10632.9140625</v>
      </c>
      <c r="M4366" s="87">
        <v>1.0159670114517201</v>
      </c>
      <c r="N4366" s="87">
        <v>8.07501316070557</v>
      </c>
      <c r="O4366" s="87">
        <v>8.4250135421752894</v>
      </c>
      <c r="P4366" s="88">
        <v>1.65801393985748</v>
      </c>
      <c r="R4366" s="83">
        <v>43360.828090277777</v>
      </c>
      <c r="S4366" s="89" t="s">
        <v>225</v>
      </c>
      <c r="T4366" s="90">
        <v>0.52311378717422496</v>
      </c>
      <c r="U4366" s="84">
        <v>7691.2021484375</v>
      </c>
      <c r="V4366" s="84">
        <v>405.30496215820301</v>
      </c>
      <c r="W4366" s="84">
        <v>7550.33349609375</v>
      </c>
      <c r="X4366" s="84">
        <v>7286.0390625</v>
      </c>
      <c r="Y4366" s="84">
        <v>24.266803741455099</v>
      </c>
      <c r="Z4366" s="84">
        <v>320.52505493164102</v>
      </c>
      <c r="AA4366" s="84">
        <v>620.52502441406295</v>
      </c>
      <c r="AB4366" s="84">
        <v>426.52505493164102</v>
      </c>
      <c r="AG4366" s="83"/>
      <c r="AV4366" s="83"/>
      <c r="BK4366" s="83"/>
      <c r="BZ4366" s="83"/>
      <c r="CO4366" s="83"/>
      <c r="DD4366" s="83"/>
      <c r="DS4366" s="83"/>
      <c r="EH4366" s="83"/>
      <c r="EW4366" s="83"/>
      <c r="FL4366" s="83"/>
    </row>
    <row r="4367" spans="1:168" x14ac:dyDescent="0.35">
      <c r="A4367" s="83">
        <v>43360.828101851854</v>
      </c>
      <c r="B4367" s="84" t="s">
        <v>62</v>
      </c>
      <c r="C4367" s="85" t="s">
        <v>63</v>
      </c>
      <c r="R4367" s="83">
        <v>43360.828101851854</v>
      </c>
      <c r="S4367" s="89" t="s">
        <v>62</v>
      </c>
      <c r="AG4367" s="83"/>
      <c r="AV4367" s="83"/>
      <c r="BK4367" s="83"/>
      <c r="BZ4367" s="83"/>
      <c r="CO4367" s="83"/>
      <c r="DD4367" s="83"/>
      <c r="DS4367" s="83"/>
      <c r="EH4367" s="83"/>
      <c r="EW4367" s="83"/>
      <c r="FL4367" s="83"/>
    </row>
    <row r="4368" spans="1:168" x14ac:dyDescent="0.35">
      <c r="A4368" s="83">
        <v>43360.828101851854</v>
      </c>
      <c r="B4368" s="84" t="s">
        <v>62</v>
      </c>
      <c r="C4368" s="85" t="s">
        <v>939</v>
      </c>
      <c r="R4368" s="83">
        <v>43360.828101851854</v>
      </c>
      <c r="S4368" s="89" t="s">
        <v>62</v>
      </c>
      <c r="AG4368" s="83"/>
      <c r="AV4368" s="83"/>
      <c r="BK4368" s="83"/>
      <c r="BZ4368" s="83"/>
      <c r="CO4368" s="83"/>
      <c r="DD4368" s="83"/>
      <c r="DS4368" s="83"/>
      <c r="EH4368" s="83"/>
      <c r="EW4368" s="83"/>
      <c r="FL4368" s="83"/>
    </row>
    <row r="4369" spans="1:168" x14ac:dyDescent="0.35">
      <c r="A4369" s="83">
        <v>43360.828101851854</v>
      </c>
      <c r="B4369" s="84" t="s">
        <v>62</v>
      </c>
      <c r="C4369" s="85" t="s">
        <v>940</v>
      </c>
      <c r="R4369" s="83">
        <v>43360.828101851854</v>
      </c>
      <c r="S4369" s="89" t="s">
        <v>62</v>
      </c>
      <c r="AG4369" s="83"/>
      <c r="AV4369" s="83"/>
      <c r="BK4369" s="83"/>
      <c r="BZ4369" s="83"/>
      <c r="CO4369" s="83"/>
      <c r="DD4369" s="83"/>
      <c r="DS4369" s="83"/>
      <c r="EH4369" s="83"/>
      <c r="EW4369" s="83"/>
      <c r="FL4369" s="83"/>
    </row>
    <row r="4370" spans="1:168" x14ac:dyDescent="0.35">
      <c r="A4370" s="83">
        <v>43360.828101851854</v>
      </c>
      <c r="B4370" s="84" t="s">
        <v>62</v>
      </c>
      <c r="C4370" s="85" t="s">
        <v>941</v>
      </c>
      <c r="R4370" s="83">
        <v>43360.828101851854</v>
      </c>
      <c r="S4370" s="89" t="s">
        <v>62</v>
      </c>
      <c r="AG4370" s="83"/>
      <c r="AV4370" s="83"/>
      <c r="BK4370" s="83"/>
      <c r="BZ4370" s="83"/>
      <c r="CO4370" s="83"/>
      <c r="DD4370" s="83"/>
      <c r="DS4370" s="83"/>
      <c r="EH4370" s="83"/>
      <c r="EW4370" s="83"/>
      <c r="FL4370" s="83"/>
    </row>
    <row r="4371" spans="1:168" x14ac:dyDescent="0.35">
      <c r="A4371" s="83">
        <v>43360.828101851854</v>
      </c>
      <c r="B4371" s="84" t="s">
        <v>62</v>
      </c>
      <c r="C4371" s="85" t="s">
        <v>942</v>
      </c>
      <c r="R4371" s="83">
        <v>43360.828101851854</v>
      </c>
      <c r="S4371" s="89" t="s">
        <v>62</v>
      </c>
      <c r="AG4371" s="83"/>
      <c r="AV4371" s="83"/>
      <c r="BK4371" s="83"/>
      <c r="BZ4371" s="83"/>
      <c r="CO4371" s="83"/>
      <c r="DD4371" s="83"/>
      <c r="DS4371" s="83"/>
      <c r="EH4371" s="83"/>
      <c r="EW4371" s="83"/>
      <c r="FL4371" s="83"/>
    </row>
    <row r="4372" spans="1:168" x14ac:dyDescent="0.35">
      <c r="A4372" s="83">
        <v>43360.828101851854</v>
      </c>
      <c r="B4372" s="84" t="s">
        <v>62</v>
      </c>
      <c r="C4372" s="85" t="s">
        <v>943</v>
      </c>
      <c r="R4372" s="83">
        <v>43360.828101851854</v>
      </c>
      <c r="S4372" s="89" t="s">
        <v>62</v>
      </c>
      <c r="AG4372" s="83"/>
      <c r="AV4372" s="83"/>
      <c r="BK4372" s="83"/>
      <c r="BZ4372" s="83"/>
      <c r="CO4372" s="83"/>
      <c r="DD4372" s="83"/>
      <c r="DS4372" s="83"/>
      <c r="EH4372" s="83"/>
      <c r="EW4372" s="83"/>
      <c r="FL4372" s="83"/>
    </row>
    <row r="4373" spans="1:168" x14ac:dyDescent="0.35">
      <c r="A4373" s="83">
        <v>43360.828113425923</v>
      </c>
      <c r="B4373" s="84" t="s">
        <v>62</v>
      </c>
      <c r="C4373" s="85" t="s">
        <v>944</v>
      </c>
      <c r="R4373" s="83">
        <v>43360.828113425923</v>
      </c>
      <c r="S4373" s="89" t="s">
        <v>62</v>
      </c>
      <c r="AG4373" s="83"/>
      <c r="AV4373" s="83"/>
      <c r="BK4373" s="83"/>
      <c r="BZ4373" s="83"/>
      <c r="CO4373" s="83"/>
      <c r="DD4373" s="83"/>
      <c r="DS4373" s="83"/>
      <c r="EH4373" s="83"/>
      <c r="EW4373" s="83"/>
      <c r="FL4373" s="83"/>
    </row>
    <row r="4374" spans="1:168" x14ac:dyDescent="0.35">
      <c r="A4374" s="83">
        <v>43360.828113425923</v>
      </c>
      <c r="B4374" s="84" t="s">
        <v>62</v>
      </c>
      <c r="C4374" s="85" t="s">
        <v>945</v>
      </c>
      <c r="R4374" s="83">
        <v>43360.828113425923</v>
      </c>
      <c r="S4374" s="89" t="s">
        <v>62</v>
      </c>
      <c r="AG4374" s="83"/>
      <c r="AV4374" s="83"/>
      <c r="BK4374" s="83"/>
      <c r="BZ4374" s="83"/>
      <c r="CO4374" s="83"/>
      <c r="DD4374" s="83"/>
      <c r="DS4374" s="83"/>
      <c r="EH4374" s="83"/>
      <c r="EW4374" s="83"/>
      <c r="FL4374" s="83"/>
    </row>
    <row r="4375" spans="1:168" x14ac:dyDescent="0.35">
      <c r="A4375" s="83">
        <v>43360.828113425923</v>
      </c>
      <c r="B4375" s="84" t="s">
        <v>26</v>
      </c>
      <c r="C4375" s="85" t="s">
        <v>71</v>
      </c>
      <c r="R4375" s="83">
        <v>43360.828113425923</v>
      </c>
      <c r="S4375" s="89" t="s">
        <v>26</v>
      </c>
      <c r="AG4375" s="83"/>
      <c r="AV4375" s="83"/>
      <c r="BK4375" s="83"/>
      <c r="BZ4375" s="83"/>
      <c r="CO4375" s="83"/>
      <c r="DD4375" s="83"/>
      <c r="DS4375" s="83"/>
      <c r="EH4375" s="83"/>
      <c r="EW4375" s="83"/>
      <c r="FL4375" s="83"/>
    </row>
    <row r="4376" spans="1:168" x14ac:dyDescent="0.35">
      <c r="A4376" s="83">
        <v>43360.828125</v>
      </c>
      <c r="B4376" s="84" t="s">
        <v>62</v>
      </c>
      <c r="C4376" s="85" t="s">
        <v>234</v>
      </c>
      <c r="R4376" s="83">
        <v>43360.828125</v>
      </c>
      <c r="S4376" s="89" t="s">
        <v>62</v>
      </c>
      <c r="AG4376" s="83"/>
      <c r="AV4376" s="83"/>
      <c r="BK4376" s="83"/>
      <c r="BZ4376" s="83"/>
      <c r="CO4376" s="83"/>
      <c r="DD4376" s="83"/>
      <c r="DS4376" s="83"/>
      <c r="EH4376" s="83"/>
      <c r="EW4376" s="83"/>
      <c r="FL4376" s="83"/>
    </row>
    <row r="4377" spans="1:168" x14ac:dyDescent="0.35">
      <c r="A4377" s="83">
        <v>43360.828125</v>
      </c>
      <c r="B4377" s="84" t="s">
        <v>26</v>
      </c>
      <c r="C4377" s="85" t="s">
        <v>233</v>
      </c>
      <c r="R4377" s="83">
        <v>43360.828125</v>
      </c>
      <c r="S4377" s="89" t="s">
        <v>26</v>
      </c>
      <c r="AG4377" s="83"/>
      <c r="AV4377" s="83"/>
      <c r="BK4377" s="83"/>
      <c r="BZ4377" s="83"/>
      <c r="CO4377" s="83"/>
      <c r="DD4377" s="83"/>
      <c r="DS4377" s="83"/>
      <c r="EH4377" s="83"/>
      <c r="EW4377" s="83"/>
      <c r="FL4377" s="83"/>
    </row>
    <row r="4378" spans="1:168" x14ac:dyDescent="0.35">
      <c r="A4378" s="83">
        <v>43360.828125</v>
      </c>
      <c r="B4378" s="84" t="s">
        <v>26</v>
      </c>
      <c r="C4378" s="85" t="s">
        <v>236</v>
      </c>
      <c r="R4378" s="83">
        <v>43360.828125</v>
      </c>
      <c r="S4378" s="89" t="s">
        <v>26</v>
      </c>
      <c r="AG4378" s="83"/>
      <c r="AV4378" s="83"/>
      <c r="BK4378" s="83"/>
      <c r="BZ4378" s="83"/>
      <c r="CO4378" s="83"/>
      <c r="DD4378" s="83"/>
      <c r="DS4378" s="83"/>
      <c r="EH4378" s="83"/>
      <c r="EW4378" s="83"/>
      <c r="FL4378" s="83"/>
    </row>
    <row r="4379" spans="1:168" x14ac:dyDescent="0.35">
      <c r="A4379" s="83">
        <v>43360.828125</v>
      </c>
      <c r="B4379" s="84" t="s">
        <v>26</v>
      </c>
      <c r="C4379" s="85" t="s">
        <v>202</v>
      </c>
      <c r="R4379" s="83">
        <v>43360.828125</v>
      </c>
      <c r="S4379" s="89" t="s">
        <v>26</v>
      </c>
      <c r="AG4379" s="83"/>
      <c r="AV4379" s="83"/>
      <c r="BK4379" s="83"/>
      <c r="BZ4379" s="83"/>
      <c r="CO4379" s="83"/>
      <c r="DD4379" s="83"/>
      <c r="DS4379" s="83"/>
      <c r="EH4379" s="83"/>
      <c r="EW4379" s="83"/>
      <c r="FL4379" s="83"/>
    </row>
    <row r="4380" spans="1:168" x14ac:dyDescent="0.35">
      <c r="A4380" s="83">
        <v>43360.828125</v>
      </c>
      <c r="B4380" s="84" t="s">
        <v>26</v>
      </c>
      <c r="C4380" s="85" t="s">
        <v>111</v>
      </c>
      <c r="R4380" s="83">
        <v>43360.828125</v>
      </c>
      <c r="S4380" s="89" t="s">
        <v>26</v>
      </c>
      <c r="AG4380" s="83"/>
      <c r="AV4380" s="83"/>
      <c r="BK4380" s="83"/>
      <c r="BZ4380" s="83"/>
      <c r="CO4380" s="83"/>
      <c r="DD4380" s="83"/>
      <c r="DS4380" s="83"/>
      <c r="EH4380" s="83"/>
      <c r="EW4380" s="83"/>
      <c r="FL4380" s="83"/>
    </row>
    <row r="4381" spans="1:168" x14ac:dyDescent="0.35">
      <c r="A4381" s="83">
        <v>43360.828136574077</v>
      </c>
      <c r="B4381" s="84" t="s">
        <v>26</v>
      </c>
      <c r="C4381" s="85" t="s">
        <v>47</v>
      </c>
      <c r="I4381" s="86">
        <v>12510.7470703125</v>
      </c>
      <c r="J4381" s="87">
        <v>12314.20703125</v>
      </c>
      <c r="K4381" s="87">
        <v>10801.7470703125</v>
      </c>
      <c r="L4381" s="87">
        <v>10632.052734375</v>
      </c>
      <c r="M4381" s="87">
        <v>1.0159721374511701</v>
      </c>
      <c r="N4381" s="87">
        <v>8.0321264266967791</v>
      </c>
      <c r="O4381" s="87">
        <v>8.3821258544921893</v>
      </c>
      <c r="P4381" s="88">
        <v>1.6151264905929601</v>
      </c>
      <c r="R4381" s="83">
        <v>43360.828136574077</v>
      </c>
      <c r="S4381" s="89" t="s">
        <v>26</v>
      </c>
      <c r="T4381" s="90">
        <v>0.48022624850273099</v>
      </c>
      <c r="U4381" s="84">
        <v>7687.58056640625</v>
      </c>
      <c r="V4381" s="84">
        <v>405.41549682617199</v>
      </c>
      <c r="W4381" s="84">
        <v>7546.3466796875</v>
      </c>
      <c r="X4381" s="84">
        <v>7284.14208984375</v>
      </c>
      <c r="Y4381" s="84">
        <v>24.188184738159201</v>
      </c>
      <c r="Z4381" s="84">
        <v>320.48214721679699</v>
      </c>
      <c r="AA4381" s="84">
        <v>620.482177734375</v>
      </c>
      <c r="AB4381" s="84">
        <v>426.48214721679699</v>
      </c>
      <c r="AG4381" s="83"/>
      <c r="AV4381" s="83"/>
      <c r="BK4381" s="83"/>
      <c r="BZ4381" s="83"/>
      <c r="CO4381" s="83"/>
      <c r="DD4381" s="83"/>
      <c r="DS4381" s="83"/>
      <c r="EH4381" s="83"/>
      <c r="EW4381" s="83"/>
      <c r="FL4381" s="83"/>
    </row>
    <row r="4382" spans="1:168" x14ac:dyDescent="0.35">
      <c r="A4382" s="83">
        <v>43360.828136574077</v>
      </c>
      <c r="B4382" s="84" t="s">
        <v>49</v>
      </c>
      <c r="C4382" s="85" t="s">
        <v>235</v>
      </c>
      <c r="R4382" s="83">
        <v>43360.828136574077</v>
      </c>
      <c r="S4382" s="89" t="s">
        <v>49</v>
      </c>
      <c r="AG4382" s="83"/>
      <c r="AV4382" s="83"/>
      <c r="BK4382" s="83"/>
      <c r="BZ4382" s="83"/>
      <c r="CO4382" s="83"/>
      <c r="DD4382" s="83"/>
      <c r="DS4382" s="83"/>
      <c r="EH4382" s="83"/>
      <c r="EW4382" s="83"/>
      <c r="FL4382" s="83"/>
    </row>
    <row r="4383" spans="1:168" x14ac:dyDescent="0.35">
      <c r="A4383" s="83">
        <v>43360.828148148146</v>
      </c>
      <c r="B4383" s="84" t="s">
        <v>26</v>
      </c>
      <c r="C4383" s="85" t="s">
        <v>237</v>
      </c>
      <c r="R4383" s="83">
        <v>43360.828148148146</v>
      </c>
      <c r="S4383" s="89" t="s">
        <v>26</v>
      </c>
      <c r="AG4383" s="83"/>
      <c r="AV4383" s="83"/>
      <c r="BK4383" s="83"/>
      <c r="BZ4383" s="83"/>
      <c r="CO4383" s="83"/>
      <c r="DD4383" s="83"/>
      <c r="DS4383" s="83"/>
      <c r="EH4383" s="83"/>
      <c r="EW4383" s="83"/>
      <c r="FL4383" s="83"/>
    </row>
    <row r="4384" spans="1:168" x14ac:dyDescent="0.35">
      <c r="A4384" s="83">
        <v>43360.828148148146</v>
      </c>
      <c r="B4384" s="84" t="s">
        <v>26</v>
      </c>
      <c r="C4384" s="85" t="s">
        <v>239</v>
      </c>
      <c r="R4384" s="83">
        <v>43360.828148148146</v>
      </c>
      <c r="S4384" s="89" t="s">
        <v>26</v>
      </c>
      <c r="AG4384" s="83"/>
      <c r="AV4384" s="83"/>
      <c r="BK4384" s="83"/>
      <c r="BZ4384" s="83"/>
      <c r="CO4384" s="83"/>
      <c r="DD4384" s="83"/>
      <c r="DS4384" s="83"/>
      <c r="EH4384" s="83"/>
      <c r="EW4384" s="83"/>
      <c r="FL4384" s="83"/>
    </row>
    <row r="4385" spans="1:168" x14ac:dyDescent="0.35">
      <c r="A4385" s="83">
        <v>43360.828148148146</v>
      </c>
      <c r="B4385" s="84" t="s">
        <v>26</v>
      </c>
      <c r="C4385" s="85" t="s">
        <v>238</v>
      </c>
      <c r="R4385" s="83">
        <v>43360.828148148146</v>
      </c>
      <c r="S4385" s="89" t="s">
        <v>26</v>
      </c>
      <c r="AG4385" s="83"/>
      <c r="AV4385" s="83"/>
      <c r="BK4385" s="83"/>
      <c r="BZ4385" s="83"/>
      <c r="CO4385" s="83"/>
      <c r="DD4385" s="83"/>
      <c r="DS4385" s="83"/>
      <c r="EH4385" s="83"/>
      <c r="EW4385" s="83"/>
      <c r="FL4385" s="83"/>
    </row>
    <row r="4386" spans="1:168" x14ac:dyDescent="0.35">
      <c r="A4386" s="83">
        <v>43360.828148148146</v>
      </c>
      <c r="B4386" s="84" t="s">
        <v>26</v>
      </c>
      <c r="C4386" s="85" t="s">
        <v>428</v>
      </c>
      <c r="R4386" s="83">
        <v>43360.828148148146</v>
      </c>
      <c r="S4386" s="89" t="s">
        <v>26</v>
      </c>
      <c r="AG4386" s="83"/>
      <c r="AV4386" s="83"/>
      <c r="BK4386" s="83"/>
      <c r="BZ4386" s="83"/>
      <c r="CO4386" s="83"/>
      <c r="DD4386" s="83"/>
      <c r="DS4386" s="83"/>
      <c r="EH4386" s="83"/>
      <c r="EW4386" s="83"/>
      <c r="FL4386" s="83"/>
    </row>
    <row r="4387" spans="1:168" x14ac:dyDescent="0.35">
      <c r="A4387" s="83">
        <v>43360.828159722223</v>
      </c>
      <c r="B4387" s="84" t="s">
        <v>26</v>
      </c>
      <c r="C4387" s="85" t="s">
        <v>409</v>
      </c>
      <c r="R4387" s="83">
        <v>43360.828159722223</v>
      </c>
      <c r="S4387" s="89" t="s">
        <v>26</v>
      </c>
      <c r="AG4387" s="83"/>
      <c r="AV4387" s="83"/>
      <c r="BK4387" s="83"/>
      <c r="BZ4387" s="83"/>
      <c r="CO4387" s="83"/>
      <c r="DD4387" s="83"/>
      <c r="DS4387" s="83"/>
      <c r="EH4387" s="83"/>
      <c r="EW4387" s="83"/>
      <c r="FL4387" s="83"/>
    </row>
    <row r="4388" spans="1:168" x14ac:dyDescent="0.35">
      <c r="A4388" s="83">
        <v>43360.828159722223</v>
      </c>
      <c r="B4388" s="84" t="s">
        <v>26</v>
      </c>
      <c r="C4388" s="85" t="s">
        <v>590</v>
      </c>
      <c r="R4388" s="83">
        <v>43360.828159722223</v>
      </c>
      <c r="S4388" s="89" t="s">
        <v>26</v>
      </c>
      <c r="AG4388" s="83"/>
      <c r="AV4388" s="83"/>
      <c r="BK4388" s="83"/>
      <c r="BZ4388" s="83"/>
      <c r="CO4388" s="83"/>
      <c r="DD4388" s="83"/>
      <c r="DS4388" s="83"/>
      <c r="EH4388" s="83"/>
      <c r="EW4388" s="83"/>
      <c r="FL4388" s="83"/>
    </row>
    <row r="4389" spans="1:168" x14ac:dyDescent="0.35">
      <c r="A4389" s="83">
        <v>43360.828159722223</v>
      </c>
      <c r="B4389" s="84" t="s">
        <v>26</v>
      </c>
      <c r="C4389" s="85" t="s">
        <v>417</v>
      </c>
      <c r="R4389" s="83">
        <v>43360.828159722223</v>
      </c>
      <c r="S4389" s="89" t="s">
        <v>26</v>
      </c>
      <c r="AG4389" s="83"/>
      <c r="AV4389" s="83"/>
      <c r="BK4389" s="83"/>
      <c r="BZ4389" s="83"/>
      <c r="CO4389" s="83"/>
      <c r="DD4389" s="83"/>
      <c r="DS4389" s="83"/>
      <c r="EH4389" s="83"/>
      <c r="EW4389" s="83"/>
      <c r="FL4389" s="83"/>
    </row>
    <row r="4390" spans="1:168" x14ac:dyDescent="0.35">
      <c r="A4390" s="83">
        <v>43360.828159722223</v>
      </c>
      <c r="B4390" s="84" t="s">
        <v>26</v>
      </c>
      <c r="C4390" s="85" t="s">
        <v>441</v>
      </c>
      <c r="R4390" s="83">
        <v>43360.828159722223</v>
      </c>
      <c r="S4390" s="89" t="s">
        <v>26</v>
      </c>
      <c r="AG4390" s="83"/>
      <c r="AV4390" s="83"/>
      <c r="BK4390" s="83"/>
      <c r="BZ4390" s="83"/>
      <c r="CO4390" s="83"/>
      <c r="DD4390" s="83"/>
      <c r="DS4390" s="83"/>
      <c r="EH4390" s="83"/>
      <c r="EW4390" s="83"/>
      <c r="FL4390" s="83"/>
    </row>
    <row r="4391" spans="1:168" x14ac:dyDescent="0.35">
      <c r="A4391" s="83">
        <v>43360.828159722223</v>
      </c>
      <c r="B4391" s="84" t="s">
        <v>26</v>
      </c>
      <c r="C4391" s="85" t="s">
        <v>811</v>
      </c>
      <c r="R4391" s="83">
        <v>43360.828159722223</v>
      </c>
      <c r="S4391" s="89" t="s">
        <v>26</v>
      </c>
      <c r="AG4391" s="83"/>
      <c r="AV4391" s="83"/>
      <c r="BK4391" s="83"/>
      <c r="BZ4391" s="83"/>
      <c r="CO4391" s="83"/>
      <c r="DD4391" s="83"/>
      <c r="DS4391" s="83"/>
      <c r="EH4391" s="83"/>
      <c r="EW4391" s="83"/>
      <c r="FL4391" s="83"/>
    </row>
    <row r="4392" spans="1:168" x14ac:dyDescent="0.35">
      <c r="A4392" s="83">
        <v>43360.828159722223</v>
      </c>
      <c r="B4392" s="84" t="s">
        <v>26</v>
      </c>
      <c r="C4392" s="85" t="s">
        <v>429</v>
      </c>
      <c r="R4392" s="83">
        <v>43360.828159722223</v>
      </c>
      <c r="S4392" s="89" t="s">
        <v>26</v>
      </c>
      <c r="AG4392" s="83"/>
      <c r="AV4392" s="83"/>
      <c r="BK4392" s="83"/>
      <c r="BZ4392" s="83"/>
      <c r="CO4392" s="83"/>
      <c r="DD4392" s="83"/>
      <c r="DS4392" s="83"/>
      <c r="EH4392" s="83"/>
      <c r="EW4392" s="83"/>
      <c r="FL4392" s="83"/>
    </row>
    <row r="4393" spans="1:168" x14ac:dyDescent="0.35">
      <c r="A4393" s="83">
        <v>43360.828159722223</v>
      </c>
      <c r="B4393" s="84" t="s">
        <v>26</v>
      </c>
      <c r="C4393" s="85" t="s">
        <v>430</v>
      </c>
      <c r="R4393" s="83">
        <v>43360.828159722223</v>
      </c>
      <c r="S4393" s="89" t="s">
        <v>26</v>
      </c>
      <c r="AG4393" s="83"/>
      <c r="AV4393" s="83"/>
      <c r="BK4393" s="83"/>
      <c r="BZ4393" s="83"/>
      <c r="CO4393" s="83"/>
      <c r="DD4393" s="83"/>
      <c r="DS4393" s="83"/>
      <c r="EH4393" s="83"/>
      <c r="EW4393" s="83"/>
      <c r="FL4393" s="83"/>
    </row>
    <row r="4394" spans="1:168" x14ac:dyDescent="0.35">
      <c r="A4394" s="83">
        <v>43360.8281712963</v>
      </c>
      <c r="B4394" s="84" t="s">
        <v>26</v>
      </c>
      <c r="C4394" s="85" t="s">
        <v>682</v>
      </c>
      <c r="R4394" s="83">
        <v>43360.8281712963</v>
      </c>
      <c r="S4394" s="89" t="s">
        <v>26</v>
      </c>
      <c r="AG4394" s="83"/>
      <c r="AV4394" s="83"/>
      <c r="BK4394" s="83"/>
      <c r="BZ4394" s="83"/>
      <c r="CO4394" s="83"/>
      <c r="DD4394" s="83"/>
      <c r="DS4394" s="83"/>
      <c r="EH4394" s="83"/>
      <c r="EW4394" s="83"/>
      <c r="FL4394" s="83"/>
    </row>
    <row r="4395" spans="1:168" x14ac:dyDescent="0.35">
      <c r="A4395" s="83">
        <v>43360.8281712963</v>
      </c>
      <c r="B4395" s="84" t="s">
        <v>26</v>
      </c>
      <c r="C4395" s="85" t="s">
        <v>444</v>
      </c>
      <c r="R4395" s="83">
        <v>43360.8281712963</v>
      </c>
      <c r="S4395" s="89" t="s">
        <v>26</v>
      </c>
      <c r="AG4395" s="83"/>
      <c r="AV4395" s="83"/>
      <c r="BK4395" s="83"/>
      <c r="BZ4395" s="83"/>
      <c r="CO4395" s="83"/>
      <c r="DD4395" s="83"/>
      <c r="DS4395" s="83"/>
      <c r="EH4395" s="83"/>
      <c r="EW4395" s="83"/>
      <c r="FL4395" s="83"/>
    </row>
    <row r="4396" spans="1:168" x14ac:dyDescent="0.35">
      <c r="A4396" s="83">
        <v>43360.8281712963</v>
      </c>
      <c r="B4396" s="84" t="s">
        <v>26</v>
      </c>
      <c r="C4396" s="85" t="s">
        <v>419</v>
      </c>
      <c r="R4396" s="83">
        <v>43360.8281712963</v>
      </c>
      <c r="S4396" s="89" t="s">
        <v>26</v>
      </c>
      <c r="AG4396" s="83"/>
      <c r="AV4396" s="83"/>
      <c r="BK4396" s="83"/>
      <c r="BZ4396" s="83"/>
      <c r="CO4396" s="83"/>
      <c r="DD4396" s="83"/>
      <c r="DS4396" s="83"/>
      <c r="EH4396" s="83"/>
      <c r="EW4396" s="83"/>
      <c r="FL4396" s="83"/>
    </row>
    <row r="4397" spans="1:168" x14ac:dyDescent="0.35">
      <c r="A4397" s="83">
        <v>43360.8281712963</v>
      </c>
      <c r="B4397" s="84" t="s">
        <v>26</v>
      </c>
      <c r="C4397" s="85" t="s">
        <v>447</v>
      </c>
      <c r="R4397" s="83">
        <v>43360.8281712963</v>
      </c>
      <c r="S4397" s="89" t="s">
        <v>26</v>
      </c>
      <c r="AG4397" s="83"/>
      <c r="AV4397" s="83"/>
      <c r="BK4397" s="83"/>
      <c r="BZ4397" s="83"/>
      <c r="CO4397" s="83"/>
      <c r="DD4397" s="83"/>
      <c r="DS4397" s="83"/>
      <c r="EH4397" s="83"/>
      <c r="EW4397" s="83"/>
      <c r="FL4397" s="83"/>
    </row>
    <row r="4398" spans="1:168" x14ac:dyDescent="0.35">
      <c r="A4398" s="83">
        <v>43360.8281712963</v>
      </c>
      <c r="B4398" s="84" t="s">
        <v>26</v>
      </c>
      <c r="C4398" s="85" t="s">
        <v>421</v>
      </c>
      <c r="R4398" s="83">
        <v>43360.8281712963</v>
      </c>
      <c r="S4398" s="89" t="s">
        <v>26</v>
      </c>
      <c r="AG4398" s="83"/>
      <c r="AV4398" s="83"/>
      <c r="BK4398" s="83"/>
      <c r="BZ4398" s="83"/>
      <c r="CO4398" s="83"/>
      <c r="DD4398" s="83"/>
      <c r="DS4398" s="83"/>
      <c r="EH4398" s="83"/>
      <c r="EW4398" s="83"/>
      <c r="FL4398" s="83"/>
    </row>
    <row r="4399" spans="1:168" x14ac:dyDescent="0.35">
      <c r="A4399" s="83">
        <v>43360.8281712963</v>
      </c>
      <c r="B4399" s="84" t="s">
        <v>26</v>
      </c>
      <c r="C4399" s="85" t="s">
        <v>446</v>
      </c>
      <c r="R4399" s="83">
        <v>43360.8281712963</v>
      </c>
      <c r="S4399" s="89" t="s">
        <v>26</v>
      </c>
      <c r="AG4399" s="83"/>
      <c r="AV4399" s="83"/>
      <c r="BK4399" s="83"/>
      <c r="BZ4399" s="83"/>
      <c r="CO4399" s="83"/>
      <c r="DD4399" s="83"/>
      <c r="DS4399" s="83"/>
      <c r="EH4399" s="83"/>
      <c r="EW4399" s="83"/>
      <c r="FL4399" s="83"/>
    </row>
    <row r="4400" spans="1:168" x14ac:dyDescent="0.35">
      <c r="A4400" s="83">
        <v>43360.8281712963</v>
      </c>
      <c r="B4400" s="84" t="s">
        <v>26</v>
      </c>
      <c r="C4400" s="85" t="s">
        <v>812</v>
      </c>
      <c r="R4400" s="83">
        <v>43360.8281712963</v>
      </c>
      <c r="S4400" s="89" t="s">
        <v>26</v>
      </c>
      <c r="AG4400" s="83"/>
      <c r="AV4400" s="83"/>
      <c r="BK4400" s="83"/>
      <c r="BZ4400" s="83"/>
      <c r="CO4400" s="83"/>
      <c r="DD4400" s="83"/>
      <c r="DS4400" s="83"/>
      <c r="EH4400" s="83"/>
      <c r="EW4400" s="83"/>
      <c r="FL4400" s="83"/>
    </row>
    <row r="4401" spans="1:168" x14ac:dyDescent="0.35">
      <c r="A4401" s="83">
        <v>43360.828194444446</v>
      </c>
      <c r="B4401" s="84" t="s">
        <v>26</v>
      </c>
      <c r="C4401" s="85" t="s">
        <v>172</v>
      </c>
      <c r="R4401" s="83">
        <v>43360.828194444446</v>
      </c>
      <c r="S4401" s="89" t="s">
        <v>26</v>
      </c>
      <c r="AG4401" s="83"/>
      <c r="AV4401" s="83"/>
      <c r="BK4401" s="83"/>
      <c r="BZ4401" s="83"/>
      <c r="CO4401" s="83"/>
      <c r="DD4401" s="83"/>
      <c r="DS4401" s="83"/>
      <c r="EH4401" s="83"/>
      <c r="EW4401" s="83"/>
      <c r="FL4401" s="83"/>
    </row>
    <row r="4402" spans="1:168" x14ac:dyDescent="0.35">
      <c r="A4402" s="83">
        <v>43360.828275462962</v>
      </c>
      <c r="B4402" s="84" t="s">
        <v>26</v>
      </c>
      <c r="C4402" s="85" t="s">
        <v>240</v>
      </c>
      <c r="R4402" s="83">
        <v>43360.828275462962</v>
      </c>
      <c r="S4402" s="89" t="s">
        <v>26</v>
      </c>
      <c r="AG4402" s="83"/>
      <c r="AV4402" s="83"/>
      <c r="BK4402" s="83"/>
      <c r="BZ4402" s="83"/>
      <c r="CO4402" s="83"/>
      <c r="DD4402" s="83"/>
      <c r="DS4402" s="83"/>
      <c r="EH4402" s="83"/>
      <c r="EW4402" s="83"/>
      <c r="FL4402" s="83"/>
    </row>
    <row r="4403" spans="1:168" x14ac:dyDescent="0.35">
      <c r="A4403" s="83">
        <v>43360.828275462962</v>
      </c>
      <c r="B4403" s="84" t="s">
        <v>55</v>
      </c>
      <c r="C4403" s="85" t="s">
        <v>82</v>
      </c>
      <c r="R4403" s="83">
        <v>43360.828275462962</v>
      </c>
      <c r="S4403" s="89" t="s">
        <v>55</v>
      </c>
      <c r="AG4403" s="83"/>
      <c r="AV4403" s="83"/>
      <c r="BK4403" s="83"/>
      <c r="BZ4403" s="83"/>
      <c r="CO4403" s="83"/>
      <c r="DD4403" s="83"/>
      <c r="DS4403" s="83"/>
      <c r="EH4403" s="83"/>
      <c r="EW4403" s="83"/>
      <c r="FL4403" s="83"/>
    </row>
    <row r="4404" spans="1:168" x14ac:dyDescent="0.35">
      <c r="A4404" s="83">
        <v>43360.828287037039</v>
      </c>
      <c r="B4404" s="84" t="s">
        <v>55</v>
      </c>
      <c r="C4404" s="85" t="s">
        <v>58</v>
      </c>
      <c r="R4404" s="83">
        <v>43360.828287037039</v>
      </c>
      <c r="S4404" s="89" t="s">
        <v>55</v>
      </c>
      <c r="AG4404" s="83"/>
      <c r="AV4404" s="83"/>
      <c r="BK4404" s="83"/>
      <c r="BZ4404" s="83"/>
      <c r="CO4404" s="83"/>
      <c r="DD4404" s="83"/>
      <c r="DS4404" s="83"/>
      <c r="EH4404" s="83"/>
      <c r="EW4404" s="83"/>
      <c r="FL4404" s="83"/>
    </row>
    <row r="4405" spans="1:168" x14ac:dyDescent="0.35">
      <c r="A4405" s="83">
        <v>43360.828298611108</v>
      </c>
      <c r="B4405" s="84" t="s">
        <v>26</v>
      </c>
      <c r="C4405" s="85" t="s">
        <v>59</v>
      </c>
      <c r="R4405" s="83">
        <v>43360.828298611108</v>
      </c>
      <c r="S4405" s="89" t="s">
        <v>26</v>
      </c>
      <c r="AG4405" s="83"/>
      <c r="AV4405" s="83"/>
      <c r="BK4405" s="83"/>
      <c r="BZ4405" s="83"/>
      <c r="CO4405" s="83"/>
      <c r="DD4405" s="83"/>
      <c r="DS4405" s="83"/>
      <c r="EH4405" s="83"/>
      <c r="EW4405" s="83"/>
      <c r="FL4405" s="83"/>
    </row>
    <row r="4406" spans="1:168" x14ac:dyDescent="0.35">
      <c r="A4406" s="83">
        <v>43360.828310185185</v>
      </c>
      <c r="B4406" s="84" t="s">
        <v>241</v>
      </c>
      <c r="C4406" s="85" t="s">
        <v>242</v>
      </c>
      <c r="I4406" s="86">
        <v>12500.826171875</v>
      </c>
      <c r="J4406" s="87">
        <v>12294.125</v>
      </c>
      <c r="K4406" s="87">
        <v>12051.8212890625</v>
      </c>
      <c r="L4406" s="87">
        <v>11852.5439453125</v>
      </c>
      <c r="M4406" s="87">
        <v>1.0160324573516799</v>
      </c>
      <c r="N4406" s="87">
        <v>8.0536861419677699</v>
      </c>
      <c r="O4406" s="87">
        <v>8.4036865234375</v>
      </c>
      <c r="P4406" s="88">
        <v>1.63668620586395</v>
      </c>
      <c r="R4406" s="83">
        <v>43360.828310185185</v>
      </c>
      <c r="S4406" s="89" t="s">
        <v>241</v>
      </c>
      <c r="T4406" s="90">
        <v>0.50178635120391801</v>
      </c>
      <c r="U4406" s="84">
        <v>7330.9384765625</v>
      </c>
      <c r="V4406" s="84">
        <v>404.07974243164102</v>
      </c>
      <c r="W4406" s="84">
        <v>7190.2216796875</v>
      </c>
      <c r="X4406" s="84">
        <v>6926.46826171875</v>
      </c>
      <c r="Y4406" s="84">
        <v>24.754255294799801</v>
      </c>
      <c r="Z4406" s="84">
        <v>320.503662109375</v>
      </c>
      <c r="AA4406" s="84">
        <v>620.50378417968705</v>
      </c>
      <c r="AB4406" s="84">
        <v>426.503662109375</v>
      </c>
      <c r="AG4406" s="83"/>
      <c r="AV4406" s="83"/>
      <c r="BK4406" s="83"/>
      <c r="BZ4406" s="83"/>
      <c r="CO4406" s="83"/>
      <c r="DD4406" s="83"/>
      <c r="DS4406" s="83"/>
      <c r="EH4406" s="83"/>
      <c r="EW4406" s="83"/>
      <c r="FL4406" s="83"/>
    </row>
    <row r="4407" spans="1:168" x14ac:dyDescent="0.35">
      <c r="A4407" s="83">
        <v>43360.828333333331</v>
      </c>
      <c r="B4407" s="84" t="s">
        <v>62</v>
      </c>
      <c r="C4407" s="85" t="s">
        <v>63</v>
      </c>
      <c r="R4407" s="83">
        <v>43360.828333333331</v>
      </c>
      <c r="S4407" s="89" t="s">
        <v>62</v>
      </c>
      <c r="AG4407" s="83"/>
      <c r="AV4407" s="83"/>
      <c r="BK4407" s="83"/>
      <c r="BZ4407" s="83"/>
      <c r="CO4407" s="83"/>
      <c r="DD4407" s="83"/>
      <c r="DS4407" s="83"/>
      <c r="EH4407" s="83"/>
      <c r="EW4407" s="83"/>
      <c r="FL4407" s="83"/>
    </row>
    <row r="4408" spans="1:168" x14ac:dyDescent="0.35">
      <c r="A4408" s="83">
        <v>43360.828333333331</v>
      </c>
      <c r="B4408" s="84" t="s">
        <v>62</v>
      </c>
      <c r="C4408" s="85" t="s">
        <v>946</v>
      </c>
      <c r="R4408" s="83">
        <v>43360.828333333331</v>
      </c>
      <c r="S4408" s="89" t="s">
        <v>62</v>
      </c>
      <c r="AG4408" s="83"/>
      <c r="AV4408" s="83"/>
      <c r="BK4408" s="83"/>
      <c r="BZ4408" s="83"/>
      <c r="CO4408" s="83"/>
      <c r="DD4408" s="83"/>
      <c r="DS4408" s="83"/>
      <c r="EH4408" s="83"/>
      <c r="EW4408" s="83"/>
      <c r="FL4408" s="83"/>
    </row>
    <row r="4409" spans="1:168" x14ac:dyDescent="0.35">
      <c r="A4409" s="83">
        <v>43360.828333333331</v>
      </c>
      <c r="B4409" s="84" t="s">
        <v>62</v>
      </c>
      <c r="C4409" s="85" t="s">
        <v>947</v>
      </c>
      <c r="R4409" s="83">
        <v>43360.828333333331</v>
      </c>
      <c r="S4409" s="89" t="s">
        <v>62</v>
      </c>
      <c r="AG4409" s="83"/>
      <c r="AV4409" s="83"/>
      <c r="BK4409" s="83"/>
      <c r="BZ4409" s="83"/>
      <c r="CO4409" s="83"/>
      <c r="DD4409" s="83"/>
      <c r="DS4409" s="83"/>
      <c r="EH4409" s="83"/>
      <c r="EW4409" s="83"/>
      <c r="FL4409" s="83"/>
    </row>
    <row r="4410" spans="1:168" x14ac:dyDescent="0.35">
      <c r="A4410" s="83">
        <v>43360.828333333331</v>
      </c>
      <c r="B4410" s="84" t="s">
        <v>62</v>
      </c>
      <c r="C4410" s="85" t="s">
        <v>948</v>
      </c>
      <c r="R4410" s="83">
        <v>43360.828333333331</v>
      </c>
      <c r="S4410" s="89" t="s">
        <v>62</v>
      </c>
      <c r="AG4410" s="83"/>
      <c r="AV4410" s="83"/>
      <c r="BK4410" s="83"/>
      <c r="BZ4410" s="83"/>
      <c r="CO4410" s="83"/>
      <c r="DD4410" s="83"/>
      <c r="DS4410" s="83"/>
      <c r="EH4410" s="83"/>
      <c r="EW4410" s="83"/>
      <c r="FL4410" s="83"/>
    </row>
    <row r="4411" spans="1:168" x14ac:dyDescent="0.35">
      <c r="A4411" s="83">
        <v>43360.828333333331</v>
      </c>
      <c r="B4411" s="84" t="s">
        <v>62</v>
      </c>
      <c r="C4411" s="85" t="s">
        <v>886</v>
      </c>
      <c r="R4411" s="83">
        <v>43360.828333333331</v>
      </c>
      <c r="S4411" s="89" t="s">
        <v>62</v>
      </c>
      <c r="AG4411" s="83"/>
      <c r="AV4411" s="83"/>
      <c r="BK4411" s="83"/>
      <c r="BZ4411" s="83"/>
      <c r="CO4411" s="83"/>
      <c r="DD4411" s="83"/>
      <c r="DS4411" s="83"/>
      <c r="EH4411" s="83"/>
      <c r="EW4411" s="83"/>
      <c r="FL4411" s="83"/>
    </row>
    <row r="4412" spans="1:168" x14ac:dyDescent="0.35">
      <c r="A4412" s="83">
        <v>43360.828333333331</v>
      </c>
      <c r="B4412" s="84" t="s">
        <v>62</v>
      </c>
      <c r="C4412" s="85" t="s">
        <v>949</v>
      </c>
      <c r="R4412" s="83">
        <v>43360.828333333331</v>
      </c>
      <c r="S4412" s="89" t="s">
        <v>62</v>
      </c>
      <c r="AG4412" s="83"/>
      <c r="AV4412" s="83"/>
      <c r="BK4412" s="83"/>
      <c r="BZ4412" s="83"/>
      <c r="CO4412" s="83"/>
      <c r="DD4412" s="83"/>
      <c r="DS4412" s="83"/>
      <c r="EH4412" s="83"/>
      <c r="EW4412" s="83"/>
      <c r="FL4412" s="83"/>
    </row>
    <row r="4413" spans="1:168" x14ac:dyDescent="0.35">
      <c r="A4413" s="83">
        <v>43360.828333333331</v>
      </c>
      <c r="B4413" s="84" t="s">
        <v>62</v>
      </c>
      <c r="C4413" s="85" t="s">
        <v>950</v>
      </c>
      <c r="R4413" s="83">
        <v>43360.828333333331</v>
      </c>
      <c r="S4413" s="89" t="s">
        <v>62</v>
      </c>
      <c r="AG4413" s="83"/>
      <c r="AV4413" s="83"/>
      <c r="BK4413" s="83"/>
      <c r="BZ4413" s="83"/>
      <c r="CO4413" s="83"/>
      <c r="DD4413" s="83"/>
      <c r="DS4413" s="83"/>
      <c r="EH4413" s="83"/>
      <c r="EW4413" s="83"/>
      <c r="FL4413" s="83"/>
    </row>
    <row r="4414" spans="1:168" x14ac:dyDescent="0.35">
      <c r="A4414" s="83">
        <v>43360.828333333331</v>
      </c>
      <c r="B4414" s="84" t="s">
        <v>62</v>
      </c>
      <c r="C4414" s="85" t="s">
        <v>951</v>
      </c>
      <c r="R4414" s="83">
        <v>43360.828333333331</v>
      </c>
      <c r="S4414" s="89" t="s">
        <v>62</v>
      </c>
      <c r="AG4414" s="83"/>
      <c r="AV4414" s="83"/>
      <c r="BK4414" s="83"/>
      <c r="BZ4414" s="83"/>
      <c r="CO4414" s="83"/>
      <c r="DD4414" s="83"/>
      <c r="DS4414" s="83"/>
      <c r="EH4414" s="83"/>
      <c r="EW4414" s="83"/>
      <c r="FL4414" s="83"/>
    </row>
    <row r="4415" spans="1:168" x14ac:dyDescent="0.35">
      <c r="A4415" s="83">
        <v>43360.828333333331</v>
      </c>
      <c r="B4415" s="84" t="s">
        <v>26</v>
      </c>
      <c r="C4415" s="85" t="s">
        <v>71</v>
      </c>
      <c r="R4415" s="83">
        <v>43360.828333333331</v>
      </c>
      <c r="S4415" s="89" t="s">
        <v>26</v>
      </c>
      <c r="AG4415" s="83"/>
      <c r="AV4415" s="83"/>
      <c r="BK4415" s="83"/>
      <c r="BZ4415" s="83"/>
      <c r="CO4415" s="83"/>
      <c r="DD4415" s="83"/>
      <c r="DS4415" s="83"/>
      <c r="EH4415" s="83"/>
      <c r="EW4415" s="83"/>
      <c r="FL4415" s="83"/>
    </row>
    <row r="4416" spans="1:168" x14ac:dyDescent="0.35">
      <c r="A4416" s="83">
        <v>43360.828344907408</v>
      </c>
      <c r="B4416" s="84" t="s">
        <v>62</v>
      </c>
      <c r="C4416" s="85" t="s">
        <v>248</v>
      </c>
      <c r="R4416" s="83">
        <v>43360.828344907408</v>
      </c>
      <c r="S4416" s="89" t="s">
        <v>62</v>
      </c>
      <c r="AG4416" s="83"/>
      <c r="AV4416" s="83"/>
      <c r="BK4416" s="83"/>
      <c r="BZ4416" s="83"/>
      <c r="CO4416" s="83"/>
      <c r="DD4416" s="83"/>
      <c r="DS4416" s="83"/>
      <c r="EH4416" s="83"/>
      <c r="EW4416" s="83"/>
      <c r="FL4416" s="83"/>
    </row>
    <row r="4417" spans="1:168" x14ac:dyDescent="0.35">
      <c r="A4417" s="83">
        <v>43360.828344907408</v>
      </c>
      <c r="B4417" s="84" t="s">
        <v>62</v>
      </c>
      <c r="C4417" s="85" t="s">
        <v>251</v>
      </c>
      <c r="R4417" s="83">
        <v>43360.828344907408</v>
      </c>
      <c r="S4417" s="89" t="s">
        <v>62</v>
      </c>
      <c r="AG4417" s="83"/>
      <c r="AV4417" s="83"/>
      <c r="BK4417" s="83"/>
      <c r="BZ4417" s="83"/>
      <c r="CO4417" s="83"/>
      <c r="DD4417" s="83"/>
      <c r="DS4417" s="83"/>
      <c r="EH4417" s="83"/>
      <c r="EW4417" s="83"/>
      <c r="FL4417" s="83"/>
    </row>
    <row r="4418" spans="1:168" x14ac:dyDescent="0.35">
      <c r="A4418" s="83">
        <v>43360.828356481485</v>
      </c>
      <c r="B4418" s="84" t="s">
        <v>26</v>
      </c>
      <c r="C4418" s="85" t="s">
        <v>250</v>
      </c>
      <c r="R4418" s="83">
        <v>43360.828356481485</v>
      </c>
      <c r="S4418" s="89" t="s">
        <v>26</v>
      </c>
      <c r="AG4418" s="83"/>
      <c r="AV4418" s="83"/>
      <c r="BK4418" s="83"/>
      <c r="BZ4418" s="83"/>
      <c r="CO4418" s="83"/>
      <c r="DD4418" s="83"/>
      <c r="DS4418" s="83"/>
      <c r="EH4418" s="83"/>
      <c r="EW4418" s="83"/>
      <c r="FL4418" s="83"/>
    </row>
    <row r="4419" spans="1:168" x14ac:dyDescent="0.35">
      <c r="A4419" s="83">
        <v>43360.828356481485</v>
      </c>
      <c r="B4419" s="84" t="s">
        <v>26</v>
      </c>
      <c r="C4419" s="85" t="s">
        <v>249</v>
      </c>
      <c r="R4419" s="83">
        <v>43360.828356481485</v>
      </c>
      <c r="S4419" s="89" t="s">
        <v>26</v>
      </c>
      <c r="AG4419" s="83"/>
      <c r="AV4419" s="83"/>
      <c r="BK4419" s="83"/>
      <c r="BZ4419" s="83"/>
      <c r="CO4419" s="83"/>
      <c r="DD4419" s="83"/>
      <c r="DS4419" s="83"/>
      <c r="EH4419" s="83"/>
      <c r="EW4419" s="83"/>
      <c r="FL4419" s="83"/>
    </row>
    <row r="4420" spans="1:168" x14ac:dyDescent="0.35">
      <c r="A4420" s="83">
        <v>43360.828356481485</v>
      </c>
      <c r="B4420" s="84" t="s">
        <v>26</v>
      </c>
      <c r="C4420" s="85" t="s">
        <v>253</v>
      </c>
      <c r="R4420" s="83">
        <v>43360.828356481485</v>
      </c>
      <c r="S4420" s="89" t="s">
        <v>26</v>
      </c>
      <c r="AG4420" s="83"/>
      <c r="AV4420" s="83"/>
      <c r="BK4420" s="83"/>
      <c r="BZ4420" s="83"/>
      <c r="CO4420" s="83"/>
      <c r="DD4420" s="83"/>
      <c r="DS4420" s="83"/>
      <c r="EH4420" s="83"/>
      <c r="EW4420" s="83"/>
      <c r="FL4420" s="83"/>
    </row>
    <row r="4421" spans="1:168" x14ac:dyDescent="0.35">
      <c r="A4421" s="83">
        <v>43360.828356481485</v>
      </c>
      <c r="B4421" s="84" t="s">
        <v>26</v>
      </c>
      <c r="C4421" s="85" t="s">
        <v>128</v>
      </c>
      <c r="R4421" s="83">
        <v>43360.828356481485</v>
      </c>
      <c r="S4421" s="89" t="s">
        <v>26</v>
      </c>
      <c r="AG4421" s="83"/>
      <c r="AV4421" s="83"/>
      <c r="BK4421" s="83"/>
      <c r="BZ4421" s="83"/>
      <c r="CO4421" s="83"/>
      <c r="DD4421" s="83"/>
      <c r="DS4421" s="83"/>
      <c r="EH4421" s="83"/>
      <c r="EW4421" s="83"/>
      <c r="FL4421" s="83"/>
    </row>
    <row r="4422" spans="1:168" x14ac:dyDescent="0.35">
      <c r="A4422" s="83">
        <v>43360.828356481485</v>
      </c>
      <c r="B4422" s="84" t="s">
        <v>26</v>
      </c>
      <c r="C4422" s="85" t="s">
        <v>47</v>
      </c>
      <c r="I4422" s="86">
        <v>12500.84375</v>
      </c>
      <c r="J4422" s="87">
        <v>12293.9140625</v>
      </c>
      <c r="K4422" s="87">
        <v>12051.84375</v>
      </c>
      <c r="L4422" s="87">
        <v>11852.3486328125</v>
      </c>
      <c r="M4422" s="87">
        <v>1.01601779460907</v>
      </c>
      <c r="N4422" s="87">
        <v>8.0795154571533203</v>
      </c>
      <c r="O4422" s="87">
        <v>8.4295148849487305</v>
      </c>
      <c r="P4422" s="88">
        <v>1.6625171899795499</v>
      </c>
      <c r="R4422" s="83">
        <v>43360.828356481485</v>
      </c>
      <c r="S4422" s="89" t="s">
        <v>26</v>
      </c>
      <c r="T4422" s="90">
        <v>0.52761691808700595</v>
      </c>
      <c r="U4422" s="84">
        <v>7332.359375</v>
      </c>
      <c r="V4422" s="84">
        <v>404.44271850585898</v>
      </c>
      <c r="W4422" s="84">
        <v>7191.67138671875</v>
      </c>
      <c r="X4422" s="84">
        <v>6925.70654296875</v>
      </c>
      <c r="Y4422" s="84">
        <v>24.5498752593994</v>
      </c>
      <c r="Z4422" s="84">
        <v>320.52951049804699</v>
      </c>
      <c r="AA4422" s="84">
        <v>620.52960205078102</v>
      </c>
      <c r="AB4422" s="84">
        <v>426.52951049804699</v>
      </c>
      <c r="AG4422" s="83"/>
      <c r="AV4422" s="83"/>
      <c r="BK4422" s="83"/>
      <c r="BZ4422" s="83"/>
      <c r="CO4422" s="83"/>
      <c r="DD4422" s="83"/>
      <c r="DS4422" s="83"/>
      <c r="EH4422" s="83"/>
      <c r="EW4422" s="83"/>
      <c r="FL4422" s="83"/>
    </row>
    <row r="4423" spans="1:168" x14ac:dyDescent="0.35">
      <c r="A4423" s="83">
        <v>43360.828368055554</v>
      </c>
      <c r="B4423" s="84" t="s">
        <v>49</v>
      </c>
      <c r="C4423" s="85" t="s">
        <v>252</v>
      </c>
      <c r="R4423" s="83">
        <v>43360.828368055554</v>
      </c>
      <c r="S4423" s="89" t="s">
        <v>49</v>
      </c>
      <c r="AG4423" s="83"/>
      <c r="AV4423" s="83"/>
      <c r="BK4423" s="83"/>
      <c r="BZ4423" s="83"/>
      <c r="CO4423" s="83"/>
      <c r="DD4423" s="83"/>
      <c r="DS4423" s="83"/>
      <c r="EH4423" s="83"/>
      <c r="EW4423" s="83"/>
      <c r="FL4423" s="83"/>
    </row>
    <row r="4424" spans="1:168" x14ac:dyDescent="0.35">
      <c r="A4424" s="83">
        <v>43360.828379629631</v>
      </c>
      <c r="B4424" s="84" t="s">
        <v>26</v>
      </c>
      <c r="C4424" s="85" t="s">
        <v>256</v>
      </c>
      <c r="R4424" s="83">
        <v>43360.828379629631</v>
      </c>
      <c r="S4424" s="89" t="s">
        <v>26</v>
      </c>
      <c r="AG4424" s="83"/>
      <c r="AV4424" s="83"/>
      <c r="BK4424" s="83"/>
      <c r="BZ4424" s="83"/>
      <c r="CO4424" s="83"/>
      <c r="DD4424" s="83"/>
      <c r="DS4424" s="83"/>
      <c r="EH4424" s="83"/>
      <c r="EW4424" s="83"/>
      <c r="FL4424" s="83"/>
    </row>
    <row r="4425" spans="1:168" x14ac:dyDescent="0.35">
      <c r="A4425" s="83">
        <v>43360.828379629631</v>
      </c>
      <c r="B4425" s="84" t="s">
        <v>26</v>
      </c>
      <c r="C4425" s="85" t="s">
        <v>255</v>
      </c>
      <c r="R4425" s="83">
        <v>43360.828379629631</v>
      </c>
      <c r="S4425" s="89" t="s">
        <v>26</v>
      </c>
      <c r="AG4425" s="83"/>
      <c r="AV4425" s="83"/>
      <c r="BK4425" s="83"/>
      <c r="BZ4425" s="83"/>
      <c r="CO4425" s="83"/>
      <c r="DD4425" s="83"/>
      <c r="DS4425" s="83"/>
      <c r="EH4425" s="83"/>
      <c r="EW4425" s="83"/>
      <c r="FL4425" s="83"/>
    </row>
    <row r="4426" spans="1:168" x14ac:dyDescent="0.35">
      <c r="A4426" s="83">
        <v>43360.828379629631</v>
      </c>
      <c r="B4426" s="84" t="s">
        <v>26</v>
      </c>
      <c r="C4426" s="85" t="s">
        <v>254</v>
      </c>
      <c r="R4426" s="83">
        <v>43360.828379629631</v>
      </c>
      <c r="S4426" s="89" t="s">
        <v>26</v>
      </c>
      <c r="AG4426" s="83"/>
      <c r="AV4426" s="83"/>
      <c r="BK4426" s="83"/>
      <c r="BZ4426" s="83"/>
      <c r="CO4426" s="83"/>
      <c r="DD4426" s="83"/>
      <c r="DS4426" s="83"/>
      <c r="EH4426" s="83"/>
      <c r="EW4426" s="83"/>
      <c r="FL4426" s="83"/>
    </row>
    <row r="4427" spans="1:168" x14ac:dyDescent="0.35">
      <c r="A4427" s="83">
        <v>43360.828379629631</v>
      </c>
      <c r="B4427" s="84" t="s">
        <v>26</v>
      </c>
      <c r="C4427" s="85" t="s">
        <v>428</v>
      </c>
      <c r="R4427" s="83">
        <v>43360.828379629631</v>
      </c>
      <c r="S4427" s="89" t="s">
        <v>26</v>
      </c>
      <c r="AG4427" s="83"/>
      <c r="AV4427" s="83"/>
      <c r="BK4427" s="83"/>
      <c r="BZ4427" s="83"/>
      <c r="CO4427" s="83"/>
      <c r="DD4427" s="83"/>
      <c r="DS4427" s="83"/>
      <c r="EH4427" s="83"/>
      <c r="EW4427" s="83"/>
      <c r="FL4427" s="83"/>
    </row>
    <row r="4428" spans="1:168" x14ac:dyDescent="0.35">
      <c r="A4428" s="83">
        <v>43360.828379629631</v>
      </c>
      <c r="B4428" s="84" t="s">
        <v>26</v>
      </c>
      <c r="C4428" s="85" t="s">
        <v>409</v>
      </c>
      <c r="R4428" s="83">
        <v>43360.828379629631</v>
      </c>
      <c r="S4428" s="89" t="s">
        <v>26</v>
      </c>
      <c r="AG4428" s="83"/>
      <c r="AV4428" s="83"/>
      <c r="BK4428" s="83"/>
      <c r="BZ4428" s="83"/>
      <c r="CO4428" s="83"/>
      <c r="DD4428" s="83"/>
      <c r="DS4428" s="83"/>
      <c r="EH4428" s="83"/>
      <c r="EW4428" s="83"/>
      <c r="FL4428" s="83"/>
    </row>
    <row r="4429" spans="1:168" x14ac:dyDescent="0.35">
      <c r="A4429" s="83">
        <v>43360.828379629631</v>
      </c>
      <c r="B4429" s="84" t="s">
        <v>26</v>
      </c>
      <c r="C4429" s="85" t="s">
        <v>594</v>
      </c>
      <c r="R4429" s="83">
        <v>43360.828379629631</v>
      </c>
      <c r="S4429" s="89" t="s">
        <v>26</v>
      </c>
      <c r="AG4429" s="83"/>
      <c r="AV4429" s="83"/>
      <c r="BK4429" s="83"/>
      <c r="BZ4429" s="83"/>
      <c r="CO4429" s="83"/>
      <c r="DD4429" s="83"/>
      <c r="DS4429" s="83"/>
      <c r="EH4429" s="83"/>
      <c r="EW4429" s="83"/>
      <c r="FL4429" s="83"/>
    </row>
    <row r="4430" spans="1:168" x14ac:dyDescent="0.35">
      <c r="A4430" s="83">
        <v>43360.828379629631</v>
      </c>
      <c r="B4430" s="84" t="s">
        <v>26</v>
      </c>
      <c r="C4430" s="85" t="s">
        <v>417</v>
      </c>
      <c r="R4430" s="83">
        <v>43360.828379629631</v>
      </c>
      <c r="S4430" s="89" t="s">
        <v>26</v>
      </c>
      <c r="AG4430" s="83"/>
      <c r="AV4430" s="83"/>
      <c r="BK4430" s="83"/>
      <c r="BZ4430" s="83"/>
      <c r="CO4430" s="83"/>
      <c r="DD4430" s="83"/>
      <c r="DS4430" s="83"/>
      <c r="EH4430" s="83"/>
      <c r="EW4430" s="83"/>
      <c r="FL4430" s="83"/>
    </row>
    <row r="4431" spans="1:168" x14ac:dyDescent="0.35">
      <c r="A4431" s="83">
        <v>43360.8283912037</v>
      </c>
      <c r="B4431" s="84" t="s">
        <v>26</v>
      </c>
      <c r="C4431" s="85" t="s">
        <v>818</v>
      </c>
      <c r="R4431" s="83">
        <v>43360.8283912037</v>
      </c>
      <c r="S4431" s="89" t="s">
        <v>26</v>
      </c>
      <c r="AG4431" s="83"/>
      <c r="AV4431" s="83"/>
      <c r="BK4431" s="83"/>
      <c r="BZ4431" s="83"/>
      <c r="CO4431" s="83"/>
      <c r="DD4431" s="83"/>
      <c r="DS4431" s="83"/>
      <c r="EH4431" s="83"/>
      <c r="EW4431" s="83"/>
      <c r="FL4431" s="83"/>
    </row>
    <row r="4432" spans="1:168" x14ac:dyDescent="0.35">
      <c r="A4432" s="83">
        <v>43360.8283912037</v>
      </c>
      <c r="B4432" s="84" t="s">
        <v>26</v>
      </c>
      <c r="C4432" s="85" t="s">
        <v>429</v>
      </c>
      <c r="R4432" s="83">
        <v>43360.8283912037</v>
      </c>
      <c r="S4432" s="89" t="s">
        <v>26</v>
      </c>
      <c r="AG4432" s="83"/>
      <c r="AV4432" s="83"/>
      <c r="BK4432" s="83"/>
      <c r="BZ4432" s="83"/>
      <c r="CO4432" s="83"/>
      <c r="DD4432" s="83"/>
      <c r="DS4432" s="83"/>
      <c r="EH4432" s="83"/>
      <c r="EW4432" s="83"/>
      <c r="FL4432" s="83"/>
    </row>
    <row r="4433" spans="1:168" x14ac:dyDescent="0.35">
      <c r="A4433" s="83">
        <v>43360.8283912037</v>
      </c>
      <c r="B4433" s="84" t="s">
        <v>26</v>
      </c>
      <c r="C4433" s="85" t="s">
        <v>430</v>
      </c>
      <c r="R4433" s="83">
        <v>43360.8283912037</v>
      </c>
      <c r="S4433" s="89" t="s">
        <v>26</v>
      </c>
      <c r="AG4433" s="83"/>
      <c r="AV4433" s="83"/>
      <c r="BK4433" s="83"/>
      <c r="BZ4433" s="83"/>
      <c r="CO4433" s="83"/>
      <c r="DD4433" s="83"/>
      <c r="DS4433" s="83"/>
      <c r="EH4433" s="83"/>
      <c r="EW4433" s="83"/>
      <c r="FL4433" s="83"/>
    </row>
    <row r="4434" spans="1:168" x14ac:dyDescent="0.35">
      <c r="A4434" s="83">
        <v>43360.8283912037</v>
      </c>
      <c r="B4434" s="84" t="s">
        <v>26</v>
      </c>
      <c r="C4434" s="85" t="s">
        <v>696</v>
      </c>
      <c r="R4434" s="83">
        <v>43360.8283912037</v>
      </c>
      <c r="S4434" s="89" t="s">
        <v>26</v>
      </c>
      <c r="AG4434" s="83"/>
      <c r="AV4434" s="83"/>
      <c r="BK4434" s="83"/>
      <c r="BZ4434" s="83"/>
      <c r="CO4434" s="83"/>
      <c r="DD4434" s="83"/>
      <c r="DS4434" s="83"/>
      <c r="EH4434" s="83"/>
      <c r="EW4434" s="83"/>
      <c r="FL4434" s="83"/>
    </row>
    <row r="4435" spans="1:168" x14ac:dyDescent="0.35">
      <c r="A4435" s="83">
        <v>43360.8283912037</v>
      </c>
      <c r="B4435" s="84" t="s">
        <v>26</v>
      </c>
      <c r="C4435" s="85" t="s">
        <v>444</v>
      </c>
      <c r="R4435" s="83">
        <v>43360.8283912037</v>
      </c>
      <c r="S4435" s="89" t="s">
        <v>26</v>
      </c>
      <c r="AG4435" s="83"/>
      <c r="AV4435" s="83"/>
      <c r="BK4435" s="83"/>
      <c r="BZ4435" s="83"/>
      <c r="CO4435" s="83"/>
      <c r="DD4435" s="83"/>
      <c r="DS4435" s="83"/>
      <c r="EH4435" s="83"/>
      <c r="EW4435" s="83"/>
      <c r="FL4435" s="83"/>
    </row>
    <row r="4436" spans="1:168" x14ac:dyDescent="0.35">
      <c r="A4436" s="83">
        <v>43360.8283912037</v>
      </c>
      <c r="B4436" s="84" t="s">
        <v>26</v>
      </c>
      <c r="C4436" s="85" t="s">
        <v>419</v>
      </c>
      <c r="R4436" s="83">
        <v>43360.8283912037</v>
      </c>
      <c r="S4436" s="89" t="s">
        <v>26</v>
      </c>
      <c r="AG4436" s="83"/>
      <c r="AV4436" s="83"/>
      <c r="BK4436" s="83"/>
      <c r="BZ4436" s="83"/>
      <c r="CO4436" s="83"/>
      <c r="DD4436" s="83"/>
      <c r="DS4436" s="83"/>
      <c r="EH4436" s="83"/>
      <c r="EW4436" s="83"/>
      <c r="FL4436" s="83"/>
    </row>
    <row r="4437" spans="1:168" x14ac:dyDescent="0.35">
      <c r="A4437" s="83">
        <v>43360.8283912037</v>
      </c>
      <c r="B4437" s="84" t="s">
        <v>26</v>
      </c>
      <c r="C4437" s="85" t="s">
        <v>447</v>
      </c>
      <c r="R4437" s="83">
        <v>43360.8283912037</v>
      </c>
      <c r="S4437" s="89" t="s">
        <v>26</v>
      </c>
      <c r="AG4437" s="83"/>
      <c r="AV4437" s="83"/>
      <c r="BK4437" s="83"/>
      <c r="BZ4437" s="83"/>
      <c r="CO4437" s="83"/>
      <c r="DD4437" s="83"/>
      <c r="DS4437" s="83"/>
      <c r="EH4437" s="83"/>
      <c r="EW4437" s="83"/>
      <c r="FL4437" s="83"/>
    </row>
    <row r="4438" spans="1:168" x14ac:dyDescent="0.35">
      <c r="A4438" s="83">
        <v>43360.8283912037</v>
      </c>
      <c r="B4438" s="84" t="s">
        <v>26</v>
      </c>
      <c r="C4438" s="85" t="s">
        <v>441</v>
      </c>
      <c r="R4438" s="83">
        <v>43360.8283912037</v>
      </c>
      <c r="S4438" s="89" t="s">
        <v>26</v>
      </c>
      <c r="AG4438" s="83"/>
      <c r="AV4438" s="83"/>
      <c r="BK4438" s="83"/>
      <c r="BZ4438" s="83"/>
      <c r="CO4438" s="83"/>
      <c r="DD4438" s="83"/>
      <c r="DS4438" s="83"/>
      <c r="EH4438" s="83"/>
      <c r="EW4438" s="83"/>
      <c r="FL4438" s="83"/>
    </row>
    <row r="4439" spans="1:168" x14ac:dyDescent="0.35">
      <c r="A4439" s="83">
        <v>43360.8283912037</v>
      </c>
      <c r="B4439" s="84" t="s">
        <v>26</v>
      </c>
      <c r="C4439" s="85" t="s">
        <v>817</v>
      </c>
      <c r="R4439" s="83">
        <v>43360.8283912037</v>
      </c>
      <c r="S4439" s="89" t="s">
        <v>26</v>
      </c>
      <c r="AG4439" s="83"/>
      <c r="AV4439" s="83"/>
      <c r="BK4439" s="83"/>
      <c r="BZ4439" s="83"/>
      <c r="CO4439" s="83"/>
      <c r="DD4439" s="83"/>
      <c r="DS4439" s="83"/>
      <c r="EH4439" s="83"/>
      <c r="EW4439" s="83"/>
      <c r="FL4439" s="83"/>
    </row>
    <row r="4440" spans="1:168" x14ac:dyDescent="0.35">
      <c r="A4440" s="83">
        <v>43360.828402777777</v>
      </c>
      <c r="B4440" s="84" t="s">
        <v>26</v>
      </c>
      <c r="C4440" s="85" t="s">
        <v>421</v>
      </c>
      <c r="R4440" s="83">
        <v>43360.828402777777</v>
      </c>
      <c r="S4440" s="89" t="s">
        <v>26</v>
      </c>
      <c r="AG4440" s="83"/>
      <c r="AV4440" s="83"/>
      <c r="BK4440" s="83"/>
      <c r="BZ4440" s="83"/>
      <c r="CO4440" s="83"/>
      <c r="DD4440" s="83"/>
      <c r="DS4440" s="83"/>
      <c r="EH4440" s="83"/>
      <c r="EW4440" s="83"/>
      <c r="FL4440" s="83"/>
    </row>
    <row r="4441" spans="1:168" x14ac:dyDescent="0.35">
      <c r="A4441" s="83">
        <v>43360.828402777777</v>
      </c>
      <c r="B4441" s="84" t="s">
        <v>26</v>
      </c>
      <c r="C4441" s="85" t="s">
        <v>819</v>
      </c>
      <c r="R4441" s="83">
        <v>43360.828402777777</v>
      </c>
      <c r="S4441" s="89" t="s">
        <v>26</v>
      </c>
      <c r="AG4441" s="83"/>
      <c r="AV4441" s="83"/>
      <c r="BK4441" s="83"/>
      <c r="BZ4441" s="83"/>
      <c r="CO4441" s="83"/>
      <c r="DD4441" s="83"/>
      <c r="DS4441" s="83"/>
      <c r="EH4441" s="83"/>
      <c r="EW4441" s="83"/>
      <c r="FL4441" s="83"/>
    </row>
    <row r="4442" spans="1:168" x14ac:dyDescent="0.35">
      <c r="A4442" s="83">
        <v>43360.828402777777</v>
      </c>
      <c r="B4442" s="84" t="s">
        <v>26</v>
      </c>
      <c r="C4442" s="85" t="s">
        <v>446</v>
      </c>
      <c r="R4442" s="83">
        <v>43360.828402777777</v>
      </c>
      <c r="S4442" s="89" t="s">
        <v>26</v>
      </c>
      <c r="AG4442" s="83"/>
      <c r="AV4442" s="83"/>
      <c r="BK4442" s="83"/>
      <c r="BZ4442" s="83"/>
      <c r="CO4442" s="83"/>
      <c r="DD4442" s="83"/>
      <c r="DS4442" s="83"/>
      <c r="EH4442" s="83"/>
      <c r="EW4442" s="83"/>
      <c r="FL4442" s="83"/>
    </row>
    <row r="4443" spans="1:168" x14ac:dyDescent="0.35">
      <c r="A4443" s="83">
        <v>43360.82849537037</v>
      </c>
      <c r="B4443" s="84" t="s">
        <v>26</v>
      </c>
      <c r="C4443" s="85" t="s">
        <v>257</v>
      </c>
      <c r="R4443" s="83">
        <v>43360.82849537037</v>
      </c>
      <c r="S4443" s="89" t="s">
        <v>26</v>
      </c>
      <c r="AG4443" s="83"/>
      <c r="AV4443" s="83"/>
      <c r="BK4443" s="83"/>
      <c r="BZ4443" s="83"/>
      <c r="CO4443" s="83"/>
      <c r="DD4443" s="83"/>
      <c r="DS4443" s="83"/>
      <c r="EH4443" s="83"/>
      <c r="EW4443" s="83"/>
      <c r="FL4443" s="83"/>
    </row>
    <row r="4444" spans="1:168" x14ac:dyDescent="0.35">
      <c r="A4444" s="83">
        <v>43360.82849537037</v>
      </c>
      <c r="B4444" s="84" t="s">
        <v>55</v>
      </c>
      <c r="C4444" s="85" t="s">
        <v>56</v>
      </c>
      <c r="R4444" s="83">
        <v>43360.82849537037</v>
      </c>
      <c r="S4444" s="89" t="s">
        <v>55</v>
      </c>
      <c r="AG4444" s="83"/>
      <c r="AV4444" s="83"/>
      <c r="BK4444" s="83"/>
      <c r="BZ4444" s="83"/>
      <c r="CO4444" s="83"/>
      <c r="DD4444" s="83"/>
      <c r="DS4444" s="83"/>
      <c r="EH4444" s="83"/>
      <c r="EW4444" s="83"/>
      <c r="FL4444" s="83"/>
    </row>
    <row r="4445" spans="1:168" x14ac:dyDescent="0.35">
      <c r="A4445" s="83">
        <v>43360.828506944446</v>
      </c>
      <c r="B4445" s="84" t="s">
        <v>55</v>
      </c>
      <c r="C4445" s="85" t="s">
        <v>57</v>
      </c>
      <c r="R4445" s="83">
        <v>43360.828506944446</v>
      </c>
      <c r="S4445" s="89" t="s">
        <v>55</v>
      </c>
      <c r="AG4445" s="83"/>
      <c r="AV4445" s="83"/>
      <c r="BK4445" s="83"/>
      <c r="BZ4445" s="83"/>
      <c r="CO4445" s="83"/>
      <c r="DD4445" s="83"/>
      <c r="DS4445" s="83"/>
      <c r="EH4445" s="83"/>
      <c r="EW4445" s="83"/>
      <c r="FL4445" s="83"/>
    </row>
    <row r="4446" spans="1:168" x14ac:dyDescent="0.35">
      <c r="A4446" s="83">
        <v>43360.828530092593</v>
      </c>
      <c r="B4446" s="84" t="s">
        <v>55</v>
      </c>
      <c r="C4446" s="85" t="s">
        <v>58</v>
      </c>
      <c r="R4446" s="83">
        <v>43360.828530092593</v>
      </c>
      <c r="S4446" s="89" t="s">
        <v>55</v>
      </c>
      <c r="AG4446" s="83"/>
      <c r="AV4446" s="83"/>
      <c r="BK4446" s="83"/>
      <c r="BZ4446" s="83"/>
      <c r="CO4446" s="83"/>
      <c r="DD4446" s="83"/>
      <c r="DS4446" s="83"/>
      <c r="EH4446" s="83"/>
      <c r="EW4446" s="83"/>
      <c r="FL4446" s="83"/>
    </row>
    <row r="4447" spans="1:168" x14ac:dyDescent="0.35">
      <c r="A4447" s="83">
        <v>43360.828541666669</v>
      </c>
      <c r="B4447" s="84" t="s">
        <v>26</v>
      </c>
      <c r="C4447" s="85" t="s">
        <v>59</v>
      </c>
      <c r="R4447" s="83">
        <v>43360.828541666669</v>
      </c>
      <c r="S4447" s="89" t="s">
        <v>26</v>
      </c>
      <c r="AG4447" s="83"/>
      <c r="AV4447" s="83"/>
      <c r="BK4447" s="83"/>
      <c r="BZ4447" s="83"/>
      <c r="CO4447" s="83"/>
      <c r="DD4447" s="83"/>
      <c r="DS4447" s="83"/>
      <c r="EH4447" s="83"/>
      <c r="EW4447" s="83"/>
      <c r="FL4447" s="83"/>
    </row>
    <row r="4448" spans="1:168" x14ac:dyDescent="0.35">
      <c r="A4448" s="83">
        <v>43360.828553240739</v>
      </c>
      <c r="B4448" s="84" t="s">
        <v>258</v>
      </c>
      <c r="C4448" s="85" t="s">
        <v>259</v>
      </c>
      <c r="I4448" s="86">
        <v>12750.8251953125</v>
      </c>
      <c r="J4448" s="87">
        <v>12539.498046875</v>
      </c>
      <c r="K4448" s="87">
        <v>7201.830078125</v>
      </c>
      <c r="L4448" s="87">
        <v>7082.46435546875</v>
      </c>
      <c r="M4448" s="87">
        <v>1.0160322189331099</v>
      </c>
      <c r="N4448" s="87">
        <v>8.94574069976807</v>
      </c>
      <c r="O4448" s="87">
        <v>8.3963699340820295</v>
      </c>
      <c r="P4448" s="88">
        <v>1.6293693780898999</v>
      </c>
      <c r="R4448" s="83">
        <v>43360.828553240739</v>
      </c>
      <c r="S4448" s="89" t="s">
        <v>258</v>
      </c>
      <c r="T4448" s="90">
        <v>0.494469493627548</v>
      </c>
      <c r="U4448" s="84">
        <v>8511.154296875</v>
      </c>
      <c r="V4448" s="84">
        <v>404.59832763671898</v>
      </c>
      <c r="W4448" s="84">
        <v>8346.9912109375</v>
      </c>
      <c r="X4448" s="84">
        <v>8106.3583984375</v>
      </c>
      <c r="Y4448" s="84">
        <v>24.805870056152301</v>
      </c>
      <c r="Z4448" s="84">
        <v>320.49639892578102</v>
      </c>
      <c r="AA4448" s="84">
        <v>650.471923828125</v>
      </c>
      <c r="AB4448" s="84">
        <v>426.49639892578102</v>
      </c>
      <c r="AG4448" s="83"/>
      <c r="AV4448" s="83"/>
      <c r="BK4448" s="83"/>
      <c r="BZ4448" s="83"/>
      <c r="CO4448" s="83"/>
      <c r="DD4448" s="83"/>
      <c r="DS4448" s="83"/>
      <c r="EH4448" s="83"/>
      <c r="EW4448" s="83"/>
      <c r="FL4448" s="83"/>
    </row>
    <row r="4449" spans="1:168" x14ac:dyDescent="0.35">
      <c r="A4449" s="83">
        <v>43360.828564814816</v>
      </c>
      <c r="B4449" s="84" t="s">
        <v>62</v>
      </c>
      <c r="C4449" s="85" t="s">
        <v>63</v>
      </c>
      <c r="R4449" s="83">
        <v>43360.828564814816</v>
      </c>
      <c r="S4449" s="89" t="s">
        <v>62</v>
      </c>
      <c r="AG4449" s="83"/>
      <c r="AV4449" s="83"/>
      <c r="BK4449" s="83"/>
      <c r="BZ4449" s="83"/>
      <c r="CO4449" s="83"/>
      <c r="DD4449" s="83"/>
      <c r="DS4449" s="83"/>
      <c r="EH4449" s="83"/>
      <c r="EW4449" s="83"/>
      <c r="FL4449" s="83"/>
    </row>
    <row r="4450" spans="1:168" x14ac:dyDescent="0.35">
      <c r="A4450" s="83">
        <v>43360.828576388885</v>
      </c>
      <c r="B4450" s="84" t="s">
        <v>62</v>
      </c>
      <c r="C4450" s="85" t="s">
        <v>952</v>
      </c>
      <c r="R4450" s="83">
        <v>43360.828576388885</v>
      </c>
      <c r="S4450" s="89" t="s">
        <v>62</v>
      </c>
      <c r="AG4450" s="83"/>
      <c r="AV4450" s="83"/>
      <c r="BK4450" s="83"/>
      <c r="BZ4450" s="83"/>
      <c r="CO4450" s="83"/>
      <c r="DD4450" s="83"/>
      <c r="DS4450" s="83"/>
      <c r="EH4450" s="83"/>
      <c r="EW4450" s="83"/>
      <c r="FL4450" s="83"/>
    </row>
    <row r="4451" spans="1:168" x14ac:dyDescent="0.35">
      <c r="A4451" s="83">
        <v>43360.828576388885</v>
      </c>
      <c r="B4451" s="84" t="s">
        <v>62</v>
      </c>
      <c r="C4451" s="85" t="s">
        <v>953</v>
      </c>
      <c r="R4451" s="83">
        <v>43360.828576388885</v>
      </c>
      <c r="S4451" s="89" t="s">
        <v>62</v>
      </c>
      <c r="AG4451" s="83"/>
      <c r="AV4451" s="83"/>
      <c r="BK4451" s="83"/>
      <c r="BZ4451" s="83"/>
      <c r="CO4451" s="83"/>
      <c r="DD4451" s="83"/>
      <c r="DS4451" s="83"/>
      <c r="EH4451" s="83"/>
      <c r="EW4451" s="83"/>
      <c r="FL4451" s="83"/>
    </row>
    <row r="4452" spans="1:168" x14ac:dyDescent="0.35">
      <c r="A4452" s="83">
        <v>43360.828576388885</v>
      </c>
      <c r="B4452" s="84" t="s">
        <v>62</v>
      </c>
      <c r="C4452" s="85" t="s">
        <v>954</v>
      </c>
      <c r="R4452" s="83">
        <v>43360.828576388885</v>
      </c>
      <c r="S4452" s="89" t="s">
        <v>62</v>
      </c>
      <c r="AG4452" s="83"/>
      <c r="AV4452" s="83"/>
      <c r="BK4452" s="83"/>
      <c r="BZ4452" s="83"/>
      <c r="CO4452" s="83"/>
      <c r="DD4452" s="83"/>
      <c r="DS4452" s="83"/>
      <c r="EH4452" s="83"/>
      <c r="EW4452" s="83"/>
      <c r="FL4452" s="83"/>
    </row>
    <row r="4453" spans="1:168" x14ac:dyDescent="0.35">
      <c r="A4453" s="83">
        <v>43360.828576388885</v>
      </c>
      <c r="B4453" s="84" t="s">
        <v>62</v>
      </c>
      <c r="C4453" s="85" t="s">
        <v>955</v>
      </c>
      <c r="R4453" s="83">
        <v>43360.828576388885</v>
      </c>
      <c r="S4453" s="89" t="s">
        <v>62</v>
      </c>
      <c r="AG4453" s="83"/>
      <c r="AV4453" s="83"/>
      <c r="BK4453" s="83"/>
      <c r="BZ4453" s="83"/>
      <c r="CO4453" s="83"/>
      <c r="DD4453" s="83"/>
      <c r="DS4453" s="83"/>
      <c r="EH4453" s="83"/>
      <c r="EW4453" s="83"/>
      <c r="FL4453" s="83"/>
    </row>
    <row r="4454" spans="1:168" x14ac:dyDescent="0.35">
      <c r="A4454" s="83">
        <v>43360.828576388885</v>
      </c>
      <c r="B4454" s="84" t="s">
        <v>62</v>
      </c>
      <c r="C4454" s="85" t="s">
        <v>956</v>
      </c>
      <c r="R4454" s="83">
        <v>43360.828576388885</v>
      </c>
      <c r="S4454" s="89" t="s">
        <v>62</v>
      </c>
      <c r="AG4454" s="83"/>
      <c r="AV4454" s="83"/>
      <c r="BK4454" s="83"/>
      <c r="BZ4454" s="83"/>
      <c r="CO4454" s="83"/>
      <c r="DD4454" s="83"/>
      <c r="DS4454" s="83"/>
      <c r="EH4454" s="83"/>
      <c r="EW4454" s="83"/>
      <c r="FL4454" s="83"/>
    </row>
    <row r="4455" spans="1:168" x14ac:dyDescent="0.35">
      <c r="A4455" s="83">
        <v>43360.828576388885</v>
      </c>
      <c r="B4455" s="84" t="s">
        <v>62</v>
      </c>
      <c r="C4455" s="85" t="s">
        <v>957</v>
      </c>
      <c r="R4455" s="83">
        <v>43360.828576388885</v>
      </c>
      <c r="S4455" s="89" t="s">
        <v>62</v>
      </c>
      <c r="AG4455" s="83"/>
      <c r="AV4455" s="83"/>
      <c r="BK4455" s="83"/>
      <c r="BZ4455" s="83"/>
      <c r="CO4455" s="83"/>
      <c r="DD4455" s="83"/>
      <c r="DS4455" s="83"/>
      <c r="EH4455" s="83"/>
      <c r="EW4455" s="83"/>
      <c r="FL4455" s="83"/>
    </row>
    <row r="4456" spans="1:168" x14ac:dyDescent="0.35">
      <c r="A4456" s="83">
        <v>43360.828576388885</v>
      </c>
      <c r="B4456" s="84" t="s">
        <v>62</v>
      </c>
      <c r="C4456" s="85" t="s">
        <v>958</v>
      </c>
      <c r="R4456" s="83">
        <v>43360.828576388885</v>
      </c>
      <c r="S4456" s="89" t="s">
        <v>62</v>
      </c>
      <c r="AG4456" s="83"/>
      <c r="AV4456" s="83"/>
      <c r="BK4456" s="83"/>
      <c r="BZ4456" s="83"/>
      <c r="CO4456" s="83"/>
      <c r="DD4456" s="83"/>
      <c r="DS4456" s="83"/>
      <c r="EH4456" s="83"/>
      <c r="EW4456" s="83"/>
      <c r="FL4456" s="83"/>
    </row>
    <row r="4457" spans="1:168" x14ac:dyDescent="0.35">
      <c r="A4457" s="83">
        <v>43360.828576388885</v>
      </c>
      <c r="B4457" s="84" t="s">
        <v>26</v>
      </c>
      <c r="C4457" s="85" t="s">
        <v>71</v>
      </c>
      <c r="R4457" s="83">
        <v>43360.828576388885</v>
      </c>
      <c r="S4457" s="89" t="s">
        <v>26</v>
      </c>
      <c r="AG4457" s="83"/>
      <c r="AV4457" s="83"/>
      <c r="BK4457" s="83"/>
      <c r="BZ4457" s="83"/>
      <c r="CO4457" s="83"/>
      <c r="DD4457" s="83"/>
      <c r="DS4457" s="83"/>
      <c r="EH4457" s="83"/>
      <c r="EW4457" s="83"/>
      <c r="FL4457" s="83"/>
    </row>
    <row r="4458" spans="1:168" x14ac:dyDescent="0.35">
      <c r="A4458" s="83">
        <v>43360.828587962962</v>
      </c>
      <c r="B4458" s="84" t="s">
        <v>62</v>
      </c>
      <c r="C4458" s="85" t="s">
        <v>266</v>
      </c>
      <c r="R4458" s="83">
        <v>43360.828587962962</v>
      </c>
      <c r="S4458" s="89" t="s">
        <v>62</v>
      </c>
      <c r="AG4458" s="83"/>
      <c r="AV4458" s="83"/>
      <c r="BK4458" s="83"/>
      <c r="BZ4458" s="83"/>
      <c r="CO4458" s="83"/>
      <c r="DD4458" s="83"/>
      <c r="DS4458" s="83"/>
      <c r="EH4458" s="83"/>
      <c r="EW4458" s="83"/>
      <c r="FL4458" s="83"/>
    </row>
    <row r="4459" spans="1:168" x14ac:dyDescent="0.35">
      <c r="A4459" s="83">
        <v>43360.828599537039</v>
      </c>
      <c r="B4459" s="84" t="s">
        <v>26</v>
      </c>
      <c r="C4459" s="85" t="s">
        <v>267</v>
      </c>
      <c r="R4459" s="83">
        <v>43360.828599537039</v>
      </c>
      <c r="S4459" s="89" t="s">
        <v>26</v>
      </c>
      <c r="AG4459" s="83"/>
      <c r="AV4459" s="83"/>
      <c r="BK4459" s="83"/>
      <c r="BZ4459" s="83"/>
      <c r="CO4459" s="83"/>
      <c r="DD4459" s="83"/>
      <c r="DS4459" s="83"/>
      <c r="EH4459" s="83"/>
      <c r="EW4459" s="83"/>
      <c r="FL4459" s="83"/>
    </row>
    <row r="4460" spans="1:168" x14ac:dyDescent="0.35">
      <c r="A4460" s="83">
        <v>43360.828599537039</v>
      </c>
      <c r="B4460" s="84" t="s">
        <v>26</v>
      </c>
      <c r="C4460" s="85" t="s">
        <v>269</v>
      </c>
      <c r="R4460" s="83">
        <v>43360.828599537039</v>
      </c>
      <c r="S4460" s="89" t="s">
        <v>26</v>
      </c>
      <c r="AG4460" s="83"/>
      <c r="AV4460" s="83"/>
      <c r="BK4460" s="83"/>
      <c r="BZ4460" s="83"/>
      <c r="CO4460" s="83"/>
      <c r="DD4460" s="83"/>
      <c r="DS4460" s="83"/>
      <c r="EH4460" s="83"/>
      <c r="EW4460" s="83"/>
      <c r="FL4460" s="83"/>
    </row>
    <row r="4461" spans="1:168" x14ac:dyDescent="0.35">
      <c r="A4461" s="83">
        <v>43360.828599537039</v>
      </c>
      <c r="B4461" s="84" t="s">
        <v>26</v>
      </c>
      <c r="C4461" s="85" t="s">
        <v>268</v>
      </c>
      <c r="R4461" s="83">
        <v>43360.828599537039</v>
      </c>
      <c r="S4461" s="89" t="s">
        <v>26</v>
      </c>
      <c r="AG4461" s="83"/>
      <c r="AV4461" s="83"/>
      <c r="BK4461" s="83"/>
      <c r="BZ4461" s="83"/>
      <c r="CO4461" s="83"/>
      <c r="DD4461" s="83"/>
      <c r="DS4461" s="83"/>
      <c r="EH4461" s="83"/>
      <c r="EW4461" s="83"/>
      <c r="FL4461" s="83"/>
    </row>
    <row r="4462" spans="1:168" x14ac:dyDescent="0.35">
      <c r="A4462" s="83">
        <v>43360.828599537039</v>
      </c>
      <c r="B4462" s="84" t="s">
        <v>26</v>
      </c>
      <c r="C4462" s="85" t="s">
        <v>146</v>
      </c>
      <c r="R4462" s="83">
        <v>43360.828599537039</v>
      </c>
      <c r="S4462" s="89" t="s">
        <v>26</v>
      </c>
      <c r="AG4462" s="83"/>
      <c r="AV4462" s="83"/>
      <c r="BK4462" s="83"/>
      <c r="BZ4462" s="83"/>
      <c r="CO4462" s="83"/>
      <c r="DD4462" s="83"/>
      <c r="DS4462" s="83"/>
      <c r="EH4462" s="83"/>
      <c r="EW4462" s="83"/>
      <c r="FL4462" s="83"/>
    </row>
    <row r="4463" spans="1:168" x14ac:dyDescent="0.35">
      <c r="A4463" s="83">
        <v>43360.828599537039</v>
      </c>
      <c r="B4463" s="84" t="s">
        <v>26</v>
      </c>
      <c r="C4463" s="85" t="s">
        <v>47</v>
      </c>
      <c r="I4463" s="86">
        <v>12750.798828125</v>
      </c>
      <c r="J4463" s="87">
        <v>12540.6923828125</v>
      </c>
      <c r="K4463" s="87">
        <v>7201.798828125</v>
      </c>
      <c r="L4463" s="87">
        <v>7083.10498046875</v>
      </c>
      <c r="M4463" s="87">
        <v>1.01596832275391</v>
      </c>
      <c r="N4463" s="87">
        <v>8.9359607696533203</v>
      </c>
      <c r="O4463" s="87">
        <v>8.3860559463500994</v>
      </c>
      <c r="P4463" s="88">
        <v>1.6190559864044201</v>
      </c>
      <c r="R4463" s="83">
        <v>43360.828599537039</v>
      </c>
      <c r="S4463" s="89" t="s">
        <v>26</v>
      </c>
      <c r="T4463" s="90">
        <v>0.48415622115135198</v>
      </c>
      <c r="U4463" s="84">
        <v>8511.0302734375</v>
      </c>
      <c r="V4463" s="84">
        <v>403.8251953125</v>
      </c>
      <c r="W4463" s="84">
        <v>8351.1181640625</v>
      </c>
      <c r="X4463" s="84">
        <v>8107.8935546875</v>
      </c>
      <c r="Y4463" s="84">
        <v>24.929485321044901</v>
      </c>
      <c r="Z4463" s="84">
        <v>320.48611450195301</v>
      </c>
      <c r="AA4463" s="84">
        <v>650.48229980468795</v>
      </c>
      <c r="AB4463" s="84">
        <v>426.48611450195301</v>
      </c>
      <c r="AG4463" s="83"/>
      <c r="AV4463" s="83"/>
      <c r="BK4463" s="83"/>
      <c r="BZ4463" s="83"/>
      <c r="CO4463" s="83"/>
      <c r="DD4463" s="83"/>
      <c r="DS4463" s="83"/>
      <c r="EH4463" s="83"/>
      <c r="EW4463" s="83"/>
      <c r="FL4463" s="83"/>
    </row>
    <row r="4464" spans="1:168" x14ac:dyDescent="0.35">
      <c r="A4464" s="83">
        <v>43360.828611111108</v>
      </c>
      <c r="B4464" s="84" t="s">
        <v>49</v>
      </c>
      <c r="C4464" s="85" t="s">
        <v>270</v>
      </c>
      <c r="R4464" s="83">
        <v>43360.828611111108</v>
      </c>
      <c r="S4464" s="89" t="s">
        <v>49</v>
      </c>
      <c r="AG4464" s="83"/>
      <c r="AV4464" s="83"/>
      <c r="BK4464" s="83"/>
      <c r="BZ4464" s="83"/>
      <c r="CO4464" s="83"/>
      <c r="DD4464" s="83"/>
      <c r="DS4464" s="83"/>
      <c r="EH4464" s="83"/>
      <c r="EW4464" s="83"/>
      <c r="FL4464" s="83"/>
    </row>
    <row r="4465" spans="1:168" x14ac:dyDescent="0.35">
      <c r="A4465" s="83">
        <v>43360.828622685185</v>
      </c>
      <c r="B4465" s="84" t="s">
        <v>26</v>
      </c>
      <c r="C4465" s="85" t="s">
        <v>273</v>
      </c>
      <c r="R4465" s="83">
        <v>43360.828622685185</v>
      </c>
      <c r="S4465" s="89" t="s">
        <v>26</v>
      </c>
      <c r="AG4465" s="83"/>
      <c r="AV4465" s="83"/>
      <c r="BK4465" s="83"/>
      <c r="BZ4465" s="83"/>
      <c r="CO4465" s="83"/>
      <c r="DD4465" s="83"/>
      <c r="DS4465" s="83"/>
      <c r="EH4465" s="83"/>
      <c r="EW4465" s="83"/>
      <c r="FL4465" s="83"/>
    </row>
    <row r="4466" spans="1:168" x14ac:dyDescent="0.35">
      <c r="A4466" s="83">
        <v>43360.828622685185</v>
      </c>
      <c r="B4466" s="84" t="s">
        <v>26</v>
      </c>
      <c r="C4466" s="85" t="s">
        <v>271</v>
      </c>
      <c r="R4466" s="83">
        <v>43360.828622685185</v>
      </c>
      <c r="S4466" s="89" t="s">
        <v>26</v>
      </c>
      <c r="AG4466" s="83"/>
      <c r="AV4466" s="83"/>
      <c r="BK4466" s="83"/>
      <c r="BZ4466" s="83"/>
      <c r="CO4466" s="83"/>
      <c r="DD4466" s="83"/>
      <c r="DS4466" s="83"/>
      <c r="EH4466" s="83"/>
      <c r="EW4466" s="83"/>
      <c r="FL4466" s="83"/>
    </row>
    <row r="4467" spans="1:168" x14ac:dyDescent="0.35">
      <c r="A4467" s="83">
        <v>43360.828622685185</v>
      </c>
      <c r="B4467" s="84" t="s">
        <v>26</v>
      </c>
      <c r="C4467" s="85" t="s">
        <v>272</v>
      </c>
      <c r="R4467" s="83">
        <v>43360.828622685185</v>
      </c>
      <c r="S4467" s="89" t="s">
        <v>26</v>
      </c>
      <c r="AG4467" s="83"/>
      <c r="AV4467" s="83"/>
      <c r="BK4467" s="83"/>
      <c r="BZ4467" s="83"/>
      <c r="CO4467" s="83"/>
      <c r="DD4467" s="83"/>
      <c r="DS4467" s="83"/>
      <c r="EH4467" s="83"/>
      <c r="EW4467" s="83"/>
      <c r="FL4467" s="83"/>
    </row>
    <row r="4468" spans="1:168" x14ac:dyDescent="0.35">
      <c r="A4468" s="83">
        <v>43360.828622685185</v>
      </c>
      <c r="B4468" s="84" t="s">
        <v>26</v>
      </c>
      <c r="C4468" s="85" t="s">
        <v>428</v>
      </c>
      <c r="R4468" s="83">
        <v>43360.828622685185</v>
      </c>
      <c r="S4468" s="89" t="s">
        <v>26</v>
      </c>
      <c r="AG4468" s="83"/>
      <c r="AV4468" s="83"/>
      <c r="BK4468" s="83"/>
      <c r="BZ4468" s="83"/>
      <c r="CO4468" s="83"/>
      <c r="DD4468" s="83"/>
      <c r="DS4468" s="83"/>
      <c r="EH4468" s="83"/>
      <c r="EW4468" s="83"/>
      <c r="FL4468" s="83"/>
    </row>
    <row r="4469" spans="1:168" x14ac:dyDescent="0.35">
      <c r="A4469" s="83">
        <v>43360.828622685185</v>
      </c>
      <c r="B4469" s="84" t="s">
        <v>26</v>
      </c>
      <c r="C4469" s="85" t="s">
        <v>409</v>
      </c>
      <c r="R4469" s="83">
        <v>43360.828622685185</v>
      </c>
      <c r="S4469" s="89" t="s">
        <v>26</v>
      </c>
      <c r="AG4469" s="83"/>
      <c r="AV4469" s="83"/>
      <c r="BK4469" s="83"/>
      <c r="BZ4469" s="83"/>
      <c r="CO4469" s="83"/>
      <c r="DD4469" s="83"/>
      <c r="DS4469" s="83"/>
      <c r="EH4469" s="83"/>
      <c r="EW4469" s="83"/>
      <c r="FL4469" s="83"/>
    </row>
    <row r="4470" spans="1:168" x14ac:dyDescent="0.35">
      <c r="A4470" s="83">
        <v>43360.828622685185</v>
      </c>
      <c r="B4470" s="84" t="s">
        <v>26</v>
      </c>
      <c r="C4470" s="85" t="s">
        <v>600</v>
      </c>
      <c r="R4470" s="83">
        <v>43360.828622685185</v>
      </c>
      <c r="S4470" s="89" t="s">
        <v>26</v>
      </c>
      <c r="AG4470" s="83"/>
      <c r="AV4470" s="83"/>
      <c r="BK4470" s="83"/>
      <c r="BZ4470" s="83"/>
      <c r="CO4470" s="83"/>
      <c r="DD4470" s="83"/>
      <c r="DS4470" s="83"/>
      <c r="EH4470" s="83"/>
      <c r="EW4470" s="83"/>
      <c r="FL4470" s="83"/>
    </row>
    <row r="4471" spans="1:168" x14ac:dyDescent="0.35">
      <c r="A4471" s="83">
        <v>43360.828634259262</v>
      </c>
      <c r="B4471" s="84" t="s">
        <v>26</v>
      </c>
      <c r="C4471" s="85" t="s">
        <v>417</v>
      </c>
      <c r="R4471" s="83">
        <v>43360.828634259262</v>
      </c>
      <c r="S4471" s="89" t="s">
        <v>26</v>
      </c>
      <c r="AG4471" s="83"/>
      <c r="AV4471" s="83"/>
      <c r="BK4471" s="83"/>
      <c r="BZ4471" s="83"/>
      <c r="CO4471" s="83"/>
      <c r="DD4471" s="83"/>
      <c r="DS4471" s="83"/>
      <c r="EH4471" s="83"/>
      <c r="EW4471" s="83"/>
      <c r="FL4471" s="83"/>
    </row>
    <row r="4472" spans="1:168" x14ac:dyDescent="0.35">
      <c r="A4472" s="83">
        <v>43360.828634259262</v>
      </c>
      <c r="B4472" s="84" t="s">
        <v>26</v>
      </c>
      <c r="C4472" s="85" t="s">
        <v>441</v>
      </c>
      <c r="R4472" s="83">
        <v>43360.828634259262</v>
      </c>
      <c r="S4472" s="89" t="s">
        <v>26</v>
      </c>
      <c r="AG4472" s="83"/>
      <c r="AV4472" s="83"/>
      <c r="BK4472" s="83"/>
      <c r="BZ4472" s="83"/>
      <c r="CO4472" s="83"/>
      <c r="DD4472" s="83"/>
      <c r="DS4472" s="83"/>
      <c r="EH4472" s="83"/>
      <c r="EW4472" s="83"/>
      <c r="FL4472" s="83"/>
    </row>
    <row r="4473" spans="1:168" x14ac:dyDescent="0.35">
      <c r="A4473" s="83">
        <v>43360.828634259262</v>
      </c>
      <c r="B4473" s="84" t="s">
        <v>26</v>
      </c>
      <c r="C4473" s="85" t="s">
        <v>821</v>
      </c>
      <c r="R4473" s="83">
        <v>43360.828634259262</v>
      </c>
      <c r="S4473" s="89" t="s">
        <v>26</v>
      </c>
      <c r="AG4473" s="83"/>
      <c r="AV4473" s="83"/>
      <c r="BK4473" s="83"/>
      <c r="BZ4473" s="83"/>
      <c r="CO4473" s="83"/>
      <c r="DD4473" s="83"/>
      <c r="DS4473" s="83"/>
      <c r="EH4473" s="83"/>
      <c r="EW4473" s="83"/>
      <c r="FL4473" s="83"/>
    </row>
    <row r="4474" spans="1:168" x14ac:dyDescent="0.35">
      <c r="A4474" s="83">
        <v>43360.828634259262</v>
      </c>
      <c r="B4474" s="84" t="s">
        <v>26</v>
      </c>
      <c r="C4474" s="85" t="s">
        <v>429</v>
      </c>
      <c r="R4474" s="83">
        <v>43360.828634259262</v>
      </c>
      <c r="S4474" s="89" t="s">
        <v>26</v>
      </c>
      <c r="AG4474" s="83"/>
      <c r="AV4474" s="83"/>
      <c r="BK4474" s="83"/>
      <c r="BZ4474" s="83"/>
      <c r="CO4474" s="83"/>
      <c r="DD4474" s="83"/>
      <c r="DS4474" s="83"/>
      <c r="EH4474" s="83"/>
      <c r="EW4474" s="83"/>
      <c r="FL4474" s="83"/>
    </row>
    <row r="4475" spans="1:168" x14ac:dyDescent="0.35">
      <c r="A4475" s="83">
        <v>43360.828634259262</v>
      </c>
      <c r="B4475" s="84" t="s">
        <v>26</v>
      </c>
      <c r="C4475" s="85" t="s">
        <v>430</v>
      </c>
      <c r="R4475" s="83">
        <v>43360.828634259262</v>
      </c>
      <c r="S4475" s="89" t="s">
        <v>26</v>
      </c>
      <c r="AG4475" s="83"/>
      <c r="AV4475" s="83"/>
      <c r="BK4475" s="83"/>
      <c r="BZ4475" s="83"/>
      <c r="CO4475" s="83"/>
      <c r="DD4475" s="83"/>
      <c r="DS4475" s="83"/>
      <c r="EH4475" s="83"/>
      <c r="EW4475" s="83"/>
      <c r="FL4475" s="83"/>
    </row>
    <row r="4476" spans="1:168" x14ac:dyDescent="0.35">
      <c r="A4476" s="83">
        <v>43360.828634259262</v>
      </c>
      <c r="B4476" s="84" t="s">
        <v>26</v>
      </c>
      <c r="C4476" s="85" t="s">
        <v>822</v>
      </c>
      <c r="R4476" s="83">
        <v>43360.828634259262</v>
      </c>
      <c r="S4476" s="89" t="s">
        <v>26</v>
      </c>
      <c r="AG4476" s="83"/>
      <c r="AV4476" s="83"/>
      <c r="BK4476" s="83"/>
      <c r="BZ4476" s="83"/>
      <c r="CO4476" s="83"/>
      <c r="DD4476" s="83"/>
      <c r="DS4476" s="83"/>
      <c r="EH4476" s="83"/>
      <c r="EW4476" s="83"/>
      <c r="FL4476" s="83"/>
    </row>
    <row r="4477" spans="1:168" x14ac:dyDescent="0.35">
      <c r="A4477" s="83">
        <v>43360.828634259262</v>
      </c>
      <c r="B4477" s="84" t="s">
        <v>26</v>
      </c>
      <c r="C4477" s="85" t="s">
        <v>444</v>
      </c>
      <c r="R4477" s="83">
        <v>43360.828634259262</v>
      </c>
      <c r="S4477" s="89" t="s">
        <v>26</v>
      </c>
      <c r="AG4477" s="83"/>
      <c r="AV4477" s="83"/>
      <c r="BK4477" s="83"/>
      <c r="BZ4477" s="83"/>
      <c r="CO4477" s="83"/>
      <c r="DD4477" s="83"/>
      <c r="DS4477" s="83"/>
      <c r="EH4477" s="83"/>
      <c r="EW4477" s="83"/>
      <c r="FL4477" s="83"/>
    </row>
    <row r="4478" spans="1:168" x14ac:dyDescent="0.35">
      <c r="A4478" s="83">
        <v>43360.828634259262</v>
      </c>
      <c r="B4478" s="84" t="s">
        <v>26</v>
      </c>
      <c r="C4478" s="85" t="s">
        <v>419</v>
      </c>
      <c r="R4478" s="83">
        <v>43360.828634259262</v>
      </c>
      <c r="S4478" s="89" t="s">
        <v>26</v>
      </c>
      <c r="AG4478" s="83"/>
      <c r="AV4478" s="83"/>
      <c r="BK4478" s="83"/>
      <c r="BZ4478" s="83"/>
      <c r="CO4478" s="83"/>
      <c r="DD4478" s="83"/>
      <c r="DS4478" s="83"/>
      <c r="EH4478" s="83"/>
      <c r="EW4478" s="83"/>
      <c r="FL4478" s="83"/>
    </row>
    <row r="4479" spans="1:168" x14ac:dyDescent="0.35">
      <c r="A4479" s="83">
        <v>43360.828634259262</v>
      </c>
      <c r="B4479" s="84" t="s">
        <v>26</v>
      </c>
      <c r="C4479" s="85" t="s">
        <v>447</v>
      </c>
      <c r="R4479" s="83">
        <v>43360.828634259262</v>
      </c>
      <c r="S4479" s="89" t="s">
        <v>26</v>
      </c>
      <c r="AG4479" s="83"/>
      <c r="AV4479" s="83"/>
      <c r="BK4479" s="83"/>
      <c r="BZ4479" s="83"/>
      <c r="CO4479" s="83"/>
      <c r="DD4479" s="83"/>
      <c r="DS4479" s="83"/>
      <c r="EH4479" s="83"/>
      <c r="EW4479" s="83"/>
      <c r="FL4479" s="83"/>
    </row>
    <row r="4480" spans="1:168" x14ac:dyDescent="0.35">
      <c r="A4480" s="83">
        <v>43360.828634259262</v>
      </c>
      <c r="B4480" s="84" t="s">
        <v>26</v>
      </c>
      <c r="C4480" s="85" t="s">
        <v>421</v>
      </c>
      <c r="R4480" s="83">
        <v>43360.828634259262</v>
      </c>
      <c r="S4480" s="89" t="s">
        <v>26</v>
      </c>
      <c r="AG4480" s="83"/>
      <c r="AV4480" s="83"/>
      <c r="BK4480" s="83"/>
      <c r="BZ4480" s="83"/>
      <c r="CO4480" s="83"/>
      <c r="DD4480" s="83"/>
      <c r="DS4480" s="83"/>
      <c r="EH4480" s="83"/>
      <c r="EW4480" s="83"/>
      <c r="FL4480" s="83"/>
    </row>
    <row r="4481" spans="1:168" x14ac:dyDescent="0.35">
      <c r="A4481" s="83">
        <v>43360.828634259262</v>
      </c>
      <c r="B4481" s="84" t="s">
        <v>26</v>
      </c>
      <c r="C4481" s="85" t="s">
        <v>446</v>
      </c>
      <c r="R4481" s="83">
        <v>43360.828634259262</v>
      </c>
      <c r="S4481" s="89" t="s">
        <v>26</v>
      </c>
      <c r="AG4481" s="83"/>
      <c r="AV4481" s="83"/>
      <c r="BK4481" s="83"/>
      <c r="BZ4481" s="83"/>
      <c r="CO4481" s="83"/>
      <c r="DD4481" s="83"/>
      <c r="DS4481" s="83"/>
      <c r="EH4481" s="83"/>
      <c r="EW4481" s="83"/>
      <c r="FL4481" s="83"/>
    </row>
    <row r="4482" spans="1:168" x14ac:dyDescent="0.35">
      <c r="A4482" s="83">
        <v>43360.828645833331</v>
      </c>
      <c r="B4482" s="84" t="s">
        <v>26</v>
      </c>
      <c r="C4482" s="85" t="s">
        <v>823</v>
      </c>
      <c r="R4482" s="83">
        <v>43360.828645833331</v>
      </c>
      <c r="S4482" s="89" t="s">
        <v>26</v>
      </c>
      <c r="AG4482" s="83"/>
      <c r="AV4482" s="83"/>
      <c r="BK4482" s="83"/>
      <c r="BZ4482" s="83"/>
      <c r="CO4482" s="83"/>
      <c r="DD4482" s="83"/>
      <c r="DS4482" s="83"/>
      <c r="EH4482" s="83"/>
      <c r="EW4482" s="83"/>
      <c r="FL4482" s="83"/>
    </row>
    <row r="4483" spans="1:168" x14ac:dyDescent="0.35">
      <c r="A4483" s="83">
        <v>43360.828738425924</v>
      </c>
      <c r="B4483" s="84" t="s">
        <v>26</v>
      </c>
      <c r="C4483" s="85" t="s">
        <v>274</v>
      </c>
      <c r="R4483" s="83">
        <v>43360.828738425924</v>
      </c>
      <c r="S4483" s="89" t="s">
        <v>26</v>
      </c>
      <c r="AG4483" s="83"/>
      <c r="AV4483" s="83"/>
      <c r="BK4483" s="83"/>
      <c r="BZ4483" s="83"/>
      <c r="CO4483" s="83"/>
      <c r="DD4483" s="83"/>
      <c r="DS4483" s="83"/>
      <c r="EH4483" s="83"/>
      <c r="EW4483" s="83"/>
      <c r="FL4483" s="83"/>
    </row>
    <row r="4484" spans="1:168" x14ac:dyDescent="0.35">
      <c r="A4484" s="83">
        <v>43360.828738425924</v>
      </c>
      <c r="B4484" s="84" t="s">
        <v>55</v>
      </c>
      <c r="C4484" s="85" t="s">
        <v>82</v>
      </c>
      <c r="R4484" s="83">
        <v>43360.828738425924</v>
      </c>
      <c r="S4484" s="89" t="s">
        <v>55</v>
      </c>
      <c r="AG4484" s="83"/>
      <c r="AV4484" s="83"/>
      <c r="BK4484" s="83"/>
      <c r="BZ4484" s="83"/>
      <c r="CO4484" s="83"/>
      <c r="DD4484" s="83"/>
      <c r="DS4484" s="83"/>
      <c r="EH4484" s="83"/>
      <c r="EW4484" s="83"/>
      <c r="FL4484" s="83"/>
    </row>
    <row r="4485" spans="1:168" x14ac:dyDescent="0.35">
      <c r="A4485" s="83">
        <v>43360.828750000001</v>
      </c>
      <c r="B4485" s="84" t="s">
        <v>55</v>
      </c>
      <c r="C4485" s="85" t="s">
        <v>58</v>
      </c>
      <c r="R4485" s="83">
        <v>43360.828750000001</v>
      </c>
      <c r="S4485" s="89" t="s">
        <v>55</v>
      </c>
      <c r="AG4485" s="83"/>
      <c r="AV4485" s="83"/>
      <c r="BK4485" s="83"/>
      <c r="BZ4485" s="83"/>
      <c r="CO4485" s="83"/>
      <c r="DD4485" s="83"/>
      <c r="DS4485" s="83"/>
      <c r="EH4485" s="83"/>
      <c r="EW4485" s="83"/>
      <c r="FL4485" s="83"/>
    </row>
    <row r="4486" spans="1:168" x14ac:dyDescent="0.35">
      <c r="A4486" s="83">
        <v>43360.828761574077</v>
      </c>
      <c r="B4486" s="84" t="s">
        <v>26</v>
      </c>
      <c r="C4486" s="85" t="s">
        <v>59</v>
      </c>
      <c r="R4486" s="83">
        <v>43360.828761574077</v>
      </c>
      <c r="S4486" s="89" t="s">
        <v>26</v>
      </c>
      <c r="AG4486" s="83"/>
      <c r="AV4486" s="83"/>
      <c r="BK4486" s="83"/>
      <c r="BZ4486" s="83"/>
      <c r="CO4486" s="83"/>
      <c r="DD4486" s="83"/>
      <c r="DS4486" s="83"/>
      <c r="EH4486" s="83"/>
      <c r="EW4486" s="83"/>
      <c r="FL4486" s="83"/>
    </row>
    <row r="4487" spans="1:168" x14ac:dyDescent="0.35">
      <c r="A4487" s="83">
        <v>43360.828784722224</v>
      </c>
      <c r="B4487" s="84" t="s">
        <v>275</v>
      </c>
      <c r="C4487" s="85" t="s">
        <v>276</v>
      </c>
      <c r="I4487" s="86">
        <v>12750.9306640625</v>
      </c>
      <c r="J4487" s="87">
        <v>12528.7333984375</v>
      </c>
      <c r="K4487" s="87">
        <v>9590.923828125</v>
      </c>
      <c r="L4487" s="87">
        <v>9423.79296875</v>
      </c>
      <c r="M4487" s="87">
        <v>1.0159729719162001</v>
      </c>
      <c r="N4487" s="87">
        <v>9.0100755691528303</v>
      </c>
      <c r="O4487" s="87">
        <v>8.4600763320922905</v>
      </c>
      <c r="P4487" s="88">
        <v>1.6930748224258401</v>
      </c>
      <c r="R4487" s="83">
        <v>43360.828784722224</v>
      </c>
      <c r="S4487" s="89" t="s">
        <v>275</v>
      </c>
      <c r="T4487" s="90">
        <v>0.558174788951874</v>
      </c>
      <c r="U4487" s="84">
        <v>9151.31640625</v>
      </c>
      <c r="V4487" s="84">
        <v>404.90011596679699</v>
      </c>
      <c r="W4487" s="84">
        <v>8968.380859375</v>
      </c>
      <c r="X4487" s="84">
        <v>8746.3505859375</v>
      </c>
      <c r="Y4487" s="84">
        <v>25.286008834838899</v>
      </c>
      <c r="Z4487" s="84">
        <v>320.56015014648398</v>
      </c>
      <c r="AA4487" s="84">
        <v>657.55023193359398</v>
      </c>
      <c r="AB4487" s="84">
        <v>426.56015014648398</v>
      </c>
      <c r="AG4487" s="83"/>
      <c r="AV4487" s="83"/>
      <c r="BK4487" s="83"/>
      <c r="BZ4487" s="83"/>
      <c r="CO4487" s="83"/>
      <c r="DD4487" s="83"/>
      <c r="DS4487" s="83"/>
      <c r="EH4487" s="83"/>
      <c r="EW4487" s="83"/>
      <c r="FL4487" s="83"/>
    </row>
    <row r="4488" spans="1:168" x14ac:dyDescent="0.35">
      <c r="A4488" s="83">
        <v>43360.828796296293</v>
      </c>
      <c r="B4488" s="84" t="s">
        <v>62</v>
      </c>
      <c r="C4488" s="85" t="s">
        <v>63</v>
      </c>
      <c r="R4488" s="83">
        <v>43360.828796296293</v>
      </c>
      <c r="S4488" s="89" t="s">
        <v>62</v>
      </c>
      <c r="AG4488" s="83"/>
      <c r="AV4488" s="83"/>
      <c r="BK4488" s="83"/>
      <c r="BZ4488" s="83"/>
      <c r="CO4488" s="83"/>
      <c r="DD4488" s="83"/>
      <c r="DS4488" s="83"/>
      <c r="EH4488" s="83"/>
      <c r="EW4488" s="83"/>
      <c r="FL4488" s="83"/>
    </row>
    <row r="4489" spans="1:168" x14ac:dyDescent="0.35">
      <c r="A4489" s="83">
        <v>43360.828796296293</v>
      </c>
      <c r="B4489" s="84" t="s">
        <v>62</v>
      </c>
      <c r="C4489" s="85" t="s">
        <v>959</v>
      </c>
      <c r="R4489" s="83">
        <v>43360.828796296293</v>
      </c>
      <c r="S4489" s="89" t="s">
        <v>62</v>
      </c>
      <c r="AG4489" s="83"/>
      <c r="AV4489" s="83"/>
      <c r="BK4489" s="83"/>
      <c r="BZ4489" s="83"/>
      <c r="CO4489" s="83"/>
      <c r="DD4489" s="83"/>
      <c r="DS4489" s="83"/>
      <c r="EH4489" s="83"/>
      <c r="EW4489" s="83"/>
      <c r="FL4489" s="83"/>
    </row>
    <row r="4490" spans="1:168" x14ac:dyDescent="0.35">
      <c r="A4490" s="83">
        <v>43360.828796296293</v>
      </c>
      <c r="B4490" s="84" t="s">
        <v>62</v>
      </c>
      <c r="C4490" s="85" t="s">
        <v>960</v>
      </c>
      <c r="R4490" s="83">
        <v>43360.828796296293</v>
      </c>
      <c r="S4490" s="89" t="s">
        <v>62</v>
      </c>
      <c r="AG4490" s="83"/>
      <c r="AV4490" s="83"/>
      <c r="BK4490" s="83"/>
      <c r="BZ4490" s="83"/>
      <c r="CO4490" s="83"/>
      <c r="DD4490" s="83"/>
      <c r="DS4490" s="83"/>
      <c r="EH4490" s="83"/>
      <c r="EW4490" s="83"/>
      <c r="FL4490" s="83"/>
    </row>
    <row r="4491" spans="1:168" x14ac:dyDescent="0.35">
      <c r="A4491" s="83">
        <v>43360.828796296293</v>
      </c>
      <c r="B4491" s="84" t="s">
        <v>62</v>
      </c>
      <c r="C4491" s="85" t="s">
        <v>961</v>
      </c>
      <c r="R4491" s="83">
        <v>43360.828796296293</v>
      </c>
      <c r="S4491" s="89" t="s">
        <v>62</v>
      </c>
      <c r="AG4491" s="83"/>
      <c r="AV4491" s="83"/>
      <c r="BK4491" s="83"/>
      <c r="BZ4491" s="83"/>
      <c r="CO4491" s="83"/>
      <c r="DD4491" s="83"/>
      <c r="DS4491" s="83"/>
      <c r="EH4491" s="83"/>
      <c r="EW4491" s="83"/>
      <c r="FL4491" s="83"/>
    </row>
    <row r="4492" spans="1:168" x14ac:dyDescent="0.35">
      <c r="A4492" s="83">
        <v>43360.828796296293</v>
      </c>
      <c r="B4492" s="84" t="s">
        <v>62</v>
      </c>
      <c r="C4492" s="85" t="s">
        <v>962</v>
      </c>
      <c r="R4492" s="83">
        <v>43360.828796296293</v>
      </c>
      <c r="S4492" s="89" t="s">
        <v>62</v>
      </c>
      <c r="AG4492" s="83"/>
      <c r="AV4492" s="83"/>
      <c r="BK4492" s="83"/>
      <c r="BZ4492" s="83"/>
      <c r="CO4492" s="83"/>
      <c r="DD4492" s="83"/>
      <c r="DS4492" s="83"/>
      <c r="EH4492" s="83"/>
      <c r="EW4492" s="83"/>
      <c r="FL4492" s="83"/>
    </row>
    <row r="4493" spans="1:168" x14ac:dyDescent="0.35">
      <c r="A4493" s="83">
        <v>43360.828796296293</v>
      </c>
      <c r="B4493" s="84" t="s">
        <v>62</v>
      </c>
      <c r="C4493" s="85" t="s">
        <v>963</v>
      </c>
      <c r="R4493" s="83">
        <v>43360.828796296293</v>
      </c>
      <c r="S4493" s="89" t="s">
        <v>62</v>
      </c>
      <c r="AG4493" s="83"/>
      <c r="AV4493" s="83"/>
      <c r="BK4493" s="83"/>
      <c r="BZ4493" s="83"/>
      <c r="CO4493" s="83"/>
      <c r="DD4493" s="83"/>
      <c r="DS4493" s="83"/>
      <c r="EH4493" s="83"/>
      <c r="EW4493" s="83"/>
      <c r="FL4493" s="83"/>
    </row>
    <row r="4494" spans="1:168" x14ac:dyDescent="0.35">
      <c r="A4494" s="83">
        <v>43360.828796296293</v>
      </c>
      <c r="B4494" s="84" t="s">
        <v>62</v>
      </c>
      <c r="C4494" s="85" t="s">
        <v>964</v>
      </c>
      <c r="R4494" s="83">
        <v>43360.828796296293</v>
      </c>
      <c r="S4494" s="89" t="s">
        <v>62</v>
      </c>
      <c r="AG4494" s="83"/>
      <c r="AV4494" s="83"/>
      <c r="BK4494" s="83"/>
      <c r="BZ4494" s="83"/>
      <c r="CO4494" s="83"/>
      <c r="DD4494" s="83"/>
      <c r="DS4494" s="83"/>
      <c r="EH4494" s="83"/>
      <c r="EW4494" s="83"/>
      <c r="FL4494" s="83"/>
    </row>
    <row r="4495" spans="1:168" x14ac:dyDescent="0.35">
      <c r="A4495" s="83">
        <v>43360.82880787037</v>
      </c>
      <c r="B4495" s="84" t="s">
        <v>62</v>
      </c>
      <c r="C4495" s="85" t="s">
        <v>965</v>
      </c>
      <c r="R4495" s="83">
        <v>43360.82880787037</v>
      </c>
      <c r="S4495" s="89" t="s">
        <v>62</v>
      </c>
      <c r="AG4495" s="83"/>
      <c r="AV4495" s="83"/>
      <c r="BK4495" s="83"/>
      <c r="BZ4495" s="83"/>
      <c r="CO4495" s="83"/>
      <c r="DD4495" s="83"/>
      <c r="DS4495" s="83"/>
      <c r="EH4495" s="83"/>
      <c r="EW4495" s="83"/>
      <c r="FL4495" s="83"/>
    </row>
    <row r="4496" spans="1:168" x14ac:dyDescent="0.35">
      <c r="A4496" s="83">
        <v>43360.82880787037</v>
      </c>
      <c r="B4496" s="84" t="s">
        <v>26</v>
      </c>
      <c r="C4496" s="85" t="s">
        <v>71</v>
      </c>
      <c r="R4496" s="83">
        <v>43360.82880787037</v>
      </c>
      <c r="S4496" s="89" t="s">
        <v>26</v>
      </c>
      <c r="AG4496" s="83"/>
      <c r="AV4496" s="83"/>
      <c r="BK4496" s="83"/>
      <c r="BZ4496" s="83"/>
      <c r="CO4496" s="83"/>
      <c r="DD4496" s="83"/>
      <c r="DS4496" s="83"/>
      <c r="EH4496" s="83"/>
      <c r="EW4496" s="83"/>
      <c r="FL4496" s="83"/>
    </row>
    <row r="4497" spans="1:168" x14ac:dyDescent="0.35">
      <c r="A4497" s="83">
        <v>43360.828819444447</v>
      </c>
      <c r="B4497" s="84" t="s">
        <v>62</v>
      </c>
      <c r="C4497" s="85" t="s">
        <v>282</v>
      </c>
      <c r="R4497" s="83">
        <v>43360.828819444447</v>
      </c>
      <c r="S4497" s="89" t="s">
        <v>62</v>
      </c>
      <c r="AG4497" s="83"/>
      <c r="AV4497" s="83"/>
      <c r="BK4497" s="83"/>
      <c r="BZ4497" s="83"/>
      <c r="CO4497" s="83"/>
      <c r="DD4497" s="83"/>
      <c r="DS4497" s="83"/>
      <c r="EH4497" s="83"/>
      <c r="EW4497" s="83"/>
      <c r="FL4497" s="83"/>
    </row>
    <row r="4498" spans="1:168" x14ac:dyDescent="0.35">
      <c r="A4498" s="83">
        <v>43360.828819444447</v>
      </c>
      <c r="B4498" s="84" t="s">
        <v>26</v>
      </c>
      <c r="C4498" s="85" t="s">
        <v>283</v>
      </c>
      <c r="R4498" s="83">
        <v>43360.828819444447</v>
      </c>
      <c r="S4498" s="89" t="s">
        <v>26</v>
      </c>
      <c r="AG4498" s="83"/>
      <c r="AV4498" s="83"/>
      <c r="BK4498" s="83"/>
      <c r="BZ4498" s="83"/>
      <c r="CO4498" s="83"/>
      <c r="DD4498" s="83"/>
      <c r="DS4498" s="83"/>
      <c r="EH4498" s="83"/>
      <c r="EW4498" s="83"/>
      <c r="FL4498" s="83"/>
    </row>
    <row r="4499" spans="1:168" x14ac:dyDescent="0.35">
      <c r="A4499" s="83">
        <v>43360.828819444447</v>
      </c>
      <c r="B4499" s="84" t="s">
        <v>26</v>
      </c>
      <c r="C4499" s="85" t="s">
        <v>284</v>
      </c>
      <c r="R4499" s="83">
        <v>43360.828819444447</v>
      </c>
      <c r="S4499" s="89" t="s">
        <v>26</v>
      </c>
      <c r="AG4499" s="83"/>
      <c r="AV4499" s="83"/>
      <c r="BK4499" s="83"/>
      <c r="BZ4499" s="83"/>
      <c r="CO4499" s="83"/>
      <c r="DD4499" s="83"/>
      <c r="DS4499" s="83"/>
      <c r="EH4499" s="83"/>
      <c r="EW4499" s="83"/>
      <c r="FL4499" s="83"/>
    </row>
    <row r="4500" spans="1:168" x14ac:dyDescent="0.35">
      <c r="A4500" s="83">
        <v>43360.828819444447</v>
      </c>
      <c r="B4500" s="84" t="s">
        <v>26</v>
      </c>
      <c r="C4500" s="85" t="s">
        <v>268</v>
      </c>
      <c r="R4500" s="83">
        <v>43360.828819444447</v>
      </c>
      <c r="S4500" s="89" t="s">
        <v>26</v>
      </c>
      <c r="AG4500" s="83"/>
      <c r="AV4500" s="83"/>
      <c r="BK4500" s="83"/>
      <c r="BZ4500" s="83"/>
      <c r="CO4500" s="83"/>
      <c r="DD4500" s="83"/>
      <c r="DS4500" s="83"/>
      <c r="EH4500" s="83"/>
      <c r="EW4500" s="83"/>
      <c r="FL4500" s="83"/>
    </row>
    <row r="4501" spans="1:168" x14ac:dyDescent="0.35">
      <c r="A4501" s="83">
        <v>43360.828819444447</v>
      </c>
      <c r="B4501" s="84" t="s">
        <v>26</v>
      </c>
      <c r="C4501" s="85" t="s">
        <v>167</v>
      </c>
      <c r="R4501" s="83">
        <v>43360.828819444447</v>
      </c>
      <c r="S4501" s="89" t="s">
        <v>26</v>
      </c>
      <c r="AG4501" s="83"/>
      <c r="AV4501" s="83"/>
      <c r="BK4501" s="83"/>
      <c r="BZ4501" s="83"/>
      <c r="CO4501" s="83"/>
      <c r="DD4501" s="83"/>
      <c r="DS4501" s="83"/>
      <c r="EH4501" s="83"/>
      <c r="EW4501" s="83"/>
      <c r="FL4501" s="83"/>
    </row>
    <row r="4502" spans="1:168" x14ac:dyDescent="0.35">
      <c r="A4502" s="83">
        <v>43360.828819444447</v>
      </c>
      <c r="B4502" s="84" t="s">
        <v>26</v>
      </c>
      <c r="C4502" s="85" t="s">
        <v>47</v>
      </c>
      <c r="I4502" s="86">
        <v>12750.7412109375</v>
      </c>
      <c r="J4502" s="87">
        <v>12530.1689453125</v>
      </c>
      <c r="K4502" s="87">
        <v>9590.7392578125</v>
      </c>
      <c r="L4502" s="87">
        <v>9424.8447265625</v>
      </c>
      <c r="M4502" s="87">
        <v>1.0159381628036499</v>
      </c>
      <c r="N4502" s="87">
        <v>8.9449348449706996</v>
      </c>
      <c r="O4502" s="87">
        <v>8.3949356079101598</v>
      </c>
      <c r="P4502" s="88">
        <v>1.62793457508087</v>
      </c>
      <c r="R4502" s="83">
        <v>43360.828819444447</v>
      </c>
      <c r="S4502" s="89" t="s">
        <v>26</v>
      </c>
      <c r="T4502" s="90">
        <v>0.49303436279296903</v>
      </c>
      <c r="U4502" s="84">
        <v>9144.9638671875</v>
      </c>
      <c r="V4502" s="84">
        <v>404.11727905273398</v>
      </c>
      <c r="W4502" s="84">
        <v>8966.146484375</v>
      </c>
      <c r="X4502" s="84">
        <v>8744.5302734375</v>
      </c>
      <c r="Y4502" s="84">
        <v>25.054924011230501</v>
      </c>
      <c r="Z4502" s="84">
        <v>320.49493408203102</v>
      </c>
      <c r="AA4502" s="84">
        <v>657.49310302734398</v>
      </c>
      <c r="AB4502" s="84">
        <v>426.49493408203102</v>
      </c>
      <c r="AG4502" s="83"/>
      <c r="AV4502" s="83"/>
      <c r="BK4502" s="83"/>
      <c r="BZ4502" s="83"/>
      <c r="CO4502" s="83"/>
      <c r="DD4502" s="83"/>
      <c r="DS4502" s="83"/>
      <c r="EH4502" s="83"/>
      <c r="EW4502" s="83"/>
      <c r="FL4502" s="83"/>
    </row>
    <row r="4503" spans="1:168" x14ac:dyDescent="0.35">
      <c r="A4503" s="83">
        <v>43360.828831018516</v>
      </c>
      <c r="B4503" s="84" t="s">
        <v>49</v>
      </c>
      <c r="C4503" s="85" t="s">
        <v>285</v>
      </c>
      <c r="R4503" s="83">
        <v>43360.828831018516</v>
      </c>
      <c r="S4503" s="89" t="s">
        <v>49</v>
      </c>
      <c r="AG4503" s="83"/>
      <c r="AV4503" s="83"/>
      <c r="BK4503" s="83"/>
      <c r="BZ4503" s="83"/>
      <c r="CO4503" s="83"/>
      <c r="DD4503" s="83"/>
      <c r="DS4503" s="83"/>
      <c r="EH4503" s="83"/>
      <c r="EW4503" s="83"/>
      <c r="FL4503" s="83"/>
    </row>
    <row r="4504" spans="1:168" x14ac:dyDescent="0.35">
      <c r="A4504" s="83">
        <v>43360.828842592593</v>
      </c>
      <c r="B4504" s="84" t="s">
        <v>26</v>
      </c>
      <c r="C4504" s="85" t="s">
        <v>273</v>
      </c>
      <c r="R4504" s="83">
        <v>43360.828842592593</v>
      </c>
      <c r="S4504" s="89" t="s">
        <v>26</v>
      </c>
      <c r="AG4504" s="83"/>
      <c r="AV4504" s="83"/>
      <c r="BK4504" s="83"/>
      <c r="BZ4504" s="83"/>
      <c r="CO4504" s="83"/>
      <c r="DD4504" s="83"/>
      <c r="DS4504" s="83"/>
      <c r="EH4504" s="83"/>
      <c r="EW4504" s="83"/>
      <c r="FL4504" s="83"/>
    </row>
    <row r="4505" spans="1:168" x14ac:dyDescent="0.35">
      <c r="A4505" s="83">
        <v>43360.828842592593</v>
      </c>
      <c r="B4505" s="84" t="s">
        <v>26</v>
      </c>
      <c r="C4505" s="85" t="s">
        <v>286</v>
      </c>
      <c r="R4505" s="83">
        <v>43360.828842592593</v>
      </c>
      <c r="S4505" s="89" t="s">
        <v>26</v>
      </c>
      <c r="AG4505" s="83"/>
      <c r="AV4505" s="83"/>
      <c r="BK4505" s="83"/>
      <c r="BZ4505" s="83"/>
      <c r="CO4505" s="83"/>
      <c r="DD4505" s="83"/>
      <c r="DS4505" s="83"/>
      <c r="EH4505" s="83"/>
      <c r="EW4505" s="83"/>
      <c r="FL4505" s="83"/>
    </row>
    <row r="4506" spans="1:168" x14ac:dyDescent="0.35">
      <c r="A4506" s="83">
        <v>43360.828842592593</v>
      </c>
      <c r="B4506" s="84" t="s">
        <v>26</v>
      </c>
      <c r="C4506" s="85" t="s">
        <v>287</v>
      </c>
      <c r="R4506" s="83">
        <v>43360.828842592593</v>
      </c>
      <c r="S4506" s="89" t="s">
        <v>26</v>
      </c>
      <c r="AG4506" s="83"/>
      <c r="AV4506" s="83"/>
      <c r="BK4506" s="83"/>
      <c r="BZ4506" s="83"/>
      <c r="CO4506" s="83"/>
      <c r="DD4506" s="83"/>
      <c r="DS4506" s="83"/>
      <c r="EH4506" s="83"/>
      <c r="EW4506" s="83"/>
      <c r="FL4506" s="83"/>
    </row>
    <row r="4507" spans="1:168" x14ac:dyDescent="0.35">
      <c r="A4507" s="83">
        <v>43360.82885416667</v>
      </c>
      <c r="B4507" s="84" t="s">
        <v>26</v>
      </c>
      <c r="C4507" s="85" t="s">
        <v>428</v>
      </c>
      <c r="R4507" s="83">
        <v>43360.82885416667</v>
      </c>
      <c r="S4507" s="89" t="s">
        <v>26</v>
      </c>
      <c r="AG4507" s="83"/>
      <c r="AV4507" s="83"/>
      <c r="BK4507" s="83"/>
      <c r="BZ4507" s="83"/>
      <c r="CO4507" s="83"/>
      <c r="DD4507" s="83"/>
      <c r="DS4507" s="83"/>
      <c r="EH4507" s="83"/>
      <c r="EW4507" s="83"/>
      <c r="FL4507" s="83"/>
    </row>
    <row r="4508" spans="1:168" x14ac:dyDescent="0.35">
      <c r="A4508" s="83">
        <v>43360.82885416667</v>
      </c>
      <c r="B4508" s="84" t="s">
        <v>26</v>
      </c>
      <c r="C4508" s="85" t="s">
        <v>409</v>
      </c>
      <c r="R4508" s="83">
        <v>43360.82885416667</v>
      </c>
      <c r="S4508" s="89" t="s">
        <v>26</v>
      </c>
      <c r="AG4508" s="83"/>
      <c r="AV4508" s="83"/>
      <c r="BK4508" s="83"/>
      <c r="BZ4508" s="83"/>
      <c r="CO4508" s="83"/>
      <c r="DD4508" s="83"/>
      <c r="DS4508" s="83"/>
      <c r="EH4508" s="83"/>
      <c r="EW4508" s="83"/>
      <c r="FL4508" s="83"/>
    </row>
    <row r="4509" spans="1:168" x14ac:dyDescent="0.35">
      <c r="A4509" s="83">
        <v>43360.82885416667</v>
      </c>
      <c r="B4509" s="84" t="s">
        <v>26</v>
      </c>
      <c r="C4509" s="85" t="s">
        <v>605</v>
      </c>
      <c r="R4509" s="83">
        <v>43360.82885416667</v>
      </c>
      <c r="S4509" s="89" t="s">
        <v>26</v>
      </c>
      <c r="AG4509" s="83"/>
      <c r="AV4509" s="83"/>
      <c r="BK4509" s="83"/>
      <c r="BZ4509" s="83"/>
      <c r="CO4509" s="83"/>
      <c r="DD4509" s="83"/>
      <c r="DS4509" s="83"/>
      <c r="EH4509" s="83"/>
      <c r="EW4509" s="83"/>
      <c r="FL4509" s="83"/>
    </row>
    <row r="4510" spans="1:168" x14ac:dyDescent="0.35">
      <c r="A4510" s="83">
        <v>43360.82885416667</v>
      </c>
      <c r="B4510" s="84" t="s">
        <v>26</v>
      </c>
      <c r="C4510" s="85" t="s">
        <v>417</v>
      </c>
      <c r="R4510" s="83">
        <v>43360.82885416667</v>
      </c>
      <c r="S4510" s="89" t="s">
        <v>26</v>
      </c>
      <c r="AG4510" s="83"/>
      <c r="AV4510" s="83"/>
      <c r="BK4510" s="83"/>
      <c r="BZ4510" s="83"/>
      <c r="CO4510" s="83"/>
      <c r="DD4510" s="83"/>
      <c r="DS4510" s="83"/>
      <c r="EH4510" s="83"/>
      <c r="EW4510" s="83"/>
      <c r="FL4510" s="83"/>
    </row>
    <row r="4511" spans="1:168" x14ac:dyDescent="0.35">
      <c r="A4511" s="83">
        <v>43360.82885416667</v>
      </c>
      <c r="B4511" s="84" t="s">
        <v>26</v>
      </c>
      <c r="C4511" s="85" t="s">
        <v>441</v>
      </c>
      <c r="R4511" s="83">
        <v>43360.82885416667</v>
      </c>
      <c r="S4511" s="89" t="s">
        <v>26</v>
      </c>
      <c r="AG4511" s="83"/>
      <c r="AV4511" s="83"/>
      <c r="BK4511" s="83"/>
      <c r="BZ4511" s="83"/>
      <c r="CO4511" s="83"/>
      <c r="DD4511" s="83"/>
      <c r="DS4511" s="83"/>
      <c r="EH4511" s="83"/>
      <c r="EW4511" s="83"/>
      <c r="FL4511" s="83"/>
    </row>
    <row r="4512" spans="1:168" x14ac:dyDescent="0.35">
      <c r="A4512" s="83">
        <v>43360.82885416667</v>
      </c>
      <c r="B4512" s="84" t="s">
        <v>26</v>
      </c>
      <c r="C4512" s="85" t="s">
        <v>674</v>
      </c>
      <c r="R4512" s="83">
        <v>43360.82885416667</v>
      </c>
      <c r="S4512" s="89" t="s">
        <v>26</v>
      </c>
      <c r="AG4512" s="83"/>
      <c r="AV4512" s="83"/>
      <c r="BK4512" s="83"/>
      <c r="BZ4512" s="83"/>
      <c r="CO4512" s="83"/>
      <c r="DD4512" s="83"/>
      <c r="DS4512" s="83"/>
      <c r="EH4512" s="83"/>
      <c r="EW4512" s="83"/>
      <c r="FL4512" s="83"/>
    </row>
    <row r="4513" spans="1:168" x14ac:dyDescent="0.35">
      <c r="A4513" s="83">
        <v>43360.82885416667</v>
      </c>
      <c r="B4513" s="84" t="s">
        <v>26</v>
      </c>
      <c r="C4513" s="85" t="s">
        <v>429</v>
      </c>
      <c r="R4513" s="83">
        <v>43360.82885416667</v>
      </c>
      <c r="S4513" s="89" t="s">
        <v>26</v>
      </c>
      <c r="AG4513" s="83"/>
      <c r="AV4513" s="83"/>
      <c r="BK4513" s="83"/>
      <c r="BZ4513" s="83"/>
      <c r="CO4513" s="83"/>
      <c r="DD4513" s="83"/>
      <c r="DS4513" s="83"/>
      <c r="EH4513" s="83"/>
      <c r="EW4513" s="83"/>
      <c r="FL4513" s="83"/>
    </row>
    <row r="4514" spans="1:168" x14ac:dyDescent="0.35">
      <c r="A4514" s="83">
        <v>43360.82885416667</v>
      </c>
      <c r="B4514" s="84" t="s">
        <v>26</v>
      </c>
      <c r="C4514" s="85" t="s">
        <v>430</v>
      </c>
      <c r="R4514" s="83">
        <v>43360.82885416667</v>
      </c>
      <c r="S4514" s="89" t="s">
        <v>26</v>
      </c>
      <c r="AG4514" s="83"/>
      <c r="AV4514" s="83"/>
      <c r="BK4514" s="83"/>
      <c r="BZ4514" s="83"/>
      <c r="CO4514" s="83"/>
      <c r="DD4514" s="83"/>
      <c r="DS4514" s="83"/>
      <c r="EH4514" s="83"/>
      <c r="EW4514" s="83"/>
      <c r="FL4514" s="83"/>
    </row>
    <row r="4515" spans="1:168" x14ac:dyDescent="0.35">
      <c r="A4515" s="83">
        <v>43360.82885416667</v>
      </c>
      <c r="B4515" s="84" t="s">
        <v>26</v>
      </c>
      <c r="C4515" s="85" t="s">
        <v>830</v>
      </c>
      <c r="R4515" s="83">
        <v>43360.82885416667</v>
      </c>
      <c r="S4515" s="89" t="s">
        <v>26</v>
      </c>
      <c r="AG4515" s="83"/>
      <c r="AV4515" s="83"/>
      <c r="BK4515" s="83"/>
      <c r="BZ4515" s="83"/>
      <c r="CO4515" s="83"/>
      <c r="DD4515" s="83"/>
      <c r="DS4515" s="83"/>
      <c r="EH4515" s="83"/>
      <c r="EW4515" s="83"/>
      <c r="FL4515" s="83"/>
    </row>
    <row r="4516" spans="1:168" x14ac:dyDescent="0.35">
      <c r="A4516" s="83">
        <v>43360.82885416667</v>
      </c>
      <c r="B4516" s="84" t="s">
        <v>26</v>
      </c>
      <c r="C4516" s="85" t="s">
        <v>444</v>
      </c>
      <c r="R4516" s="83">
        <v>43360.82885416667</v>
      </c>
      <c r="S4516" s="89" t="s">
        <v>26</v>
      </c>
      <c r="AG4516" s="83"/>
      <c r="AV4516" s="83"/>
      <c r="BK4516" s="83"/>
      <c r="BZ4516" s="83"/>
      <c r="CO4516" s="83"/>
      <c r="DD4516" s="83"/>
      <c r="DS4516" s="83"/>
      <c r="EH4516" s="83"/>
      <c r="EW4516" s="83"/>
      <c r="FL4516" s="83"/>
    </row>
    <row r="4517" spans="1:168" x14ac:dyDescent="0.35">
      <c r="A4517" s="83">
        <v>43360.828865740739</v>
      </c>
      <c r="B4517" s="84" t="s">
        <v>26</v>
      </c>
      <c r="C4517" s="85" t="s">
        <v>419</v>
      </c>
      <c r="R4517" s="83">
        <v>43360.828865740739</v>
      </c>
      <c r="S4517" s="89" t="s">
        <v>26</v>
      </c>
      <c r="AG4517" s="83"/>
      <c r="AV4517" s="83"/>
      <c r="BK4517" s="83"/>
      <c r="BZ4517" s="83"/>
      <c r="CO4517" s="83"/>
      <c r="DD4517" s="83"/>
      <c r="DS4517" s="83"/>
      <c r="EH4517" s="83"/>
      <c r="EW4517" s="83"/>
      <c r="FL4517" s="83"/>
    </row>
    <row r="4518" spans="1:168" x14ac:dyDescent="0.35">
      <c r="A4518" s="83">
        <v>43360.828865740739</v>
      </c>
      <c r="B4518" s="84" t="s">
        <v>26</v>
      </c>
      <c r="C4518" s="85" t="s">
        <v>447</v>
      </c>
      <c r="R4518" s="83">
        <v>43360.828865740739</v>
      </c>
      <c r="S4518" s="89" t="s">
        <v>26</v>
      </c>
      <c r="AG4518" s="83"/>
      <c r="AV4518" s="83"/>
      <c r="BK4518" s="83"/>
      <c r="BZ4518" s="83"/>
      <c r="CO4518" s="83"/>
      <c r="DD4518" s="83"/>
      <c r="DS4518" s="83"/>
      <c r="EH4518" s="83"/>
      <c r="EW4518" s="83"/>
      <c r="FL4518" s="83"/>
    </row>
    <row r="4519" spans="1:168" x14ac:dyDescent="0.35">
      <c r="A4519" s="83">
        <v>43360.828865740739</v>
      </c>
      <c r="B4519" s="84" t="s">
        <v>26</v>
      </c>
      <c r="C4519" s="85" t="s">
        <v>421</v>
      </c>
      <c r="R4519" s="83">
        <v>43360.828865740739</v>
      </c>
      <c r="S4519" s="89" t="s">
        <v>26</v>
      </c>
      <c r="AG4519" s="83"/>
      <c r="AV4519" s="83"/>
      <c r="BK4519" s="83"/>
      <c r="BZ4519" s="83"/>
      <c r="CO4519" s="83"/>
      <c r="DD4519" s="83"/>
      <c r="DS4519" s="83"/>
      <c r="EH4519" s="83"/>
      <c r="EW4519" s="83"/>
      <c r="FL4519" s="83"/>
    </row>
    <row r="4520" spans="1:168" x14ac:dyDescent="0.35">
      <c r="A4520" s="83">
        <v>43360.828865740739</v>
      </c>
      <c r="B4520" s="84" t="s">
        <v>26</v>
      </c>
      <c r="C4520" s="85" t="s">
        <v>446</v>
      </c>
      <c r="R4520" s="83">
        <v>43360.828865740739</v>
      </c>
      <c r="S4520" s="89" t="s">
        <v>26</v>
      </c>
      <c r="AG4520" s="83"/>
      <c r="AV4520" s="83"/>
      <c r="BK4520" s="83"/>
      <c r="BZ4520" s="83"/>
      <c r="CO4520" s="83"/>
      <c r="DD4520" s="83"/>
      <c r="DS4520" s="83"/>
      <c r="EH4520" s="83"/>
      <c r="EW4520" s="83"/>
      <c r="FL4520" s="83"/>
    </row>
    <row r="4521" spans="1:168" x14ac:dyDescent="0.35">
      <c r="A4521" s="83">
        <v>43360.828865740739</v>
      </c>
      <c r="B4521" s="84" t="s">
        <v>26</v>
      </c>
      <c r="C4521" s="85" t="s">
        <v>829</v>
      </c>
      <c r="R4521" s="83">
        <v>43360.828865740739</v>
      </c>
      <c r="S4521" s="89" t="s">
        <v>26</v>
      </c>
      <c r="AG4521" s="83"/>
      <c r="AV4521" s="83"/>
      <c r="BK4521" s="83"/>
      <c r="BZ4521" s="83"/>
      <c r="CO4521" s="83"/>
      <c r="DD4521" s="83"/>
      <c r="DS4521" s="83"/>
      <c r="EH4521" s="83"/>
      <c r="EW4521" s="83"/>
      <c r="FL4521" s="83"/>
    </row>
    <row r="4522" spans="1:168" x14ac:dyDescent="0.35">
      <c r="A4522" s="83">
        <v>43360.828958333332</v>
      </c>
      <c r="B4522" s="84" t="s">
        <v>26</v>
      </c>
      <c r="C4522" s="85" t="s">
        <v>288</v>
      </c>
      <c r="R4522" s="83">
        <v>43360.828958333332</v>
      </c>
      <c r="S4522" s="89" t="s">
        <v>26</v>
      </c>
      <c r="AG4522" s="83"/>
      <c r="AV4522" s="83"/>
      <c r="BK4522" s="83"/>
      <c r="BZ4522" s="83"/>
      <c r="CO4522" s="83"/>
      <c r="DD4522" s="83"/>
      <c r="DS4522" s="83"/>
      <c r="EH4522" s="83"/>
      <c r="EW4522" s="83"/>
      <c r="FL4522" s="83"/>
    </row>
    <row r="4523" spans="1:168" x14ac:dyDescent="0.35">
      <c r="A4523" s="83">
        <v>43360.828958333332</v>
      </c>
      <c r="B4523" s="84" t="s">
        <v>55</v>
      </c>
      <c r="C4523" s="85" t="s">
        <v>82</v>
      </c>
      <c r="R4523" s="83">
        <v>43360.828958333332</v>
      </c>
      <c r="S4523" s="89" t="s">
        <v>55</v>
      </c>
      <c r="AG4523" s="83"/>
      <c r="AV4523" s="83"/>
      <c r="BK4523" s="83"/>
      <c r="BZ4523" s="83"/>
      <c r="CO4523" s="83"/>
      <c r="DD4523" s="83"/>
      <c r="DS4523" s="83"/>
      <c r="EH4523" s="83"/>
      <c r="EW4523" s="83"/>
      <c r="FL4523" s="83"/>
    </row>
    <row r="4524" spans="1:168" x14ac:dyDescent="0.35">
      <c r="A4524" s="83">
        <v>43360.828981481478</v>
      </c>
      <c r="B4524" s="84" t="s">
        <v>55</v>
      </c>
      <c r="C4524" s="85" t="s">
        <v>58</v>
      </c>
      <c r="R4524" s="83">
        <v>43360.828981481478</v>
      </c>
      <c r="S4524" s="89" t="s">
        <v>55</v>
      </c>
      <c r="AG4524" s="83"/>
      <c r="AV4524" s="83"/>
      <c r="BK4524" s="83"/>
      <c r="BZ4524" s="83"/>
      <c r="CO4524" s="83"/>
      <c r="DD4524" s="83"/>
      <c r="DS4524" s="83"/>
      <c r="EH4524" s="83"/>
      <c r="EW4524" s="83"/>
      <c r="FL4524" s="83"/>
    </row>
    <row r="4525" spans="1:168" x14ac:dyDescent="0.35">
      <c r="A4525" s="83">
        <v>43360.828993055555</v>
      </c>
      <c r="B4525" s="84" t="s">
        <v>26</v>
      </c>
      <c r="C4525" s="85" t="s">
        <v>59</v>
      </c>
      <c r="R4525" s="83">
        <v>43360.828993055555</v>
      </c>
      <c r="S4525" s="89" t="s">
        <v>26</v>
      </c>
      <c r="AG4525" s="83"/>
      <c r="AV4525" s="83"/>
      <c r="BK4525" s="83"/>
      <c r="BZ4525" s="83"/>
      <c r="CO4525" s="83"/>
      <c r="DD4525" s="83"/>
      <c r="DS4525" s="83"/>
      <c r="EH4525" s="83"/>
      <c r="EW4525" s="83"/>
      <c r="FL4525" s="83"/>
    </row>
    <row r="4526" spans="1:168" x14ac:dyDescent="0.35">
      <c r="A4526" s="83">
        <v>43360.829004629632</v>
      </c>
      <c r="B4526" s="84" t="s">
        <v>289</v>
      </c>
      <c r="C4526" s="85" t="s">
        <v>290</v>
      </c>
      <c r="I4526" s="86">
        <v>12750.79296875</v>
      </c>
      <c r="J4526" s="87">
        <v>12530.58203125</v>
      </c>
      <c r="K4526" s="87">
        <v>11981.7861328125</v>
      </c>
      <c r="L4526" s="87">
        <v>11774.85546875</v>
      </c>
      <c r="M4526" s="87">
        <v>1.01594138145447</v>
      </c>
      <c r="N4526" s="87">
        <v>8.9448270797729492</v>
      </c>
      <c r="O4526" s="87">
        <v>8.3948268890380895</v>
      </c>
      <c r="P4526" s="88">
        <v>1.6278264522552499</v>
      </c>
      <c r="R4526" s="83">
        <v>43360.829004629632</v>
      </c>
      <c r="S4526" s="89" t="s">
        <v>289</v>
      </c>
      <c r="T4526" s="90">
        <v>0.49292635917663602</v>
      </c>
      <c r="U4526" s="84">
        <v>8765.96484375</v>
      </c>
      <c r="V4526" s="84">
        <v>403.29202270507801</v>
      </c>
      <c r="W4526" s="84">
        <v>8591.791015625</v>
      </c>
      <c r="X4526" s="84">
        <v>8361.912109375</v>
      </c>
      <c r="Y4526" s="84">
        <v>25.2548637390137</v>
      </c>
      <c r="Z4526" s="84">
        <v>320.49484252929699</v>
      </c>
      <c r="AA4526" s="84">
        <v>651.50329589843795</v>
      </c>
      <c r="AB4526" s="84">
        <v>426.49484252929699</v>
      </c>
      <c r="AG4526" s="83"/>
      <c r="AV4526" s="83"/>
      <c r="BK4526" s="83"/>
      <c r="BZ4526" s="83"/>
      <c r="CO4526" s="83"/>
      <c r="DD4526" s="83"/>
      <c r="DS4526" s="83"/>
      <c r="EH4526" s="83"/>
      <c r="EW4526" s="83"/>
      <c r="FL4526" s="83"/>
    </row>
    <row r="4527" spans="1:168" x14ac:dyDescent="0.35">
      <c r="A4527" s="83">
        <v>43360.829016203701</v>
      </c>
      <c r="B4527" s="84" t="s">
        <v>62</v>
      </c>
      <c r="C4527" s="85" t="s">
        <v>63</v>
      </c>
      <c r="R4527" s="83">
        <v>43360.829016203701</v>
      </c>
      <c r="S4527" s="89" t="s">
        <v>62</v>
      </c>
      <c r="AG4527" s="83"/>
      <c r="AV4527" s="83"/>
      <c r="BK4527" s="83"/>
      <c r="BZ4527" s="83"/>
      <c r="CO4527" s="83"/>
      <c r="DD4527" s="83"/>
      <c r="DS4527" s="83"/>
      <c r="EH4527" s="83"/>
      <c r="EW4527" s="83"/>
      <c r="FL4527" s="83"/>
    </row>
    <row r="4528" spans="1:168" x14ac:dyDescent="0.35">
      <c r="A4528" s="83">
        <v>43360.829016203701</v>
      </c>
      <c r="B4528" s="84" t="s">
        <v>62</v>
      </c>
      <c r="C4528" s="85" t="s">
        <v>966</v>
      </c>
      <c r="R4528" s="83">
        <v>43360.829016203701</v>
      </c>
      <c r="S4528" s="89" t="s">
        <v>62</v>
      </c>
      <c r="AG4528" s="83"/>
      <c r="AV4528" s="83"/>
      <c r="BK4528" s="83"/>
      <c r="BZ4528" s="83"/>
      <c r="CO4528" s="83"/>
      <c r="DD4528" s="83"/>
      <c r="DS4528" s="83"/>
      <c r="EH4528" s="83"/>
      <c r="EW4528" s="83"/>
      <c r="FL4528" s="83"/>
    </row>
    <row r="4529" spans="1:168" x14ac:dyDescent="0.35">
      <c r="A4529" s="83">
        <v>43360.829027777778</v>
      </c>
      <c r="B4529" s="84" t="s">
        <v>62</v>
      </c>
      <c r="C4529" s="85" t="s">
        <v>967</v>
      </c>
      <c r="R4529" s="83">
        <v>43360.829027777778</v>
      </c>
      <c r="S4529" s="89" t="s">
        <v>62</v>
      </c>
      <c r="AG4529" s="83"/>
      <c r="AV4529" s="83"/>
      <c r="BK4529" s="83"/>
      <c r="BZ4529" s="83"/>
      <c r="CO4529" s="83"/>
      <c r="DD4529" s="83"/>
      <c r="DS4529" s="83"/>
      <c r="EH4529" s="83"/>
      <c r="EW4529" s="83"/>
      <c r="FL4529" s="83"/>
    </row>
    <row r="4530" spans="1:168" x14ac:dyDescent="0.35">
      <c r="A4530" s="83">
        <v>43360.829027777778</v>
      </c>
      <c r="B4530" s="84" t="s">
        <v>62</v>
      </c>
      <c r="C4530" s="85" t="s">
        <v>968</v>
      </c>
      <c r="R4530" s="83">
        <v>43360.829027777778</v>
      </c>
      <c r="S4530" s="89" t="s">
        <v>62</v>
      </c>
      <c r="AG4530" s="83"/>
      <c r="AV4530" s="83"/>
      <c r="BK4530" s="83"/>
      <c r="BZ4530" s="83"/>
      <c r="CO4530" s="83"/>
      <c r="DD4530" s="83"/>
      <c r="DS4530" s="83"/>
      <c r="EH4530" s="83"/>
      <c r="EW4530" s="83"/>
      <c r="FL4530" s="83"/>
    </row>
    <row r="4531" spans="1:168" x14ac:dyDescent="0.35">
      <c r="A4531" s="83">
        <v>43360.829027777778</v>
      </c>
      <c r="B4531" s="84" t="s">
        <v>62</v>
      </c>
      <c r="C4531" s="85" t="s">
        <v>969</v>
      </c>
      <c r="R4531" s="83">
        <v>43360.829027777778</v>
      </c>
      <c r="S4531" s="89" t="s">
        <v>62</v>
      </c>
      <c r="AG4531" s="83"/>
      <c r="AV4531" s="83"/>
      <c r="BK4531" s="83"/>
      <c r="BZ4531" s="83"/>
      <c r="CO4531" s="83"/>
      <c r="DD4531" s="83"/>
      <c r="DS4531" s="83"/>
      <c r="EH4531" s="83"/>
      <c r="EW4531" s="83"/>
      <c r="FL4531" s="83"/>
    </row>
    <row r="4532" spans="1:168" x14ac:dyDescent="0.35">
      <c r="A4532" s="83">
        <v>43360.829027777778</v>
      </c>
      <c r="B4532" s="84" t="s">
        <v>62</v>
      </c>
      <c r="C4532" s="85" t="s">
        <v>970</v>
      </c>
      <c r="R4532" s="83">
        <v>43360.829027777778</v>
      </c>
      <c r="S4532" s="89" t="s">
        <v>62</v>
      </c>
      <c r="AG4532" s="83"/>
      <c r="AV4532" s="83"/>
      <c r="BK4532" s="83"/>
      <c r="BZ4532" s="83"/>
      <c r="CO4532" s="83"/>
      <c r="DD4532" s="83"/>
      <c r="DS4532" s="83"/>
      <c r="EH4532" s="83"/>
      <c r="EW4532" s="83"/>
      <c r="FL4532" s="83"/>
    </row>
    <row r="4533" spans="1:168" x14ac:dyDescent="0.35">
      <c r="A4533" s="83">
        <v>43360.829027777778</v>
      </c>
      <c r="B4533" s="84" t="s">
        <v>62</v>
      </c>
      <c r="C4533" s="85" t="s">
        <v>802</v>
      </c>
      <c r="R4533" s="83">
        <v>43360.829027777778</v>
      </c>
      <c r="S4533" s="89" t="s">
        <v>62</v>
      </c>
      <c r="AG4533" s="83"/>
      <c r="AV4533" s="83"/>
      <c r="BK4533" s="83"/>
      <c r="BZ4533" s="83"/>
      <c r="CO4533" s="83"/>
      <c r="DD4533" s="83"/>
      <c r="DS4533" s="83"/>
      <c r="EH4533" s="83"/>
      <c r="EW4533" s="83"/>
      <c r="FL4533" s="83"/>
    </row>
    <row r="4534" spans="1:168" x14ac:dyDescent="0.35">
      <c r="A4534" s="83">
        <v>43360.829027777778</v>
      </c>
      <c r="B4534" s="84" t="s">
        <v>62</v>
      </c>
      <c r="C4534" s="85" t="s">
        <v>971</v>
      </c>
      <c r="R4534" s="83">
        <v>43360.829027777778</v>
      </c>
      <c r="S4534" s="89" t="s">
        <v>62</v>
      </c>
      <c r="AG4534" s="83"/>
      <c r="AV4534" s="83"/>
      <c r="BK4534" s="83"/>
      <c r="BZ4534" s="83"/>
      <c r="CO4534" s="83"/>
      <c r="DD4534" s="83"/>
      <c r="DS4534" s="83"/>
      <c r="EH4534" s="83"/>
      <c r="EW4534" s="83"/>
      <c r="FL4534" s="83"/>
    </row>
    <row r="4535" spans="1:168" x14ac:dyDescent="0.35">
      <c r="A4535" s="83">
        <v>43360.829027777778</v>
      </c>
      <c r="B4535" s="84" t="s">
        <v>26</v>
      </c>
      <c r="C4535" s="85" t="s">
        <v>71</v>
      </c>
      <c r="R4535" s="83">
        <v>43360.829027777778</v>
      </c>
      <c r="S4535" s="89" t="s">
        <v>26</v>
      </c>
      <c r="AG4535" s="83"/>
      <c r="AV4535" s="83"/>
      <c r="BK4535" s="83"/>
      <c r="BZ4535" s="83"/>
      <c r="CO4535" s="83"/>
      <c r="DD4535" s="83"/>
      <c r="DS4535" s="83"/>
      <c r="EH4535" s="83"/>
      <c r="EW4535" s="83"/>
      <c r="FL4535" s="83"/>
    </row>
    <row r="4536" spans="1:168" x14ac:dyDescent="0.35">
      <c r="A4536" s="83">
        <v>43360.829039351855</v>
      </c>
      <c r="B4536" s="84" t="s">
        <v>62</v>
      </c>
      <c r="C4536" s="85" t="s">
        <v>295</v>
      </c>
      <c r="R4536" s="83">
        <v>43360.829039351855</v>
      </c>
      <c r="S4536" s="89" t="s">
        <v>62</v>
      </c>
      <c r="AG4536" s="83"/>
      <c r="AV4536" s="83"/>
      <c r="BK4536" s="83"/>
      <c r="BZ4536" s="83"/>
      <c r="CO4536" s="83"/>
      <c r="DD4536" s="83"/>
      <c r="DS4536" s="83"/>
      <c r="EH4536" s="83"/>
      <c r="EW4536" s="83"/>
      <c r="FL4536" s="83"/>
    </row>
    <row r="4537" spans="1:168" x14ac:dyDescent="0.35">
      <c r="A4537" s="83">
        <v>43360.829050925924</v>
      </c>
      <c r="B4537" s="84" t="s">
        <v>26</v>
      </c>
      <c r="C4537" s="85" t="s">
        <v>296</v>
      </c>
      <c r="R4537" s="83">
        <v>43360.829050925924</v>
      </c>
      <c r="S4537" s="89" t="s">
        <v>26</v>
      </c>
      <c r="AG4537" s="83"/>
      <c r="AV4537" s="83"/>
      <c r="BK4537" s="83"/>
      <c r="BZ4537" s="83"/>
      <c r="CO4537" s="83"/>
      <c r="DD4537" s="83"/>
      <c r="DS4537" s="83"/>
      <c r="EH4537" s="83"/>
      <c r="EW4537" s="83"/>
      <c r="FL4537" s="83"/>
    </row>
    <row r="4538" spans="1:168" x14ac:dyDescent="0.35">
      <c r="A4538" s="83">
        <v>43360.829050925924</v>
      </c>
      <c r="B4538" s="84" t="s">
        <v>26</v>
      </c>
      <c r="C4538" s="85" t="s">
        <v>297</v>
      </c>
      <c r="R4538" s="83">
        <v>43360.829050925924</v>
      </c>
      <c r="S4538" s="89" t="s">
        <v>26</v>
      </c>
      <c r="AG4538" s="83"/>
      <c r="AV4538" s="83"/>
      <c r="BK4538" s="83"/>
      <c r="BZ4538" s="83"/>
      <c r="CO4538" s="83"/>
      <c r="DD4538" s="83"/>
      <c r="DS4538" s="83"/>
      <c r="EH4538" s="83"/>
      <c r="EW4538" s="83"/>
      <c r="FL4538" s="83"/>
    </row>
    <row r="4539" spans="1:168" x14ac:dyDescent="0.35">
      <c r="A4539" s="83">
        <v>43360.829050925924</v>
      </c>
      <c r="B4539" s="84" t="s">
        <v>26</v>
      </c>
      <c r="C4539" s="85" t="s">
        <v>268</v>
      </c>
      <c r="R4539" s="83">
        <v>43360.829050925924</v>
      </c>
      <c r="S4539" s="89" t="s">
        <v>26</v>
      </c>
      <c r="AG4539" s="83"/>
      <c r="AV4539" s="83"/>
      <c r="BK4539" s="83"/>
      <c r="BZ4539" s="83"/>
      <c r="CO4539" s="83"/>
      <c r="DD4539" s="83"/>
      <c r="DS4539" s="83"/>
      <c r="EH4539" s="83"/>
      <c r="EW4539" s="83"/>
      <c r="FL4539" s="83"/>
    </row>
    <row r="4540" spans="1:168" x14ac:dyDescent="0.35">
      <c r="A4540" s="83">
        <v>43360.829050925924</v>
      </c>
      <c r="B4540" s="84" t="s">
        <v>26</v>
      </c>
      <c r="C4540" s="85" t="s">
        <v>298</v>
      </c>
      <c r="R4540" s="83">
        <v>43360.829050925924</v>
      </c>
      <c r="S4540" s="89" t="s">
        <v>26</v>
      </c>
      <c r="AG4540" s="83"/>
      <c r="AV4540" s="83"/>
      <c r="BK4540" s="83"/>
      <c r="BZ4540" s="83"/>
      <c r="CO4540" s="83"/>
      <c r="DD4540" s="83"/>
      <c r="DS4540" s="83"/>
      <c r="EH4540" s="83"/>
      <c r="EW4540" s="83"/>
      <c r="FL4540" s="83"/>
    </row>
    <row r="4541" spans="1:168" x14ac:dyDescent="0.35">
      <c r="A4541" s="83">
        <v>43360.829050925924</v>
      </c>
      <c r="B4541" s="84" t="s">
        <v>26</v>
      </c>
      <c r="C4541" s="85" t="s">
        <v>47</v>
      </c>
      <c r="I4541" s="86">
        <v>12750.7607421875</v>
      </c>
      <c r="J4541" s="87">
        <v>12532.10546875</v>
      </c>
      <c r="K4541" s="87">
        <v>11981.7607421875</v>
      </c>
      <c r="L4541" s="87">
        <v>11776.2900390625</v>
      </c>
      <c r="M4541" s="87">
        <v>1.0159566402435301</v>
      </c>
      <c r="N4541" s="87">
        <v>8.9319229125976598</v>
      </c>
      <c r="O4541" s="87">
        <v>8.3819227218627894</v>
      </c>
      <c r="P4541" s="88">
        <v>1.61492252349854</v>
      </c>
      <c r="R4541" s="83">
        <v>43360.829050925924</v>
      </c>
      <c r="S4541" s="89" t="s">
        <v>26</v>
      </c>
      <c r="T4541" s="90">
        <v>0.48002222180366499</v>
      </c>
      <c r="U4541" s="84">
        <v>8761.4814453125</v>
      </c>
      <c r="V4541" s="84">
        <v>401.8173828125</v>
      </c>
      <c r="W4541" s="84">
        <v>8591.6083984375</v>
      </c>
      <c r="X4541" s="84">
        <v>8359.6552734375</v>
      </c>
      <c r="Y4541" s="84">
        <v>25.388544082641602</v>
      </c>
      <c r="Z4541" s="84">
        <v>320.48193359375</v>
      </c>
      <c r="AA4541" s="84">
        <v>651.48333740234398</v>
      </c>
      <c r="AB4541" s="84">
        <v>426.48193359375</v>
      </c>
      <c r="AG4541" s="83"/>
      <c r="AV4541" s="83"/>
      <c r="BK4541" s="83"/>
      <c r="BZ4541" s="83"/>
      <c r="CO4541" s="83"/>
      <c r="DD4541" s="83"/>
      <c r="DS4541" s="83"/>
      <c r="EH4541" s="83"/>
      <c r="EW4541" s="83"/>
      <c r="FL4541" s="83"/>
    </row>
    <row r="4542" spans="1:168" x14ac:dyDescent="0.35">
      <c r="A4542" s="83">
        <v>43360.829050925924</v>
      </c>
      <c r="B4542" s="84" t="s">
        <v>49</v>
      </c>
      <c r="C4542" s="85" t="s">
        <v>299</v>
      </c>
      <c r="R4542" s="83">
        <v>43360.829050925924</v>
      </c>
      <c r="S4542" s="89" t="s">
        <v>49</v>
      </c>
      <c r="AG4542" s="83"/>
      <c r="AV4542" s="83"/>
      <c r="BK4542" s="83"/>
      <c r="BZ4542" s="83"/>
      <c r="CO4542" s="83"/>
      <c r="DD4542" s="83"/>
      <c r="DS4542" s="83"/>
      <c r="EH4542" s="83"/>
      <c r="EW4542" s="83"/>
      <c r="FL4542" s="83"/>
    </row>
    <row r="4543" spans="1:168" x14ac:dyDescent="0.35">
      <c r="A4543" s="83">
        <v>43360.829074074078</v>
      </c>
      <c r="B4543" s="84" t="s">
        <v>26</v>
      </c>
      <c r="C4543" s="85" t="s">
        <v>273</v>
      </c>
      <c r="R4543" s="83">
        <v>43360.829074074078</v>
      </c>
      <c r="S4543" s="89" t="s">
        <v>26</v>
      </c>
      <c r="AG4543" s="83"/>
      <c r="AV4543" s="83"/>
      <c r="BK4543" s="83"/>
      <c r="BZ4543" s="83"/>
      <c r="CO4543" s="83"/>
      <c r="DD4543" s="83"/>
      <c r="DS4543" s="83"/>
      <c r="EH4543" s="83"/>
      <c r="EW4543" s="83"/>
      <c r="FL4543" s="83"/>
    </row>
    <row r="4544" spans="1:168" x14ac:dyDescent="0.35">
      <c r="A4544" s="83">
        <v>43360.829074074078</v>
      </c>
      <c r="B4544" s="84" t="s">
        <v>26</v>
      </c>
      <c r="C4544" s="85" t="s">
        <v>300</v>
      </c>
      <c r="R4544" s="83">
        <v>43360.829074074078</v>
      </c>
      <c r="S4544" s="89" t="s">
        <v>26</v>
      </c>
      <c r="AG4544" s="83"/>
      <c r="AV4544" s="83"/>
      <c r="BK4544" s="83"/>
      <c r="BZ4544" s="83"/>
      <c r="CO4544" s="83"/>
      <c r="DD4544" s="83"/>
      <c r="DS4544" s="83"/>
      <c r="EH4544" s="83"/>
      <c r="EW4544" s="83"/>
      <c r="FL4544" s="83"/>
    </row>
    <row r="4545" spans="1:168" x14ac:dyDescent="0.35">
      <c r="A4545" s="83">
        <v>43360.829074074078</v>
      </c>
      <c r="B4545" s="84" t="s">
        <v>26</v>
      </c>
      <c r="C4545" s="85" t="s">
        <v>301</v>
      </c>
      <c r="R4545" s="83">
        <v>43360.829074074078</v>
      </c>
      <c r="S4545" s="89" t="s">
        <v>26</v>
      </c>
      <c r="AG4545" s="83"/>
      <c r="AV4545" s="83"/>
      <c r="BK4545" s="83"/>
      <c r="BZ4545" s="83"/>
      <c r="CO4545" s="83"/>
      <c r="DD4545" s="83"/>
      <c r="DS4545" s="83"/>
      <c r="EH4545" s="83"/>
      <c r="EW4545" s="83"/>
      <c r="FL4545" s="83"/>
    </row>
    <row r="4546" spans="1:168" x14ac:dyDescent="0.35">
      <c r="A4546" s="83">
        <v>43360.829074074078</v>
      </c>
      <c r="B4546" s="84" t="s">
        <v>26</v>
      </c>
      <c r="C4546" s="85" t="s">
        <v>428</v>
      </c>
      <c r="R4546" s="83">
        <v>43360.829074074078</v>
      </c>
      <c r="S4546" s="89" t="s">
        <v>26</v>
      </c>
      <c r="AG4546" s="83"/>
      <c r="AV4546" s="83"/>
      <c r="BK4546" s="83"/>
      <c r="BZ4546" s="83"/>
      <c r="CO4546" s="83"/>
      <c r="DD4546" s="83"/>
      <c r="DS4546" s="83"/>
      <c r="EH4546" s="83"/>
      <c r="EW4546" s="83"/>
      <c r="FL4546" s="83"/>
    </row>
    <row r="4547" spans="1:168" x14ac:dyDescent="0.35">
      <c r="A4547" s="83">
        <v>43360.829074074078</v>
      </c>
      <c r="B4547" s="84" t="s">
        <v>26</v>
      </c>
      <c r="C4547" s="85" t="s">
        <v>172</v>
      </c>
      <c r="R4547" s="83">
        <v>43360.829074074078</v>
      </c>
      <c r="S4547" s="89" t="s">
        <v>26</v>
      </c>
      <c r="AG4547" s="83"/>
      <c r="AV4547" s="83"/>
      <c r="BK4547" s="83"/>
      <c r="BZ4547" s="83"/>
      <c r="CO4547" s="83"/>
      <c r="DD4547" s="83"/>
      <c r="DS4547" s="83"/>
      <c r="EH4547" s="83"/>
      <c r="EW4547" s="83"/>
      <c r="FL4547" s="83"/>
    </row>
    <row r="4548" spans="1:168" x14ac:dyDescent="0.35">
      <c r="A4548" s="83">
        <v>43360.829074074078</v>
      </c>
      <c r="B4548" s="84" t="s">
        <v>26</v>
      </c>
      <c r="C4548" s="85" t="s">
        <v>409</v>
      </c>
      <c r="R4548" s="83">
        <v>43360.829074074078</v>
      </c>
      <c r="S4548" s="89" t="s">
        <v>26</v>
      </c>
      <c r="AG4548" s="83"/>
      <c r="AV4548" s="83"/>
      <c r="BK4548" s="83"/>
      <c r="BZ4548" s="83"/>
      <c r="CO4548" s="83"/>
      <c r="DD4548" s="83"/>
      <c r="DS4548" s="83"/>
      <c r="EH4548" s="83"/>
      <c r="EW4548" s="83"/>
      <c r="FL4548" s="83"/>
    </row>
    <row r="4549" spans="1:168" x14ac:dyDescent="0.35">
      <c r="A4549" s="83">
        <v>43360.829074074078</v>
      </c>
      <c r="B4549" s="84" t="s">
        <v>26</v>
      </c>
      <c r="C4549" s="85" t="s">
        <v>609</v>
      </c>
      <c r="R4549" s="83">
        <v>43360.829074074078</v>
      </c>
      <c r="S4549" s="89" t="s">
        <v>26</v>
      </c>
      <c r="AG4549" s="83"/>
      <c r="AV4549" s="83"/>
      <c r="BK4549" s="83"/>
      <c r="BZ4549" s="83"/>
      <c r="CO4549" s="83"/>
      <c r="DD4549" s="83"/>
      <c r="DS4549" s="83"/>
      <c r="EH4549" s="83"/>
      <c r="EW4549" s="83"/>
      <c r="FL4549" s="83"/>
    </row>
    <row r="4550" spans="1:168" x14ac:dyDescent="0.35">
      <c r="A4550" s="83">
        <v>43360.829074074078</v>
      </c>
      <c r="B4550" s="84" t="s">
        <v>26</v>
      </c>
      <c r="C4550" s="85" t="s">
        <v>417</v>
      </c>
      <c r="R4550" s="83">
        <v>43360.829074074078</v>
      </c>
      <c r="S4550" s="89" t="s">
        <v>26</v>
      </c>
      <c r="AG4550" s="83"/>
      <c r="AV4550" s="83"/>
      <c r="BK4550" s="83"/>
      <c r="BZ4550" s="83"/>
      <c r="CO4550" s="83"/>
      <c r="DD4550" s="83"/>
      <c r="DS4550" s="83"/>
      <c r="EH4550" s="83"/>
      <c r="EW4550" s="83"/>
      <c r="FL4550" s="83"/>
    </row>
    <row r="4551" spans="1:168" x14ac:dyDescent="0.35">
      <c r="A4551" s="83">
        <v>43360.829074074078</v>
      </c>
      <c r="B4551" s="84" t="s">
        <v>26</v>
      </c>
      <c r="C4551" s="85" t="s">
        <v>441</v>
      </c>
      <c r="R4551" s="83">
        <v>43360.829074074078</v>
      </c>
      <c r="S4551" s="89" t="s">
        <v>26</v>
      </c>
      <c r="AG4551" s="83"/>
      <c r="AV4551" s="83"/>
      <c r="BK4551" s="83"/>
      <c r="BZ4551" s="83"/>
      <c r="CO4551" s="83"/>
      <c r="DD4551" s="83"/>
      <c r="DS4551" s="83"/>
      <c r="EH4551" s="83"/>
      <c r="EW4551" s="83"/>
      <c r="FL4551" s="83"/>
    </row>
    <row r="4552" spans="1:168" x14ac:dyDescent="0.35">
      <c r="A4552" s="83">
        <v>43360.829085648147</v>
      </c>
      <c r="B4552" s="84" t="s">
        <v>26</v>
      </c>
      <c r="C4552" s="85" t="s">
        <v>835</v>
      </c>
      <c r="R4552" s="83">
        <v>43360.829085648147</v>
      </c>
      <c r="S4552" s="89" t="s">
        <v>26</v>
      </c>
      <c r="AG4552" s="83"/>
      <c r="AV4552" s="83"/>
      <c r="BK4552" s="83"/>
      <c r="BZ4552" s="83"/>
      <c r="CO4552" s="83"/>
      <c r="DD4552" s="83"/>
      <c r="DS4552" s="83"/>
      <c r="EH4552" s="83"/>
      <c r="EW4552" s="83"/>
      <c r="FL4552" s="83"/>
    </row>
    <row r="4553" spans="1:168" x14ac:dyDescent="0.35">
      <c r="A4553" s="83">
        <v>43360.829085648147</v>
      </c>
      <c r="B4553" s="84" t="s">
        <v>26</v>
      </c>
      <c r="C4553" s="85" t="s">
        <v>429</v>
      </c>
      <c r="R4553" s="83">
        <v>43360.829085648147</v>
      </c>
      <c r="S4553" s="89" t="s">
        <v>26</v>
      </c>
      <c r="AG4553" s="83"/>
      <c r="AV4553" s="83"/>
      <c r="BK4553" s="83"/>
      <c r="BZ4553" s="83"/>
      <c r="CO4553" s="83"/>
      <c r="DD4553" s="83"/>
      <c r="DS4553" s="83"/>
      <c r="EH4553" s="83"/>
      <c r="EW4553" s="83"/>
      <c r="FL4553" s="83"/>
    </row>
    <row r="4554" spans="1:168" x14ac:dyDescent="0.35">
      <c r="A4554" s="83">
        <v>43360.829085648147</v>
      </c>
      <c r="B4554" s="84" t="s">
        <v>26</v>
      </c>
      <c r="C4554" s="85" t="s">
        <v>430</v>
      </c>
      <c r="R4554" s="83">
        <v>43360.829085648147</v>
      </c>
      <c r="S4554" s="89" t="s">
        <v>26</v>
      </c>
      <c r="AG4554" s="83"/>
      <c r="AV4554" s="83"/>
      <c r="BK4554" s="83"/>
      <c r="BZ4554" s="83"/>
      <c r="CO4554" s="83"/>
      <c r="DD4554" s="83"/>
      <c r="DS4554" s="83"/>
      <c r="EH4554" s="83"/>
      <c r="EW4554" s="83"/>
      <c r="FL4554" s="83"/>
    </row>
    <row r="4555" spans="1:168" x14ac:dyDescent="0.35">
      <c r="A4555" s="83">
        <v>43360.829085648147</v>
      </c>
      <c r="B4555" s="84" t="s">
        <v>26</v>
      </c>
      <c r="C4555" s="85" t="s">
        <v>836</v>
      </c>
      <c r="R4555" s="83">
        <v>43360.829085648147</v>
      </c>
      <c r="S4555" s="89" t="s">
        <v>26</v>
      </c>
      <c r="AG4555" s="83"/>
      <c r="AV4555" s="83"/>
      <c r="BK4555" s="83"/>
      <c r="BZ4555" s="83"/>
      <c r="CO4555" s="83"/>
      <c r="DD4555" s="83"/>
      <c r="DS4555" s="83"/>
      <c r="EH4555" s="83"/>
      <c r="EW4555" s="83"/>
      <c r="FL4555" s="83"/>
    </row>
    <row r="4556" spans="1:168" x14ac:dyDescent="0.35">
      <c r="A4556" s="83">
        <v>43360.829085648147</v>
      </c>
      <c r="B4556" s="84" t="s">
        <v>26</v>
      </c>
      <c r="C4556" s="85" t="s">
        <v>444</v>
      </c>
      <c r="R4556" s="83">
        <v>43360.829085648147</v>
      </c>
      <c r="S4556" s="89" t="s">
        <v>26</v>
      </c>
      <c r="AG4556" s="83"/>
      <c r="AV4556" s="83"/>
      <c r="BK4556" s="83"/>
      <c r="BZ4556" s="83"/>
      <c r="CO4556" s="83"/>
      <c r="DD4556" s="83"/>
      <c r="DS4556" s="83"/>
      <c r="EH4556" s="83"/>
      <c r="EW4556" s="83"/>
      <c r="FL4556" s="83"/>
    </row>
    <row r="4557" spans="1:168" x14ac:dyDescent="0.35">
      <c r="A4557" s="83">
        <v>43360.829085648147</v>
      </c>
      <c r="B4557" s="84" t="s">
        <v>26</v>
      </c>
      <c r="C4557" s="85" t="s">
        <v>419</v>
      </c>
      <c r="R4557" s="83">
        <v>43360.829085648147</v>
      </c>
      <c r="S4557" s="89" t="s">
        <v>26</v>
      </c>
      <c r="AG4557" s="83"/>
      <c r="AV4557" s="83"/>
      <c r="BK4557" s="83"/>
      <c r="BZ4557" s="83"/>
      <c r="CO4557" s="83"/>
      <c r="DD4557" s="83"/>
      <c r="DS4557" s="83"/>
      <c r="EH4557" s="83"/>
      <c r="EW4557" s="83"/>
      <c r="FL4557" s="83"/>
    </row>
    <row r="4558" spans="1:168" x14ac:dyDescent="0.35">
      <c r="A4558" s="83">
        <v>43360.829085648147</v>
      </c>
      <c r="B4558" s="84" t="s">
        <v>26</v>
      </c>
      <c r="C4558" s="85" t="s">
        <v>447</v>
      </c>
      <c r="R4558" s="83">
        <v>43360.829085648147</v>
      </c>
      <c r="S4558" s="89" t="s">
        <v>26</v>
      </c>
      <c r="AG4558" s="83"/>
      <c r="AV4558" s="83"/>
      <c r="BK4558" s="83"/>
      <c r="BZ4558" s="83"/>
      <c r="CO4558" s="83"/>
      <c r="DD4558" s="83"/>
      <c r="DS4558" s="83"/>
      <c r="EH4558" s="83"/>
      <c r="EW4558" s="83"/>
      <c r="FL4558" s="83"/>
    </row>
    <row r="4559" spans="1:168" x14ac:dyDescent="0.35">
      <c r="A4559" s="83">
        <v>43360.829085648147</v>
      </c>
      <c r="B4559" s="84" t="s">
        <v>26</v>
      </c>
      <c r="C4559" s="85" t="s">
        <v>421</v>
      </c>
      <c r="R4559" s="83">
        <v>43360.829085648147</v>
      </c>
      <c r="S4559" s="89" t="s">
        <v>26</v>
      </c>
      <c r="AG4559" s="83"/>
      <c r="AV4559" s="83"/>
      <c r="BK4559" s="83"/>
      <c r="BZ4559" s="83"/>
      <c r="CO4559" s="83"/>
      <c r="DD4559" s="83"/>
      <c r="DS4559" s="83"/>
      <c r="EH4559" s="83"/>
      <c r="EW4559" s="83"/>
      <c r="FL4559" s="83"/>
    </row>
    <row r="4560" spans="1:168" x14ac:dyDescent="0.35">
      <c r="A4560" s="83">
        <v>43360.829085648147</v>
      </c>
      <c r="B4560" s="84" t="s">
        <v>26</v>
      </c>
      <c r="C4560" s="85" t="s">
        <v>446</v>
      </c>
      <c r="R4560" s="83">
        <v>43360.829085648147</v>
      </c>
      <c r="S4560" s="89" t="s">
        <v>26</v>
      </c>
      <c r="AG4560" s="83"/>
      <c r="AV4560" s="83"/>
      <c r="BK4560" s="83"/>
      <c r="BZ4560" s="83"/>
      <c r="CO4560" s="83"/>
      <c r="DD4560" s="83"/>
      <c r="DS4560" s="83"/>
      <c r="EH4560" s="83"/>
      <c r="EW4560" s="83"/>
      <c r="FL4560" s="83"/>
    </row>
    <row r="4561" spans="1:168" x14ac:dyDescent="0.35">
      <c r="A4561" s="83">
        <v>43360.829085648147</v>
      </c>
      <c r="B4561" s="84" t="s">
        <v>26</v>
      </c>
      <c r="C4561" s="85" t="s">
        <v>837</v>
      </c>
      <c r="R4561" s="83">
        <v>43360.829085648147</v>
      </c>
      <c r="S4561" s="89" t="s">
        <v>26</v>
      </c>
      <c r="AG4561" s="83"/>
      <c r="AV4561" s="83"/>
      <c r="BK4561" s="83"/>
      <c r="BZ4561" s="83"/>
      <c r="CO4561" s="83"/>
      <c r="DD4561" s="83"/>
      <c r="DS4561" s="83"/>
      <c r="EH4561" s="83"/>
      <c r="EW4561" s="83"/>
      <c r="FL4561" s="83"/>
    </row>
    <row r="4562" spans="1:168" x14ac:dyDescent="0.35">
      <c r="A4562" s="83">
        <v>43360.829155092593</v>
      </c>
      <c r="B4562" s="84" t="s">
        <v>26</v>
      </c>
      <c r="C4562" s="85" t="s">
        <v>302</v>
      </c>
      <c r="R4562" s="83">
        <v>43360.829155092593</v>
      </c>
      <c r="S4562" s="89" t="s">
        <v>26</v>
      </c>
      <c r="AG4562" s="83"/>
      <c r="AV4562" s="83"/>
      <c r="BK4562" s="83"/>
      <c r="BZ4562" s="83"/>
      <c r="CO4562" s="83"/>
      <c r="DD4562" s="83"/>
      <c r="DS4562" s="83"/>
      <c r="EH4562" s="83"/>
      <c r="EW4562" s="83"/>
      <c r="FL4562" s="83"/>
    </row>
    <row r="4563" spans="1:168" x14ac:dyDescent="0.35">
      <c r="A4563" s="83">
        <v>43360.829189814816</v>
      </c>
      <c r="B4563" s="84" t="s">
        <v>26</v>
      </c>
      <c r="C4563" s="85" t="s">
        <v>303</v>
      </c>
      <c r="R4563" s="83">
        <v>43360.829189814816</v>
      </c>
      <c r="S4563" s="89" t="s">
        <v>26</v>
      </c>
      <c r="AG4563" s="83"/>
      <c r="AV4563" s="83"/>
      <c r="BK4563" s="83"/>
      <c r="BZ4563" s="83"/>
      <c r="CO4563" s="83"/>
      <c r="DD4563" s="83"/>
      <c r="DS4563" s="83"/>
      <c r="EH4563" s="83"/>
      <c r="EW4563" s="83"/>
      <c r="FL4563" s="83"/>
    </row>
    <row r="4564" spans="1:168" x14ac:dyDescent="0.35">
      <c r="A4564" s="83">
        <v>43360.829189814816</v>
      </c>
      <c r="B4564" s="84" t="s">
        <v>55</v>
      </c>
      <c r="C4564" s="85" t="s">
        <v>82</v>
      </c>
      <c r="R4564" s="83">
        <v>43360.829189814816</v>
      </c>
      <c r="S4564" s="89" t="s">
        <v>55</v>
      </c>
      <c r="AG4564" s="83"/>
      <c r="AV4564" s="83"/>
      <c r="BK4564" s="83"/>
      <c r="BZ4564" s="83"/>
      <c r="CO4564" s="83"/>
      <c r="DD4564" s="83"/>
      <c r="DS4564" s="83"/>
      <c r="EH4564" s="83"/>
      <c r="EW4564" s="83"/>
      <c r="FL4564" s="83"/>
    </row>
    <row r="4565" spans="1:168" x14ac:dyDescent="0.35">
      <c r="A4565" s="83">
        <v>43360.829201388886</v>
      </c>
      <c r="B4565" s="84" t="s">
        <v>55</v>
      </c>
      <c r="C4565" s="85" t="s">
        <v>58</v>
      </c>
      <c r="R4565" s="83">
        <v>43360.829201388886</v>
      </c>
      <c r="S4565" s="89" t="s">
        <v>55</v>
      </c>
      <c r="AG4565" s="83"/>
      <c r="AV4565" s="83"/>
      <c r="BK4565" s="83"/>
      <c r="BZ4565" s="83"/>
      <c r="CO4565" s="83"/>
      <c r="DD4565" s="83"/>
      <c r="DS4565" s="83"/>
      <c r="EH4565" s="83"/>
      <c r="EW4565" s="83"/>
      <c r="FL4565" s="83"/>
    </row>
    <row r="4566" spans="1:168" x14ac:dyDescent="0.35">
      <c r="A4566" s="83">
        <v>43360.829212962963</v>
      </c>
      <c r="B4566" s="84" t="s">
        <v>26</v>
      </c>
      <c r="C4566" s="85" t="s">
        <v>59</v>
      </c>
      <c r="R4566" s="83">
        <v>43360.829212962963</v>
      </c>
      <c r="S4566" s="89" t="s">
        <v>26</v>
      </c>
      <c r="AG4566" s="83"/>
      <c r="AV4566" s="83"/>
      <c r="BK4566" s="83"/>
      <c r="BZ4566" s="83"/>
      <c r="CO4566" s="83"/>
      <c r="DD4566" s="83"/>
      <c r="DS4566" s="83"/>
      <c r="EH4566" s="83"/>
      <c r="EW4566" s="83"/>
      <c r="FL4566" s="83"/>
    </row>
    <row r="4567" spans="1:168" x14ac:dyDescent="0.35">
      <c r="A4567" s="83">
        <v>43360.829224537039</v>
      </c>
      <c r="B4567" s="84" t="s">
        <v>304</v>
      </c>
      <c r="C4567" s="85" t="s">
        <v>305</v>
      </c>
      <c r="I4567" s="86">
        <v>12750.724609375</v>
      </c>
      <c r="J4567" s="87">
        <v>12526.0146484375</v>
      </c>
      <c r="K4567" s="87">
        <v>12601.720703125</v>
      </c>
      <c r="L4567" s="87">
        <v>12379.63671875</v>
      </c>
      <c r="M4567" s="87">
        <v>1.01597356796265</v>
      </c>
      <c r="N4567" s="87">
        <v>8.9046268463134801</v>
      </c>
      <c r="O4567" s="87">
        <v>8.3546276092529297</v>
      </c>
      <c r="P4567" s="88">
        <v>1.5876263380050699</v>
      </c>
      <c r="R4567" s="83">
        <v>43360.829224537039</v>
      </c>
      <c r="S4567" s="89" t="s">
        <v>304</v>
      </c>
      <c r="T4567" s="90">
        <v>0.45272612571716297</v>
      </c>
      <c r="U4567" s="84">
        <v>8553.267578125</v>
      </c>
      <c r="V4567" s="84">
        <v>403.44549560546898</v>
      </c>
      <c r="W4567" s="84">
        <v>8379.990234375</v>
      </c>
      <c r="X4567" s="84">
        <v>8149.74267578125</v>
      </c>
      <c r="Y4567" s="84">
        <v>25.433977127075199</v>
      </c>
      <c r="Z4567" s="84">
        <v>320.45465087890602</v>
      </c>
      <c r="AA4567" s="84">
        <v>650.45599365234398</v>
      </c>
      <c r="AB4567" s="84">
        <v>426.45465087890602</v>
      </c>
      <c r="AG4567" s="83"/>
      <c r="AV4567" s="83"/>
      <c r="BK4567" s="83"/>
      <c r="BZ4567" s="83"/>
      <c r="CO4567" s="83"/>
      <c r="DD4567" s="83"/>
      <c r="DS4567" s="83"/>
      <c r="EH4567" s="83"/>
      <c r="EW4567" s="83"/>
      <c r="FL4567" s="83"/>
    </row>
    <row r="4568" spans="1:168" x14ac:dyDescent="0.35">
      <c r="A4568" s="83">
        <v>43360.829247685186</v>
      </c>
      <c r="B4568" s="84" t="s">
        <v>26</v>
      </c>
      <c r="C4568" s="85" t="s">
        <v>71</v>
      </c>
      <c r="R4568" s="83">
        <v>43360.829247685186</v>
      </c>
      <c r="S4568" s="89" t="s">
        <v>26</v>
      </c>
      <c r="AG4568" s="83"/>
      <c r="AV4568" s="83"/>
      <c r="BK4568" s="83"/>
      <c r="BZ4568" s="83"/>
      <c r="CO4568" s="83"/>
      <c r="DD4568" s="83"/>
      <c r="DS4568" s="83"/>
      <c r="EH4568" s="83"/>
      <c r="EW4568" s="83"/>
      <c r="FL4568" s="83"/>
    </row>
    <row r="4569" spans="1:168" x14ac:dyDescent="0.35">
      <c r="A4569" s="83">
        <v>43360.829247685186</v>
      </c>
      <c r="B4569" s="84" t="s">
        <v>62</v>
      </c>
      <c r="C4569" s="85" t="s">
        <v>63</v>
      </c>
      <c r="R4569" s="83">
        <v>43360.829247685186</v>
      </c>
      <c r="S4569" s="89" t="s">
        <v>62</v>
      </c>
      <c r="AG4569" s="83"/>
      <c r="AV4569" s="83"/>
      <c r="BK4569" s="83"/>
      <c r="BZ4569" s="83"/>
      <c r="CO4569" s="83"/>
      <c r="DD4569" s="83"/>
      <c r="DS4569" s="83"/>
      <c r="EH4569" s="83"/>
      <c r="EW4569" s="83"/>
      <c r="FL4569" s="83"/>
    </row>
    <row r="4570" spans="1:168" x14ac:dyDescent="0.35">
      <c r="A4570" s="83">
        <v>43360.829247685186</v>
      </c>
      <c r="B4570" s="84" t="s">
        <v>62</v>
      </c>
      <c r="C4570" s="85" t="s">
        <v>972</v>
      </c>
      <c r="R4570" s="83">
        <v>43360.829247685186</v>
      </c>
      <c r="S4570" s="89" t="s">
        <v>62</v>
      </c>
      <c r="AG4570" s="83"/>
      <c r="AV4570" s="83"/>
      <c r="BK4570" s="83"/>
      <c r="BZ4570" s="83"/>
      <c r="CO4570" s="83"/>
      <c r="DD4570" s="83"/>
      <c r="DS4570" s="83"/>
      <c r="EH4570" s="83"/>
      <c r="EW4570" s="83"/>
      <c r="FL4570" s="83"/>
    </row>
    <row r="4571" spans="1:168" x14ac:dyDescent="0.35">
      <c r="A4571" s="83">
        <v>43360.829247685186</v>
      </c>
      <c r="B4571" s="84" t="s">
        <v>62</v>
      </c>
      <c r="C4571" s="85" t="s">
        <v>973</v>
      </c>
      <c r="R4571" s="83">
        <v>43360.829247685186</v>
      </c>
      <c r="S4571" s="89" t="s">
        <v>62</v>
      </c>
      <c r="AG4571" s="83"/>
      <c r="AV4571" s="83"/>
      <c r="BK4571" s="83"/>
      <c r="BZ4571" s="83"/>
      <c r="CO4571" s="83"/>
      <c r="DD4571" s="83"/>
      <c r="DS4571" s="83"/>
      <c r="EH4571" s="83"/>
      <c r="EW4571" s="83"/>
      <c r="FL4571" s="83"/>
    </row>
    <row r="4572" spans="1:168" x14ac:dyDescent="0.35">
      <c r="A4572" s="83">
        <v>43360.829247685186</v>
      </c>
      <c r="B4572" s="84" t="s">
        <v>62</v>
      </c>
      <c r="C4572" s="85" t="s">
        <v>974</v>
      </c>
      <c r="R4572" s="83">
        <v>43360.829247685186</v>
      </c>
      <c r="S4572" s="89" t="s">
        <v>62</v>
      </c>
      <c r="AG4572" s="83"/>
      <c r="AV4572" s="83"/>
      <c r="BK4572" s="83"/>
      <c r="BZ4572" s="83"/>
      <c r="CO4572" s="83"/>
      <c r="DD4572" s="83"/>
      <c r="DS4572" s="83"/>
      <c r="EH4572" s="83"/>
      <c r="EW4572" s="83"/>
      <c r="FL4572" s="83"/>
    </row>
    <row r="4573" spans="1:168" x14ac:dyDescent="0.35">
      <c r="A4573" s="83">
        <v>43360.829247685186</v>
      </c>
      <c r="B4573" s="84" t="s">
        <v>62</v>
      </c>
      <c r="C4573" s="85" t="s">
        <v>975</v>
      </c>
      <c r="R4573" s="83">
        <v>43360.829247685186</v>
      </c>
      <c r="S4573" s="89" t="s">
        <v>62</v>
      </c>
      <c r="AG4573" s="83"/>
      <c r="AV4573" s="83"/>
      <c r="BK4573" s="83"/>
      <c r="BZ4573" s="83"/>
      <c r="CO4573" s="83"/>
      <c r="DD4573" s="83"/>
      <c r="DS4573" s="83"/>
      <c r="EH4573" s="83"/>
      <c r="EW4573" s="83"/>
      <c r="FL4573" s="83"/>
    </row>
    <row r="4574" spans="1:168" x14ac:dyDescent="0.35">
      <c r="A4574" s="83">
        <v>43360.829247685186</v>
      </c>
      <c r="B4574" s="84" t="s">
        <v>62</v>
      </c>
      <c r="C4574" s="85" t="s">
        <v>976</v>
      </c>
      <c r="R4574" s="83">
        <v>43360.829247685186</v>
      </c>
      <c r="S4574" s="89" t="s">
        <v>62</v>
      </c>
      <c r="AG4574" s="83"/>
      <c r="AV4574" s="83"/>
      <c r="BK4574" s="83"/>
      <c r="BZ4574" s="83"/>
      <c r="CO4574" s="83"/>
      <c r="DD4574" s="83"/>
      <c r="DS4574" s="83"/>
      <c r="EH4574" s="83"/>
      <c r="EW4574" s="83"/>
      <c r="FL4574" s="83"/>
    </row>
    <row r="4575" spans="1:168" x14ac:dyDescent="0.35">
      <c r="A4575" s="83">
        <v>43360.829247685186</v>
      </c>
      <c r="B4575" s="84" t="s">
        <v>62</v>
      </c>
      <c r="C4575" s="85" t="s">
        <v>977</v>
      </c>
      <c r="R4575" s="83">
        <v>43360.829247685186</v>
      </c>
      <c r="S4575" s="89" t="s">
        <v>62</v>
      </c>
      <c r="AG4575" s="83"/>
      <c r="AV4575" s="83"/>
      <c r="BK4575" s="83"/>
      <c r="BZ4575" s="83"/>
      <c r="CO4575" s="83"/>
      <c r="DD4575" s="83"/>
      <c r="DS4575" s="83"/>
      <c r="EH4575" s="83"/>
      <c r="EW4575" s="83"/>
      <c r="FL4575" s="83"/>
    </row>
    <row r="4576" spans="1:168" x14ac:dyDescent="0.35">
      <c r="A4576" s="83">
        <v>43360.829247685186</v>
      </c>
      <c r="B4576" s="84" t="s">
        <v>62</v>
      </c>
      <c r="C4576" s="85" t="s">
        <v>978</v>
      </c>
      <c r="R4576" s="83">
        <v>43360.829247685186</v>
      </c>
      <c r="S4576" s="89" t="s">
        <v>62</v>
      </c>
      <c r="AG4576" s="83"/>
      <c r="AV4576" s="83"/>
      <c r="BK4576" s="83"/>
      <c r="BZ4576" s="83"/>
      <c r="CO4576" s="83"/>
      <c r="DD4576" s="83"/>
      <c r="DS4576" s="83"/>
      <c r="EH4576" s="83"/>
      <c r="EW4576" s="83"/>
      <c r="FL4576" s="83"/>
    </row>
    <row r="4577" spans="1:168" x14ac:dyDescent="0.35">
      <c r="A4577" s="83">
        <v>43360.829270833332</v>
      </c>
      <c r="B4577" s="84" t="s">
        <v>62</v>
      </c>
      <c r="C4577" s="85" t="s">
        <v>311</v>
      </c>
      <c r="R4577" s="83">
        <v>43360.829270833332</v>
      </c>
      <c r="S4577" s="89" t="s">
        <v>62</v>
      </c>
      <c r="AG4577" s="83"/>
      <c r="AV4577" s="83"/>
      <c r="BK4577" s="83"/>
      <c r="BZ4577" s="83"/>
      <c r="CO4577" s="83"/>
      <c r="DD4577" s="83"/>
      <c r="DS4577" s="83"/>
      <c r="EH4577" s="83"/>
      <c r="EW4577" s="83"/>
      <c r="FL4577" s="83"/>
    </row>
    <row r="4578" spans="1:168" x14ac:dyDescent="0.35">
      <c r="A4578" s="83">
        <v>43360.829270833332</v>
      </c>
      <c r="B4578" s="84" t="s">
        <v>62</v>
      </c>
      <c r="C4578" s="85" t="s">
        <v>314</v>
      </c>
      <c r="R4578" s="83">
        <v>43360.829270833332</v>
      </c>
      <c r="S4578" s="89" t="s">
        <v>62</v>
      </c>
      <c r="AG4578" s="83"/>
      <c r="AV4578" s="83"/>
      <c r="BK4578" s="83"/>
      <c r="BZ4578" s="83"/>
      <c r="CO4578" s="83"/>
      <c r="DD4578" s="83"/>
      <c r="DS4578" s="83"/>
      <c r="EH4578" s="83"/>
      <c r="EW4578" s="83"/>
      <c r="FL4578" s="83"/>
    </row>
    <row r="4579" spans="1:168" x14ac:dyDescent="0.35">
      <c r="A4579" s="83">
        <v>43360.829270833332</v>
      </c>
      <c r="B4579" s="84" t="s">
        <v>26</v>
      </c>
      <c r="C4579" s="85" t="s">
        <v>313</v>
      </c>
      <c r="R4579" s="83">
        <v>43360.829270833332</v>
      </c>
      <c r="S4579" s="89" t="s">
        <v>26</v>
      </c>
      <c r="AG4579" s="83"/>
      <c r="AV4579" s="83"/>
      <c r="BK4579" s="83"/>
      <c r="BZ4579" s="83"/>
      <c r="CO4579" s="83"/>
      <c r="DD4579" s="83"/>
      <c r="DS4579" s="83"/>
      <c r="EH4579" s="83"/>
      <c r="EW4579" s="83"/>
      <c r="FL4579" s="83"/>
    </row>
    <row r="4580" spans="1:168" x14ac:dyDescent="0.35">
      <c r="A4580" s="83">
        <v>43360.829270833332</v>
      </c>
      <c r="B4580" s="84" t="s">
        <v>26</v>
      </c>
      <c r="C4580" s="85" t="s">
        <v>312</v>
      </c>
      <c r="R4580" s="83">
        <v>43360.829270833332</v>
      </c>
      <c r="S4580" s="89" t="s">
        <v>26</v>
      </c>
      <c r="AG4580" s="83"/>
      <c r="AV4580" s="83"/>
      <c r="BK4580" s="83"/>
      <c r="BZ4580" s="83"/>
      <c r="CO4580" s="83"/>
      <c r="DD4580" s="83"/>
      <c r="DS4580" s="83"/>
      <c r="EH4580" s="83"/>
      <c r="EW4580" s="83"/>
      <c r="FL4580" s="83"/>
    </row>
    <row r="4581" spans="1:168" x14ac:dyDescent="0.35">
      <c r="A4581" s="83">
        <v>43360.829270833332</v>
      </c>
      <c r="B4581" s="84" t="s">
        <v>26</v>
      </c>
      <c r="C4581" s="85" t="s">
        <v>315</v>
      </c>
      <c r="R4581" s="83">
        <v>43360.829270833332</v>
      </c>
      <c r="S4581" s="89" t="s">
        <v>26</v>
      </c>
      <c r="AG4581" s="83"/>
      <c r="AV4581" s="83"/>
      <c r="BK4581" s="83"/>
      <c r="BZ4581" s="83"/>
      <c r="CO4581" s="83"/>
      <c r="DD4581" s="83"/>
      <c r="DS4581" s="83"/>
      <c r="EH4581" s="83"/>
      <c r="EW4581" s="83"/>
      <c r="FL4581" s="83"/>
    </row>
    <row r="4582" spans="1:168" x14ac:dyDescent="0.35">
      <c r="A4582" s="83">
        <v>43360.829270833332</v>
      </c>
      <c r="B4582" s="84" t="s">
        <v>26</v>
      </c>
      <c r="C4582" s="85" t="s">
        <v>47</v>
      </c>
      <c r="I4582" s="86">
        <v>12750.740234375</v>
      </c>
      <c r="J4582" s="87">
        <v>12525.548828125</v>
      </c>
      <c r="K4582" s="87">
        <v>12601.740234375</v>
      </c>
      <c r="L4582" s="87">
        <v>12379.1796875</v>
      </c>
      <c r="M4582" s="87">
        <v>1.01595723628998</v>
      </c>
      <c r="N4582" s="87">
        <v>8.9421548843383807</v>
      </c>
      <c r="O4582" s="87">
        <v>8.3921546936035192</v>
      </c>
      <c r="P4582" s="88">
        <v>1.6251567602157599</v>
      </c>
      <c r="R4582" s="83">
        <v>43360.829270833332</v>
      </c>
      <c r="S4582" s="89" t="s">
        <v>26</v>
      </c>
      <c r="T4582" s="90">
        <v>0.490256488323212</v>
      </c>
      <c r="U4582" s="84">
        <v>8552.712890625</v>
      </c>
      <c r="V4582" s="84">
        <v>403.22848510742199</v>
      </c>
      <c r="W4582" s="84">
        <v>8377.8408203125</v>
      </c>
      <c r="X4582" s="84">
        <v>8149.2841796875</v>
      </c>
      <c r="Y4582" s="84">
        <v>25.532293319702099</v>
      </c>
      <c r="Z4582" s="84">
        <v>320.4921875</v>
      </c>
      <c r="AA4582" s="84">
        <v>650.49237060546898</v>
      </c>
      <c r="AB4582" s="84">
        <v>426.4921875</v>
      </c>
      <c r="AG4582" s="83"/>
      <c r="AV4582" s="83"/>
      <c r="BK4582" s="83"/>
      <c r="BZ4582" s="83"/>
      <c r="CO4582" s="83"/>
      <c r="DD4582" s="83"/>
      <c r="DS4582" s="83"/>
      <c r="EH4582" s="83"/>
      <c r="EW4582" s="83"/>
      <c r="FL4582" s="83"/>
    </row>
    <row r="4583" spans="1:168" x14ac:dyDescent="0.35">
      <c r="A4583" s="83">
        <v>43360.829270833332</v>
      </c>
      <c r="B4583" s="84" t="s">
        <v>26</v>
      </c>
      <c r="C4583" s="85" t="s">
        <v>316</v>
      </c>
      <c r="R4583" s="83">
        <v>43360.829270833332</v>
      </c>
      <c r="S4583" s="89" t="s">
        <v>26</v>
      </c>
      <c r="AG4583" s="83"/>
      <c r="AV4583" s="83"/>
      <c r="BK4583" s="83"/>
      <c r="BZ4583" s="83"/>
      <c r="CO4583" s="83"/>
      <c r="DD4583" s="83"/>
      <c r="DS4583" s="83"/>
      <c r="EH4583" s="83"/>
      <c r="EW4583" s="83"/>
      <c r="FL4583" s="83"/>
    </row>
    <row r="4584" spans="1:168" x14ac:dyDescent="0.35">
      <c r="A4584" s="83">
        <v>43360.829282407409</v>
      </c>
      <c r="B4584" s="84" t="s">
        <v>49</v>
      </c>
      <c r="C4584" s="85" t="s">
        <v>317</v>
      </c>
      <c r="R4584" s="83">
        <v>43360.829282407409</v>
      </c>
      <c r="S4584" s="89" t="s">
        <v>49</v>
      </c>
      <c r="AG4584" s="83"/>
      <c r="AV4584" s="83"/>
      <c r="BK4584" s="83"/>
      <c r="BZ4584" s="83"/>
      <c r="CO4584" s="83"/>
      <c r="DD4584" s="83"/>
      <c r="DS4584" s="83"/>
      <c r="EH4584" s="83"/>
      <c r="EW4584" s="83"/>
      <c r="FL4584" s="83"/>
    </row>
    <row r="4585" spans="1:168" x14ac:dyDescent="0.35">
      <c r="A4585" s="83">
        <v>43360.829293981478</v>
      </c>
      <c r="B4585" s="84" t="s">
        <v>26</v>
      </c>
      <c r="C4585" s="85" t="s">
        <v>320</v>
      </c>
      <c r="R4585" s="83">
        <v>43360.829293981478</v>
      </c>
      <c r="S4585" s="89" t="s">
        <v>26</v>
      </c>
      <c r="AG4585" s="83"/>
      <c r="AV4585" s="83"/>
      <c r="BK4585" s="83"/>
      <c r="BZ4585" s="83"/>
      <c r="CO4585" s="83"/>
      <c r="DD4585" s="83"/>
      <c r="DS4585" s="83"/>
      <c r="EH4585" s="83"/>
      <c r="EW4585" s="83"/>
      <c r="FL4585" s="83"/>
    </row>
    <row r="4586" spans="1:168" x14ac:dyDescent="0.35">
      <c r="A4586" s="83">
        <v>43360.829293981478</v>
      </c>
      <c r="B4586" s="84" t="s">
        <v>26</v>
      </c>
      <c r="C4586" s="85" t="s">
        <v>319</v>
      </c>
      <c r="R4586" s="83">
        <v>43360.829293981478</v>
      </c>
      <c r="S4586" s="89" t="s">
        <v>26</v>
      </c>
      <c r="AG4586" s="83"/>
      <c r="AV4586" s="83"/>
      <c r="BK4586" s="83"/>
      <c r="BZ4586" s="83"/>
      <c r="CO4586" s="83"/>
      <c r="DD4586" s="83"/>
      <c r="DS4586" s="83"/>
      <c r="EH4586" s="83"/>
      <c r="EW4586" s="83"/>
      <c r="FL4586" s="83"/>
    </row>
    <row r="4587" spans="1:168" x14ac:dyDescent="0.35">
      <c r="A4587" s="83">
        <v>43360.829293981478</v>
      </c>
      <c r="B4587" s="84" t="s">
        <v>26</v>
      </c>
      <c r="C4587" s="85" t="s">
        <v>318</v>
      </c>
      <c r="R4587" s="83">
        <v>43360.829293981478</v>
      </c>
      <c r="S4587" s="89" t="s">
        <v>26</v>
      </c>
      <c r="AG4587" s="83"/>
      <c r="AV4587" s="83"/>
      <c r="BK4587" s="83"/>
      <c r="BZ4587" s="83"/>
      <c r="CO4587" s="83"/>
      <c r="DD4587" s="83"/>
      <c r="DS4587" s="83"/>
      <c r="EH4587" s="83"/>
      <c r="EW4587" s="83"/>
      <c r="FL4587" s="83"/>
    </row>
    <row r="4588" spans="1:168" x14ac:dyDescent="0.35">
      <c r="A4588" s="83">
        <v>43360.829293981478</v>
      </c>
      <c r="B4588" s="84" t="s">
        <v>26</v>
      </c>
      <c r="C4588" s="85" t="s">
        <v>428</v>
      </c>
      <c r="R4588" s="83">
        <v>43360.829293981478</v>
      </c>
      <c r="S4588" s="89" t="s">
        <v>26</v>
      </c>
      <c r="AG4588" s="83"/>
      <c r="AV4588" s="83"/>
      <c r="BK4588" s="83"/>
      <c r="BZ4588" s="83"/>
      <c r="CO4588" s="83"/>
      <c r="DD4588" s="83"/>
      <c r="DS4588" s="83"/>
      <c r="EH4588" s="83"/>
      <c r="EW4588" s="83"/>
      <c r="FL4588" s="83"/>
    </row>
    <row r="4589" spans="1:168" x14ac:dyDescent="0.35">
      <c r="A4589" s="83">
        <v>43360.829293981478</v>
      </c>
      <c r="B4589" s="84" t="s">
        <v>26</v>
      </c>
      <c r="C4589" s="85" t="s">
        <v>409</v>
      </c>
      <c r="R4589" s="83">
        <v>43360.829293981478</v>
      </c>
      <c r="S4589" s="89" t="s">
        <v>26</v>
      </c>
      <c r="AG4589" s="83"/>
      <c r="AV4589" s="83"/>
      <c r="BK4589" s="83"/>
      <c r="BZ4589" s="83"/>
      <c r="CO4589" s="83"/>
      <c r="DD4589" s="83"/>
      <c r="DS4589" s="83"/>
      <c r="EH4589" s="83"/>
      <c r="EW4589" s="83"/>
      <c r="FL4589" s="83"/>
    </row>
    <row r="4590" spans="1:168" x14ac:dyDescent="0.35">
      <c r="A4590" s="83">
        <v>43360.829305555555</v>
      </c>
      <c r="B4590" s="84" t="s">
        <v>26</v>
      </c>
      <c r="C4590" s="85" t="s">
        <v>612</v>
      </c>
      <c r="R4590" s="83">
        <v>43360.829305555555</v>
      </c>
      <c r="S4590" s="89" t="s">
        <v>26</v>
      </c>
      <c r="AG4590" s="83"/>
      <c r="AV4590" s="83"/>
      <c r="BK4590" s="83"/>
      <c r="BZ4590" s="83"/>
      <c r="CO4590" s="83"/>
      <c r="DD4590" s="83"/>
      <c r="DS4590" s="83"/>
      <c r="EH4590" s="83"/>
      <c r="EW4590" s="83"/>
      <c r="FL4590" s="83"/>
    </row>
    <row r="4591" spans="1:168" x14ac:dyDescent="0.35">
      <c r="A4591" s="83">
        <v>43360.829305555555</v>
      </c>
      <c r="B4591" s="84" t="s">
        <v>26</v>
      </c>
      <c r="C4591" s="85" t="s">
        <v>321</v>
      </c>
      <c r="R4591" s="83">
        <v>43360.829305555555</v>
      </c>
      <c r="S4591" s="89" t="s">
        <v>26</v>
      </c>
      <c r="AG4591" s="83"/>
      <c r="AV4591" s="83"/>
      <c r="BK4591" s="83"/>
      <c r="BZ4591" s="83"/>
      <c r="CO4591" s="83"/>
      <c r="DD4591" s="83"/>
      <c r="DS4591" s="83"/>
      <c r="EH4591" s="83"/>
      <c r="EW4591" s="83"/>
      <c r="FL4591" s="83"/>
    </row>
    <row r="4592" spans="1:168" x14ac:dyDescent="0.35">
      <c r="A4592" s="83">
        <v>43360.829305555555</v>
      </c>
      <c r="B4592" s="84" t="s">
        <v>26</v>
      </c>
      <c r="C4592" s="85" t="s">
        <v>417</v>
      </c>
      <c r="R4592" s="83">
        <v>43360.829305555555</v>
      </c>
      <c r="S4592" s="89" t="s">
        <v>26</v>
      </c>
      <c r="AG4592" s="83"/>
      <c r="AV4592" s="83"/>
      <c r="BK4592" s="83"/>
      <c r="BZ4592" s="83"/>
      <c r="CO4592" s="83"/>
      <c r="DD4592" s="83"/>
      <c r="DS4592" s="83"/>
      <c r="EH4592" s="83"/>
      <c r="EW4592" s="83"/>
      <c r="FL4592" s="83"/>
    </row>
    <row r="4593" spans="1:168" x14ac:dyDescent="0.35">
      <c r="A4593" s="83">
        <v>43360.829305555555</v>
      </c>
      <c r="B4593" s="84" t="s">
        <v>26</v>
      </c>
      <c r="C4593" s="85" t="s">
        <v>441</v>
      </c>
      <c r="R4593" s="83">
        <v>43360.829305555555</v>
      </c>
      <c r="S4593" s="89" t="s">
        <v>26</v>
      </c>
      <c r="AG4593" s="83"/>
      <c r="AV4593" s="83"/>
      <c r="BK4593" s="83"/>
      <c r="BZ4593" s="83"/>
      <c r="CO4593" s="83"/>
      <c r="DD4593" s="83"/>
      <c r="DS4593" s="83"/>
      <c r="EH4593" s="83"/>
      <c r="EW4593" s="83"/>
      <c r="FL4593" s="83"/>
    </row>
    <row r="4594" spans="1:168" x14ac:dyDescent="0.35">
      <c r="A4594" s="83">
        <v>43360.829305555555</v>
      </c>
      <c r="B4594" s="84" t="s">
        <v>26</v>
      </c>
      <c r="C4594" s="85" t="s">
        <v>843</v>
      </c>
      <c r="R4594" s="83">
        <v>43360.829305555555</v>
      </c>
      <c r="S4594" s="89" t="s">
        <v>26</v>
      </c>
      <c r="AG4594" s="83"/>
      <c r="AV4594" s="83"/>
      <c r="BK4594" s="83"/>
      <c r="BZ4594" s="83"/>
      <c r="CO4594" s="83"/>
      <c r="DD4594" s="83"/>
      <c r="DS4594" s="83"/>
      <c r="EH4594" s="83"/>
      <c r="EW4594" s="83"/>
      <c r="FL4594" s="83"/>
    </row>
    <row r="4595" spans="1:168" x14ac:dyDescent="0.35">
      <c r="A4595" s="83">
        <v>43360.829305555555</v>
      </c>
      <c r="B4595" s="84" t="s">
        <v>26</v>
      </c>
      <c r="C4595" s="85" t="s">
        <v>844</v>
      </c>
      <c r="R4595" s="83">
        <v>43360.829305555555</v>
      </c>
      <c r="S4595" s="89" t="s">
        <v>26</v>
      </c>
      <c r="AG4595" s="83"/>
      <c r="AV4595" s="83"/>
      <c r="BK4595" s="83"/>
      <c r="BZ4595" s="83"/>
      <c r="CO4595" s="83"/>
      <c r="DD4595" s="83"/>
      <c r="DS4595" s="83"/>
      <c r="EH4595" s="83"/>
      <c r="EW4595" s="83"/>
      <c r="FL4595" s="83"/>
    </row>
    <row r="4596" spans="1:168" x14ac:dyDescent="0.35">
      <c r="A4596" s="83">
        <v>43360.829305555555</v>
      </c>
      <c r="B4596" s="84" t="s">
        <v>26</v>
      </c>
      <c r="C4596" s="85" t="s">
        <v>429</v>
      </c>
      <c r="R4596" s="83">
        <v>43360.829305555555</v>
      </c>
      <c r="S4596" s="89" t="s">
        <v>26</v>
      </c>
      <c r="AG4596" s="83"/>
      <c r="AV4596" s="83"/>
      <c r="BK4596" s="83"/>
      <c r="BZ4596" s="83"/>
      <c r="CO4596" s="83"/>
      <c r="DD4596" s="83"/>
      <c r="DS4596" s="83"/>
      <c r="EH4596" s="83"/>
      <c r="EW4596" s="83"/>
      <c r="FL4596" s="83"/>
    </row>
    <row r="4597" spans="1:168" x14ac:dyDescent="0.35">
      <c r="A4597" s="83">
        <v>43360.829305555555</v>
      </c>
      <c r="B4597" s="84" t="s">
        <v>26</v>
      </c>
      <c r="C4597" s="85" t="s">
        <v>430</v>
      </c>
      <c r="R4597" s="83">
        <v>43360.829305555555</v>
      </c>
      <c r="S4597" s="89" t="s">
        <v>26</v>
      </c>
      <c r="AG4597" s="83"/>
      <c r="AV4597" s="83"/>
      <c r="BK4597" s="83"/>
      <c r="BZ4597" s="83"/>
      <c r="CO4597" s="83"/>
      <c r="DD4597" s="83"/>
      <c r="DS4597" s="83"/>
      <c r="EH4597" s="83"/>
      <c r="EW4597" s="83"/>
      <c r="FL4597" s="83"/>
    </row>
    <row r="4598" spans="1:168" x14ac:dyDescent="0.35">
      <c r="A4598" s="83">
        <v>43360.829305555555</v>
      </c>
      <c r="B4598" s="84" t="s">
        <v>26</v>
      </c>
      <c r="C4598" s="85" t="s">
        <v>710</v>
      </c>
      <c r="R4598" s="83">
        <v>43360.829305555555</v>
      </c>
      <c r="S4598" s="89" t="s">
        <v>26</v>
      </c>
      <c r="AG4598" s="83"/>
      <c r="AV4598" s="83"/>
      <c r="BK4598" s="83"/>
      <c r="BZ4598" s="83"/>
      <c r="CO4598" s="83"/>
      <c r="DD4598" s="83"/>
      <c r="DS4598" s="83"/>
      <c r="EH4598" s="83"/>
      <c r="EW4598" s="83"/>
      <c r="FL4598" s="83"/>
    </row>
    <row r="4599" spans="1:168" x14ac:dyDescent="0.35">
      <c r="A4599" s="83">
        <v>43360.829305555555</v>
      </c>
      <c r="B4599" s="84" t="s">
        <v>26</v>
      </c>
      <c r="C4599" s="85" t="s">
        <v>444</v>
      </c>
      <c r="R4599" s="83">
        <v>43360.829305555555</v>
      </c>
      <c r="S4599" s="89" t="s">
        <v>26</v>
      </c>
      <c r="AG4599" s="83"/>
      <c r="AV4599" s="83"/>
      <c r="BK4599" s="83"/>
      <c r="BZ4599" s="83"/>
      <c r="CO4599" s="83"/>
      <c r="DD4599" s="83"/>
      <c r="DS4599" s="83"/>
      <c r="EH4599" s="83"/>
      <c r="EW4599" s="83"/>
      <c r="FL4599" s="83"/>
    </row>
    <row r="4600" spans="1:168" x14ac:dyDescent="0.35">
      <c r="A4600" s="83">
        <v>43360.829305555555</v>
      </c>
      <c r="B4600" s="84" t="s">
        <v>26</v>
      </c>
      <c r="C4600" s="85" t="s">
        <v>419</v>
      </c>
      <c r="R4600" s="83">
        <v>43360.829305555555</v>
      </c>
      <c r="S4600" s="89" t="s">
        <v>26</v>
      </c>
      <c r="AG4600" s="83"/>
      <c r="AV4600" s="83"/>
      <c r="BK4600" s="83"/>
      <c r="BZ4600" s="83"/>
      <c r="CO4600" s="83"/>
      <c r="DD4600" s="83"/>
      <c r="DS4600" s="83"/>
      <c r="EH4600" s="83"/>
      <c r="EW4600" s="83"/>
      <c r="FL4600" s="83"/>
    </row>
    <row r="4601" spans="1:168" x14ac:dyDescent="0.35">
      <c r="A4601" s="83">
        <v>43360.829305555555</v>
      </c>
      <c r="B4601" s="84" t="s">
        <v>26</v>
      </c>
      <c r="C4601" s="85" t="s">
        <v>447</v>
      </c>
      <c r="R4601" s="83">
        <v>43360.829305555555</v>
      </c>
      <c r="S4601" s="89" t="s">
        <v>26</v>
      </c>
      <c r="AG4601" s="83"/>
      <c r="AV4601" s="83"/>
      <c r="BK4601" s="83"/>
      <c r="BZ4601" s="83"/>
      <c r="CO4601" s="83"/>
      <c r="DD4601" s="83"/>
      <c r="DS4601" s="83"/>
      <c r="EH4601" s="83"/>
      <c r="EW4601" s="83"/>
      <c r="FL4601" s="83"/>
    </row>
    <row r="4602" spans="1:168" x14ac:dyDescent="0.35">
      <c r="A4602" s="83">
        <v>43360.829317129632</v>
      </c>
      <c r="B4602" s="84" t="s">
        <v>26</v>
      </c>
      <c r="C4602" s="85" t="s">
        <v>421</v>
      </c>
      <c r="R4602" s="83">
        <v>43360.829317129632</v>
      </c>
      <c r="S4602" s="89" t="s">
        <v>26</v>
      </c>
      <c r="AG4602" s="83"/>
      <c r="AV4602" s="83"/>
      <c r="BK4602" s="83"/>
      <c r="BZ4602" s="83"/>
      <c r="CO4602" s="83"/>
      <c r="DD4602" s="83"/>
      <c r="DS4602" s="83"/>
      <c r="EH4602" s="83"/>
      <c r="EW4602" s="83"/>
      <c r="FL4602" s="83"/>
    </row>
    <row r="4603" spans="1:168" x14ac:dyDescent="0.35">
      <c r="A4603" s="83">
        <v>43360.829317129632</v>
      </c>
      <c r="B4603" s="84" t="s">
        <v>26</v>
      </c>
      <c r="C4603" s="85" t="s">
        <v>446</v>
      </c>
      <c r="R4603" s="83">
        <v>43360.829317129632</v>
      </c>
      <c r="S4603" s="89" t="s">
        <v>26</v>
      </c>
      <c r="AG4603" s="83"/>
      <c r="AV4603" s="83"/>
      <c r="BK4603" s="83"/>
      <c r="BZ4603" s="83"/>
      <c r="CO4603" s="83"/>
      <c r="DD4603" s="83"/>
      <c r="DS4603" s="83"/>
      <c r="EH4603" s="83"/>
      <c r="EW4603" s="83"/>
      <c r="FL4603" s="83"/>
    </row>
    <row r="4604" spans="1:168" x14ac:dyDescent="0.35">
      <c r="A4604" s="83">
        <v>43360.829317129632</v>
      </c>
      <c r="B4604" s="84" t="s">
        <v>26</v>
      </c>
      <c r="C4604" s="85" t="s">
        <v>845</v>
      </c>
      <c r="R4604" s="83">
        <v>43360.829317129632</v>
      </c>
      <c r="S4604" s="89" t="s">
        <v>26</v>
      </c>
      <c r="AG4604" s="83"/>
      <c r="AV4604" s="83"/>
      <c r="BK4604" s="83"/>
      <c r="BZ4604" s="83"/>
      <c r="CO4604" s="83"/>
      <c r="DD4604" s="83"/>
      <c r="DS4604" s="83"/>
      <c r="EH4604" s="83"/>
      <c r="EW4604" s="83"/>
      <c r="FL4604" s="83"/>
    </row>
    <row r="4605" spans="1:168" x14ac:dyDescent="0.35">
      <c r="A4605" s="83">
        <v>43360.829409722224</v>
      </c>
      <c r="B4605" s="84" t="s">
        <v>26</v>
      </c>
      <c r="C4605" s="85" t="s">
        <v>322</v>
      </c>
      <c r="R4605" s="83">
        <v>43360.829409722224</v>
      </c>
      <c r="S4605" s="89" t="s">
        <v>26</v>
      </c>
      <c r="AG4605" s="83"/>
      <c r="AV4605" s="83"/>
      <c r="BK4605" s="83"/>
      <c r="BZ4605" s="83"/>
      <c r="CO4605" s="83"/>
      <c r="DD4605" s="83"/>
      <c r="DS4605" s="83"/>
      <c r="EH4605" s="83"/>
      <c r="EW4605" s="83"/>
      <c r="FL4605" s="83"/>
    </row>
    <row r="4606" spans="1:168" x14ac:dyDescent="0.35">
      <c r="A4606" s="83">
        <v>43360.829409722224</v>
      </c>
      <c r="B4606" s="84" t="s">
        <v>55</v>
      </c>
      <c r="C4606" s="85" t="s">
        <v>56</v>
      </c>
      <c r="R4606" s="83">
        <v>43360.829409722224</v>
      </c>
      <c r="S4606" s="89" t="s">
        <v>55</v>
      </c>
      <c r="AG4606" s="83"/>
      <c r="AV4606" s="83"/>
      <c r="BK4606" s="83"/>
      <c r="BZ4606" s="83"/>
      <c r="CO4606" s="83"/>
      <c r="DD4606" s="83"/>
      <c r="DS4606" s="83"/>
      <c r="EH4606" s="83"/>
      <c r="EW4606" s="83"/>
      <c r="FL4606" s="83"/>
    </row>
    <row r="4607" spans="1:168" x14ac:dyDescent="0.35">
      <c r="A4607" s="83">
        <v>43360.829421296294</v>
      </c>
      <c r="B4607" s="84" t="s">
        <v>55</v>
      </c>
      <c r="C4607" s="85" t="s">
        <v>57</v>
      </c>
      <c r="R4607" s="83">
        <v>43360.829421296294</v>
      </c>
      <c r="S4607" s="89" t="s">
        <v>55</v>
      </c>
      <c r="AG4607" s="83"/>
      <c r="AV4607" s="83"/>
      <c r="BK4607" s="83"/>
      <c r="BZ4607" s="83"/>
      <c r="CO4607" s="83"/>
      <c r="DD4607" s="83"/>
      <c r="DS4607" s="83"/>
      <c r="EH4607" s="83"/>
      <c r="EW4607" s="83"/>
      <c r="FL4607" s="83"/>
    </row>
    <row r="4608" spans="1:168" x14ac:dyDescent="0.35">
      <c r="A4608" s="83">
        <v>43360.829444444447</v>
      </c>
      <c r="B4608" s="84" t="s">
        <v>55</v>
      </c>
      <c r="C4608" s="85" t="s">
        <v>58</v>
      </c>
      <c r="R4608" s="83">
        <v>43360.829444444447</v>
      </c>
      <c r="S4608" s="89" t="s">
        <v>55</v>
      </c>
      <c r="AG4608" s="83"/>
      <c r="AV4608" s="83"/>
      <c r="BK4608" s="83"/>
      <c r="BZ4608" s="83"/>
      <c r="CO4608" s="83"/>
      <c r="DD4608" s="83"/>
      <c r="DS4608" s="83"/>
      <c r="EH4608" s="83"/>
      <c r="EW4608" s="83"/>
      <c r="FL4608" s="83"/>
    </row>
    <row r="4609" spans="1:168" x14ac:dyDescent="0.35">
      <c r="A4609" s="83">
        <v>43360.829456018517</v>
      </c>
      <c r="B4609" s="84" t="s">
        <v>26</v>
      </c>
      <c r="C4609" s="85" t="s">
        <v>59</v>
      </c>
      <c r="R4609" s="83">
        <v>43360.829456018517</v>
      </c>
      <c r="S4609" s="89" t="s">
        <v>26</v>
      </c>
      <c r="AG4609" s="83"/>
      <c r="AV4609" s="83"/>
      <c r="BK4609" s="83"/>
      <c r="BZ4609" s="83"/>
      <c r="CO4609" s="83"/>
      <c r="DD4609" s="83"/>
      <c r="DS4609" s="83"/>
      <c r="EH4609" s="83"/>
      <c r="EW4609" s="83"/>
      <c r="FL4609" s="83"/>
    </row>
    <row r="4610" spans="1:168" x14ac:dyDescent="0.35">
      <c r="A4610" s="83">
        <v>43360.829467592594</v>
      </c>
      <c r="B4610" s="84" t="s">
        <v>323</v>
      </c>
      <c r="C4610" s="85" t="s">
        <v>324</v>
      </c>
      <c r="I4610" s="86">
        <v>13250.826171875</v>
      </c>
      <c r="J4610" s="87">
        <v>13000.9287109375</v>
      </c>
      <c r="K4610" s="87">
        <v>6000.833984375</v>
      </c>
      <c r="L4610" s="87">
        <v>5887.669921875</v>
      </c>
      <c r="M4610" s="87">
        <v>1.0160324573516799</v>
      </c>
      <c r="N4610" s="87">
        <v>10.3524074554443</v>
      </c>
      <c r="O4610" s="87">
        <v>8.4034395217895508</v>
      </c>
      <c r="P4610" s="88">
        <v>1.6364388465881301</v>
      </c>
      <c r="R4610" s="83">
        <v>43360.829467592594</v>
      </c>
      <c r="S4610" s="89" t="s">
        <v>323</v>
      </c>
      <c r="T4610" s="90">
        <v>0.50153905153274503</v>
      </c>
      <c r="U4610" s="84">
        <v>8506.3046875</v>
      </c>
      <c r="V4610" s="84">
        <v>404.39978027343801</v>
      </c>
      <c r="W4610" s="84">
        <v>8323.1474609375</v>
      </c>
      <c r="X4610" s="84">
        <v>8101.83154296875</v>
      </c>
      <c r="Y4610" s="84">
        <v>26.129001617431602</v>
      </c>
      <c r="Z4610" s="84">
        <v>320.50341796875</v>
      </c>
      <c r="AA4610" s="84">
        <v>700.460693359375</v>
      </c>
      <c r="AB4610" s="84">
        <v>426.50341796875</v>
      </c>
      <c r="AG4610" s="83"/>
      <c r="AV4610" s="83"/>
      <c r="BK4610" s="83"/>
      <c r="BZ4610" s="83"/>
      <c r="CO4610" s="83"/>
      <c r="DD4610" s="83"/>
      <c r="DS4610" s="83"/>
      <c r="EH4610" s="83"/>
      <c r="EW4610" s="83"/>
      <c r="FL4610" s="83"/>
    </row>
    <row r="4611" spans="1:168" x14ac:dyDescent="0.35">
      <c r="A4611" s="83">
        <v>43360.829479166663</v>
      </c>
      <c r="B4611" s="84" t="s">
        <v>62</v>
      </c>
      <c r="C4611" s="85" t="s">
        <v>63</v>
      </c>
      <c r="R4611" s="83">
        <v>43360.829479166663</v>
      </c>
      <c r="S4611" s="89" t="s">
        <v>62</v>
      </c>
      <c r="AG4611" s="83"/>
      <c r="AV4611" s="83"/>
      <c r="BK4611" s="83"/>
      <c r="BZ4611" s="83"/>
      <c r="CO4611" s="83"/>
      <c r="DD4611" s="83"/>
      <c r="DS4611" s="83"/>
      <c r="EH4611" s="83"/>
      <c r="EW4611" s="83"/>
      <c r="FL4611" s="83"/>
    </row>
    <row r="4612" spans="1:168" x14ac:dyDescent="0.35">
      <c r="A4612" s="83">
        <v>43360.829479166663</v>
      </c>
      <c r="B4612" s="84" t="s">
        <v>62</v>
      </c>
      <c r="C4612" s="85" t="s">
        <v>979</v>
      </c>
      <c r="R4612" s="83">
        <v>43360.829479166663</v>
      </c>
      <c r="S4612" s="89" t="s">
        <v>62</v>
      </c>
      <c r="AG4612" s="83"/>
      <c r="AV4612" s="83"/>
      <c r="BK4612" s="83"/>
      <c r="BZ4612" s="83"/>
      <c r="CO4612" s="83"/>
      <c r="DD4612" s="83"/>
      <c r="DS4612" s="83"/>
      <c r="EH4612" s="83"/>
      <c r="EW4612" s="83"/>
      <c r="FL4612" s="83"/>
    </row>
    <row r="4613" spans="1:168" x14ac:dyDescent="0.35">
      <c r="A4613" s="83">
        <v>43360.82949074074</v>
      </c>
      <c r="B4613" s="84" t="s">
        <v>62</v>
      </c>
      <c r="C4613" s="85" t="s">
        <v>980</v>
      </c>
      <c r="R4613" s="83">
        <v>43360.82949074074</v>
      </c>
      <c r="S4613" s="89" t="s">
        <v>62</v>
      </c>
      <c r="AG4613" s="83"/>
      <c r="AV4613" s="83"/>
      <c r="BK4613" s="83"/>
      <c r="BZ4613" s="83"/>
      <c r="CO4613" s="83"/>
      <c r="DD4613" s="83"/>
      <c r="DS4613" s="83"/>
      <c r="EH4613" s="83"/>
      <c r="EW4613" s="83"/>
      <c r="FL4613" s="83"/>
    </row>
    <row r="4614" spans="1:168" x14ac:dyDescent="0.35">
      <c r="A4614" s="83">
        <v>43360.82949074074</v>
      </c>
      <c r="B4614" s="84" t="s">
        <v>62</v>
      </c>
      <c r="C4614" s="85" t="s">
        <v>981</v>
      </c>
      <c r="R4614" s="83">
        <v>43360.82949074074</v>
      </c>
      <c r="S4614" s="89" t="s">
        <v>62</v>
      </c>
      <c r="AG4614" s="83"/>
      <c r="AV4614" s="83"/>
      <c r="BK4614" s="83"/>
      <c r="BZ4614" s="83"/>
      <c r="CO4614" s="83"/>
      <c r="DD4614" s="83"/>
      <c r="DS4614" s="83"/>
      <c r="EH4614" s="83"/>
      <c r="EW4614" s="83"/>
      <c r="FL4614" s="83"/>
    </row>
    <row r="4615" spans="1:168" x14ac:dyDescent="0.35">
      <c r="A4615" s="83">
        <v>43360.82949074074</v>
      </c>
      <c r="B4615" s="84" t="s">
        <v>62</v>
      </c>
      <c r="C4615" s="85" t="s">
        <v>982</v>
      </c>
      <c r="R4615" s="83">
        <v>43360.82949074074</v>
      </c>
      <c r="S4615" s="89" t="s">
        <v>62</v>
      </c>
      <c r="AG4615" s="83"/>
      <c r="AV4615" s="83"/>
      <c r="BK4615" s="83"/>
      <c r="BZ4615" s="83"/>
      <c r="CO4615" s="83"/>
      <c r="DD4615" s="83"/>
      <c r="DS4615" s="83"/>
      <c r="EH4615" s="83"/>
      <c r="EW4615" s="83"/>
      <c r="FL4615" s="83"/>
    </row>
    <row r="4616" spans="1:168" x14ac:dyDescent="0.35">
      <c r="A4616" s="83">
        <v>43360.82949074074</v>
      </c>
      <c r="B4616" s="84" t="s">
        <v>62</v>
      </c>
      <c r="C4616" s="85" t="s">
        <v>983</v>
      </c>
      <c r="R4616" s="83">
        <v>43360.82949074074</v>
      </c>
      <c r="S4616" s="89" t="s">
        <v>62</v>
      </c>
      <c r="AG4616" s="83"/>
      <c r="AV4616" s="83"/>
      <c r="BK4616" s="83"/>
      <c r="BZ4616" s="83"/>
      <c r="CO4616" s="83"/>
      <c r="DD4616" s="83"/>
      <c r="DS4616" s="83"/>
      <c r="EH4616" s="83"/>
      <c r="EW4616" s="83"/>
      <c r="FL4616" s="83"/>
    </row>
    <row r="4617" spans="1:168" x14ac:dyDescent="0.35">
      <c r="A4617" s="83">
        <v>43360.82949074074</v>
      </c>
      <c r="B4617" s="84" t="s">
        <v>62</v>
      </c>
      <c r="C4617" s="85" t="s">
        <v>984</v>
      </c>
      <c r="R4617" s="83">
        <v>43360.82949074074</v>
      </c>
      <c r="S4617" s="89" t="s">
        <v>62</v>
      </c>
      <c r="AG4617" s="83"/>
      <c r="AV4617" s="83"/>
      <c r="BK4617" s="83"/>
      <c r="BZ4617" s="83"/>
      <c r="CO4617" s="83"/>
      <c r="DD4617" s="83"/>
      <c r="DS4617" s="83"/>
      <c r="EH4617" s="83"/>
      <c r="EW4617" s="83"/>
      <c r="FL4617" s="83"/>
    </row>
    <row r="4618" spans="1:168" x14ac:dyDescent="0.35">
      <c r="A4618" s="83">
        <v>43360.82949074074</v>
      </c>
      <c r="B4618" s="84" t="s">
        <v>62</v>
      </c>
      <c r="C4618" s="85" t="s">
        <v>985</v>
      </c>
      <c r="R4618" s="83">
        <v>43360.82949074074</v>
      </c>
      <c r="S4618" s="89" t="s">
        <v>62</v>
      </c>
      <c r="AG4618" s="83"/>
      <c r="AV4618" s="83"/>
      <c r="BK4618" s="83"/>
      <c r="BZ4618" s="83"/>
      <c r="CO4618" s="83"/>
      <c r="DD4618" s="83"/>
      <c r="DS4618" s="83"/>
      <c r="EH4618" s="83"/>
      <c r="EW4618" s="83"/>
      <c r="FL4618" s="83"/>
    </row>
    <row r="4619" spans="1:168" x14ac:dyDescent="0.35">
      <c r="A4619" s="83">
        <v>43360.82949074074</v>
      </c>
      <c r="B4619" s="84" t="s">
        <v>26</v>
      </c>
      <c r="C4619" s="85" t="s">
        <v>71</v>
      </c>
      <c r="R4619" s="83">
        <v>43360.82949074074</v>
      </c>
      <c r="S4619" s="89" t="s">
        <v>26</v>
      </c>
      <c r="AG4619" s="83"/>
      <c r="AV4619" s="83"/>
      <c r="BK4619" s="83"/>
      <c r="BZ4619" s="83"/>
      <c r="CO4619" s="83"/>
      <c r="DD4619" s="83"/>
      <c r="DS4619" s="83"/>
      <c r="EH4619" s="83"/>
      <c r="EW4619" s="83"/>
      <c r="FL4619" s="83"/>
    </row>
    <row r="4620" spans="1:168" x14ac:dyDescent="0.35">
      <c r="A4620" s="83">
        <v>43360.829502314817</v>
      </c>
      <c r="B4620" s="84" t="s">
        <v>62</v>
      </c>
      <c r="C4620" s="85" t="s">
        <v>330</v>
      </c>
      <c r="R4620" s="83">
        <v>43360.829502314817</v>
      </c>
      <c r="S4620" s="89" t="s">
        <v>62</v>
      </c>
      <c r="AG4620" s="83"/>
      <c r="AV4620" s="83"/>
      <c r="BK4620" s="83"/>
      <c r="BZ4620" s="83"/>
      <c r="CO4620" s="83"/>
      <c r="DD4620" s="83"/>
      <c r="DS4620" s="83"/>
      <c r="EH4620" s="83"/>
      <c r="EW4620" s="83"/>
      <c r="FL4620" s="83"/>
    </row>
    <row r="4621" spans="1:168" x14ac:dyDescent="0.35">
      <c r="A4621" s="83">
        <v>43360.829513888886</v>
      </c>
      <c r="B4621" s="84" t="s">
        <v>26</v>
      </c>
      <c r="C4621" s="85" t="s">
        <v>333</v>
      </c>
      <c r="R4621" s="83">
        <v>43360.829513888886</v>
      </c>
      <c r="S4621" s="89" t="s">
        <v>26</v>
      </c>
      <c r="AG4621" s="83"/>
      <c r="AV4621" s="83"/>
      <c r="BK4621" s="83"/>
      <c r="BZ4621" s="83"/>
      <c r="CO4621" s="83"/>
      <c r="DD4621" s="83"/>
      <c r="DS4621" s="83"/>
      <c r="EH4621" s="83"/>
      <c r="EW4621" s="83"/>
      <c r="FL4621" s="83"/>
    </row>
    <row r="4622" spans="1:168" x14ac:dyDescent="0.35">
      <c r="A4622" s="83">
        <v>43360.829513888886</v>
      </c>
      <c r="B4622" s="84" t="s">
        <v>26</v>
      </c>
      <c r="C4622" s="85" t="s">
        <v>331</v>
      </c>
      <c r="R4622" s="83">
        <v>43360.829513888886</v>
      </c>
      <c r="S4622" s="89" t="s">
        <v>26</v>
      </c>
      <c r="AG4622" s="83"/>
      <c r="AV4622" s="83"/>
      <c r="BK4622" s="83"/>
      <c r="BZ4622" s="83"/>
      <c r="CO4622" s="83"/>
      <c r="DD4622" s="83"/>
      <c r="DS4622" s="83"/>
      <c r="EH4622" s="83"/>
      <c r="EW4622" s="83"/>
      <c r="FL4622" s="83"/>
    </row>
    <row r="4623" spans="1:168" x14ac:dyDescent="0.35">
      <c r="A4623" s="83">
        <v>43360.829513888886</v>
      </c>
      <c r="B4623" s="84" t="s">
        <v>26</v>
      </c>
      <c r="C4623" s="85" t="s">
        <v>332</v>
      </c>
      <c r="R4623" s="83">
        <v>43360.829513888886</v>
      </c>
      <c r="S4623" s="89" t="s">
        <v>26</v>
      </c>
      <c r="AG4623" s="83"/>
      <c r="AV4623" s="83"/>
      <c r="BK4623" s="83"/>
      <c r="BZ4623" s="83"/>
      <c r="CO4623" s="83"/>
      <c r="DD4623" s="83"/>
      <c r="DS4623" s="83"/>
      <c r="EH4623" s="83"/>
      <c r="EW4623" s="83"/>
      <c r="FL4623" s="83"/>
    </row>
    <row r="4624" spans="1:168" x14ac:dyDescent="0.35">
      <c r="A4624" s="83">
        <v>43360.829513888886</v>
      </c>
      <c r="B4624" s="84" t="s">
        <v>26</v>
      </c>
      <c r="C4624" s="85" t="s">
        <v>75</v>
      </c>
      <c r="R4624" s="83">
        <v>43360.829513888886</v>
      </c>
      <c r="S4624" s="89" t="s">
        <v>26</v>
      </c>
      <c r="AG4624" s="83"/>
      <c r="AV4624" s="83"/>
      <c r="BK4624" s="83"/>
      <c r="BZ4624" s="83"/>
      <c r="CO4624" s="83"/>
      <c r="DD4624" s="83"/>
      <c r="DS4624" s="83"/>
      <c r="EH4624" s="83"/>
      <c r="EW4624" s="83"/>
      <c r="FL4624" s="83"/>
    </row>
    <row r="4625" spans="1:168" x14ac:dyDescent="0.35">
      <c r="A4625" s="83">
        <v>43360.829513888886</v>
      </c>
      <c r="B4625" s="84" t="s">
        <v>26</v>
      </c>
      <c r="C4625" s="85" t="s">
        <v>47</v>
      </c>
      <c r="I4625" s="86">
        <v>13250.908203125</v>
      </c>
      <c r="J4625" s="87">
        <v>12997.8740234375</v>
      </c>
      <c r="K4625" s="87">
        <v>6000.90966796875</v>
      </c>
      <c r="L4625" s="87">
        <v>5886.318359375</v>
      </c>
      <c r="M4625" s="87">
        <v>1.01601779460907</v>
      </c>
      <c r="N4625" s="87">
        <v>10.401403427124</v>
      </c>
      <c r="O4625" s="87">
        <v>8.4515495300293004</v>
      </c>
      <c r="P4625" s="88">
        <v>1.6845518350601201</v>
      </c>
      <c r="R4625" s="83">
        <v>43360.829513888886</v>
      </c>
      <c r="S4625" s="89" t="s">
        <v>26</v>
      </c>
      <c r="T4625" s="90">
        <v>0.54965156316757202</v>
      </c>
      <c r="U4625" s="84">
        <v>8510.9619140625</v>
      </c>
      <c r="V4625" s="84">
        <v>406.64752197265602</v>
      </c>
      <c r="W4625" s="84">
        <v>8322.8818359375</v>
      </c>
      <c r="X4625" s="84">
        <v>8103.9638671875</v>
      </c>
      <c r="Y4625" s="84">
        <v>26.185123443603501</v>
      </c>
      <c r="Z4625" s="84">
        <v>320.55154418945301</v>
      </c>
      <c r="AA4625" s="84">
        <v>700.54541015625</v>
      </c>
      <c r="AB4625" s="84">
        <v>426.55154418945301</v>
      </c>
      <c r="AG4625" s="83"/>
      <c r="AV4625" s="83"/>
      <c r="BK4625" s="83"/>
      <c r="BZ4625" s="83"/>
      <c r="CO4625" s="83"/>
      <c r="DD4625" s="83"/>
      <c r="DS4625" s="83"/>
      <c r="EH4625" s="83"/>
      <c r="EW4625" s="83"/>
      <c r="FL4625" s="83"/>
    </row>
    <row r="4626" spans="1:168" x14ac:dyDescent="0.35">
      <c r="A4626" s="83">
        <v>43360.829525462963</v>
      </c>
      <c r="B4626" s="84" t="s">
        <v>49</v>
      </c>
      <c r="C4626" s="85" t="s">
        <v>334</v>
      </c>
      <c r="R4626" s="83">
        <v>43360.829525462963</v>
      </c>
      <c r="S4626" s="89" t="s">
        <v>49</v>
      </c>
      <c r="AG4626" s="83"/>
      <c r="AV4626" s="83"/>
      <c r="BK4626" s="83"/>
      <c r="BZ4626" s="83"/>
      <c r="CO4626" s="83"/>
      <c r="DD4626" s="83"/>
      <c r="DS4626" s="83"/>
      <c r="EH4626" s="83"/>
      <c r="EW4626" s="83"/>
      <c r="FL4626" s="83"/>
    </row>
    <row r="4627" spans="1:168" x14ac:dyDescent="0.35">
      <c r="A4627" s="83">
        <v>43360.82953703704</v>
      </c>
      <c r="B4627" s="84" t="s">
        <v>26</v>
      </c>
      <c r="C4627" s="85" t="s">
        <v>335</v>
      </c>
      <c r="R4627" s="83">
        <v>43360.82953703704</v>
      </c>
      <c r="S4627" s="89" t="s">
        <v>26</v>
      </c>
      <c r="AG4627" s="83"/>
      <c r="AV4627" s="83"/>
      <c r="BK4627" s="83"/>
      <c r="BZ4627" s="83"/>
      <c r="CO4627" s="83"/>
      <c r="DD4627" s="83"/>
      <c r="DS4627" s="83"/>
      <c r="EH4627" s="83"/>
      <c r="EW4627" s="83"/>
      <c r="FL4627" s="83"/>
    </row>
    <row r="4628" spans="1:168" x14ac:dyDescent="0.35">
      <c r="A4628" s="83">
        <v>43360.82953703704</v>
      </c>
      <c r="B4628" s="84" t="s">
        <v>26</v>
      </c>
      <c r="C4628" s="85" t="s">
        <v>336</v>
      </c>
      <c r="R4628" s="83">
        <v>43360.82953703704</v>
      </c>
      <c r="S4628" s="89" t="s">
        <v>26</v>
      </c>
      <c r="AG4628" s="83"/>
      <c r="AV4628" s="83"/>
      <c r="BK4628" s="83"/>
      <c r="BZ4628" s="83"/>
      <c r="CO4628" s="83"/>
      <c r="DD4628" s="83"/>
      <c r="DS4628" s="83"/>
      <c r="EH4628" s="83"/>
      <c r="EW4628" s="83"/>
      <c r="FL4628" s="83"/>
    </row>
    <row r="4629" spans="1:168" x14ac:dyDescent="0.35">
      <c r="A4629" s="83">
        <v>43360.82953703704</v>
      </c>
      <c r="B4629" s="84" t="s">
        <v>26</v>
      </c>
      <c r="C4629" s="85" t="s">
        <v>337</v>
      </c>
      <c r="R4629" s="83">
        <v>43360.82953703704</v>
      </c>
      <c r="S4629" s="89" t="s">
        <v>26</v>
      </c>
      <c r="AG4629" s="83"/>
      <c r="AV4629" s="83"/>
      <c r="BK4629" s="83"/>
      <c r="BZ4629" s="83"/>
      <c r="CO4629" s="83"/>
      <c r="DD4629" s="83"/>
      <c r="DS4629" s="83"/>
      <c r="EH4629" s="83"/>
      <c r="EW4629" s="83"/>
      <c r="FL4629" s="83"/>
    </row>
    <row r="4630" spans="1:168" x14ac:dyDescent="0.35">
      <c r="A4630" s="83">
        <v>43360.82953703704</v>
      </c>
      <c r="B4630" s="84" t="s">
        <v>26</v>
      </c>
      <c r="C4630" s="85" t="s">
        <v>428</v>
      </c>
      <c r="R4630" s="83">
        <v>43360.82953703704</v>
      </c>
      <c r="S4630" s="89" t="s">
        <v>26</v>
      </c>
      <c r="AG4630" s="83"/>
      <c r="AV4630" s="83"/>
      <c r="BK4630" s="83"/>
      <c r="BZ4630" s="83"/>
      <c r="CO4630" s="83"/>
      <c r="DD4630" s="83"/>
      <c r="DS4630" s="83"/>
      <c r="EH4630" s="83"/>
      <c r="EW4630" s="83"/>
      <c r="FL4630" s="83"/>
    </row>
    <row r="4631" spans="1:168" x14ac:dyDescent="0.35">
      <c r="A4631" s="83">
        <v>43360.82953703704</v>
      </c>
      <c r="B4631" s="84" t="s">
        <v>26</v>
      </c>
      <c r="C4631" s="85" t="s">
        <v>409</v>
      </c>
      <c r="R4631" s="83">
        <v>43360.82953703704</v>
      </c>
      <c r="S4631" s="89" t="s">
        <v>26</v>
      </c>
      <c r="AG4631" s="83"/>
      <c r="AV4631" s="83"/>
      <c r="BK4631" s="83"/>
      <c r="BZ4631" s="83"/>
      <c r="CO4631" s="83"/>
      <c r="DD4631" s="83"/>
      <c r="DS4631" s="83"/>
      <c r="EH4631" s="83"/>
      <c r="EW4631" s="83"/>
      <c r="FL4631" s="83"/>
    </row>
    <row r="4632" spans="1:168" x14ac:dyDescent="0.35">
      <c r="A4632" s="83">
        <v>43360.82953703704</v>
      </c>
      <c r="B4632" s="84" t="s">
        <v>26</v>
      </c>
      <c r="C4632" s="85" t="s">
        <v>616</v>
      </c>
      <c r="R4632" s="83">
        <v>43360.82953703704</v>
      </c>
      <c r="S4632" s="89" t="s">
        <v>26</v>
      </c>
      <c r="AG4632" s="83"/>
      <c r="AV4632" s="83"/>
      <c r="BK4632" s="83"/>
      <c r="BZ4632" s="83"/>
      <c r="CO4632" s="83"/>
      <c r="DD4632" s="83"/>
      <c r="DS4632" s="83"/>
      <c r="EH4632" s="83"/>
      <c r="EW4632" s="83"/>
      <c r="FL4632" s="83"/>
    </row>
    <row r="4633" spans="1:168" x14ac:dyDescent="0.35">
      <c r="A4633" s="83">
        <v>43360.82953703704</v>
      </c>
      <c r="B4633" s="84" t="s">
        <v>26</v>
      </c>
      <c r="C4633" s="85" t="s">
        <v>417</v>
      </c>
      <c r="R4633" s="83">
        <v>43360.82953703704</v>
      </c>
      <c r="S4633" s="89" t="s">
        <v>26</v>
      </c>
      <c r="AG4633" s="83"/>
      <c r="AV4633" s="83"/>
      <c r="BK4633" s="83"/>
      <c r="BZ4633" s="83"/>
      <c r="CO4633" s="83"/>
      <c r="DD4633" s="83"/>
      <c r="DS4633" s="83"/>
      <c r="EH4633" s="83"/>
      <c r="EW4633" s="83"/>
      <c r="FL4633" s="83"/>
    </row>
    <row r="4634" spans="1:168" x14ac:dyDescent="0.35">
      <c r="A4634" s="83">
        <v>43360.829548611109</v>
      </c>
      <c r="B4634" s="84" t="s">
        <v>26</v>
      </c>
      <c r="C4634" s="85" t="s">
        <v>441</v>
      </c>
      <c r="R4634" s="83">
        <v>43360.829548611109</v>
      </c>
      <c r="S4634" s="89" t="s">
        <v>26</v>
      </c>
      <c r="AG4634" s="83"/>
      <c r="AV4634" s="83"/>
      <c r="BK4634" s="83"/>
      <c r="BZ4634" s="83"/>
      <c r="CO4634" s="83"/>
      <c r="DD4634" s="83"/>
      <c r="DS4634" s="83"/>
      <c r="EH4634" s="83"/>
      <c r="EW4634" s="83"/>
      <c r="FL4634" s="83"/>
    </row>
    <row r="4635" spans="1:168" x14ac:dyDescent="0.35">
      <c r="A4635" s="83">
        <v>43360.829548611109</v>
      </c>
      <c r="B4635" s="84" t="s">
        <v>26</v>
      </c>
      <c r="C4635" s="85" t="s">
        <v>849</v>
      </c>
      <c r="R4635" s="83">
        <v>43360.829548611109</v>
      </c>
      <c r="S4635" s="89" t="s">
        <v>26</v>
      </c>
      <c r="AG4635" s="83"/>
      <c r="AV4635" s="83"/>
      <c r="BK4635" s="83"/>
      <c r="BZ4635" s="83"/>
      <c r="CO4635" s="83"/>
      <c r="DD4635" s="83"/>
      <c r="DS4635" s="83"/>
      <c r="EH4635" s="83"/>
      <c r="EW4635" s="83"/>
      <c r="FL4635" s="83"/>
    </row>
    <row r="4636" spans="1:168" x14ac:dyDescent="0.35">
      <c r="A4636" s="83">
        <v>43360.829548611109</v>
      </c>
      <c r="B4636" s="84" t="s">
        <v>26</v>
      </c>
      <c r="C4636" s="85" t="s">
        <v>429</v>
      </c>
      <c r="R4636" s="83">
        <v>43360.829548611109</v>
      </c>
      <c r="S4636" s="89" t="s">
        <v>26</v>
      </c>
      <c r="AG4636" s="83"/>
      <c r="AV4636" s="83"/>
      <c r="BK4636" s="83"/>
      <c r="BZ4636" s="83"/>
      <c r="CO4636" s="83"/>
      <c r="DD4636" s="83"/>
      <c r="DS4636" s="83"/>
      <c r="EH4636" s="83"/>
      <c r="EW4636" s="83"/>
      <c r="FL4636" s="83"/>
    </row>
    <row r="4637" spans="1:168" x14ac:dyDescent="0.35">
      <c r="A4637" s="83">
        <v>43360.829548611109</v>
      </c>
      <c r="B4637" s="84" t="s">
        <v>26</v>
      </c>
      <c r="C4637" s="85" t="s">
        <v>430</v>
      </c>
      <c r="R4637" s="83">
        <v>43360.829548611109</v>
      </c>
      <c r="S4637" s="89" t="s">
        <v>26</v>
      </c>
      <c r="AG4637" s="83"/>
      <c r="AV4637" s="83"/>
      <c r="BK4637" s="83"/>
      <c r="BZ4637" s="83"/>
      <c r="CO4637" s="83"/>
      <c r="DD4637" s="83"/>
      <c r="DS4637" s="83"/>
      <c r="EH4637" s="83"/>
      <c r="EW4637" s="83"/>
      <c r="FL4637" s="83"/>
    </row>
    <row r="4638" spans="1:168" x14ac:dyDescent="0.35">
      <c r="A4638" s="83">
        <v>43360.829548611109</v>
      </c>
      <c r="B4638" s="84" t="s">
        <v>26</v>
      </c>
      <c r="C4638" s="85" t="s">
        <v>714</v>
      </c>
      <c r="R4638" s="83">
        <v>43360.829548611109</v>
      </c>
      <c r="S4638" s="89" t="s">
        <v>26</v>
      </c>
      <c r="AG4638" s="83"/>
      <c r="AV4638" s="83"/>
      <c r="BK4638" s="83"/>
      <c r="BZ4638" s="83"/>
      <c r="CO4638" s="83"/>
      <c r="DD4638" s="83"/>
      <c r="DS4638" s="83"/>
      <c r="EH4638" s="83"/>
      <c r="EW4638" s="83"/>
      <c r="FL4638" s="83"/>
    </row>
    <row r="4639" spans="1:168" x14ac:dyDescent="0.35">
      <c r="A4639" s="83">
        <v>43360.829548611109</v>
      </c>
      <c r="B4639" s="84" t="s">
        <v>26</v>
      </c>
      <c r="C4639" s="85" t="s">
        <v>444</v>
      </c>
      <c r="R4639" s="83">
        <v>43360.829548611109</v>
      </c>
      <c r="S4639" s="89" t="s">
        <v>26</v>
      </c>
      <c r="AG4639" s="83"/>
      <c r="AV4639" s="83"/>
      <c r="BK4639" s="83"/>
      <c r="BZ4639" s="83"/>
      <c r="CO4639" s="83"/>
      <c r="DD4639" s="83"/>
      <c r="DS4639" s="83"/>
      <c r="EH4639" s="83"/>
      <c r="EW4639" s="83"/>
      <c r="FL4639" s="83"/>
    </row>
    <row r="4640" spans="1:168" x14ac:dyDescent="0.35">
      <c r="A4640" s="83">
        <v>43360.829548611109</v>
      </c>
      <c r="B4640" s="84" t="s">
        <v>26</v>
      </c>
      <c r="C4640" s="85" t="s">
        <v>419</v>
      </c>
      <c r="R4640" s="83">
        <v>43360.829548611109</v>
      </c>
      <c r="S4640" s="89" t="s">
        <v>26</v>
      </c>
      <c r="AG4640" s="83"/>
      <c r="AV4640" s="83"/>
      <c r="BK4640" s="83"/>
      <c r="BZ4640" s="83"/>
      <c r="CO4640" s="83"/>
      <c r="DD4640" s="83"/>
      <c r="DS4640" s="83"/>
      <c r="EH4640" s="83"/>
      <c r="EW4640" s="83"/>
      <c r="FL4640" s="83"/>
    </row>
    <row r="4641" spans="1:168" x14ac:dyDescent="0.35">
      <c r="A4641" s="83">
        <v>43360.829548611109</v>
      </c>
      <c r="B4641" s="84" t="s">
        <v>26</v>
      </c>
      <c r="C4641" s="85" t="s">
        <v>447</v>
      </c>
      <c r="R4641" s="83">
        <v>43360.829548611109</v>
      </c>
      <c r="S4641" s="89" t="s">
        <v>26</v>
      </c>
      <c r="AG4641" s="83"/>
      <c r="AV4641" s="83"/>
      <c r="BK4641" s="83"/>
      <c r="BZ4641" s="83"/>
      <c r="CO4641" s="83"/>
      <c r="DD4641" s="83"/>
      <c r="DS4641" s="83"/>
      <c r="EH4641" s="83"/>
      <c r="EW4641" s="83"/>
      <c r="FL4641" s="83"/>
    </row>
    <row r="4642" spans="1:168" x14ac:dyDescent="0.35">
      <c r="A4642" s="83">
        <v>43360.829548611109</v>
      </c>
      <c r="B4642" s="84" t="s">
        <v>26</v>
      </c>
      <c r="C4642" s="85" t="s">
        <v>421</v>
      </c>
      <c r="R4642" s="83">
        <v>43360.829548611109</v>
      </c>
      <c r="S4642" s="89" t="s">
        <v>26</v>
      </c>
      <c r="AG4642" s="83"/>
      <c r="AV4642" s="83"/>
      <c r="BK4642" s="83"/>
      <c r="BZ4642" s="83"/>
      <c r="CO4642" s="83"/>
      <c r="DD4642" s="83"/>
      <c r="DS4642" s="83"/>
      <c r="EH4642" s="83"/>
      <c r="EW4642" s="83"/>
      <c r="FL4642" s="83"/>
    </row>
    <row r="4643" spans="1:168" x14ac:dyDescent="0.35">
      <c r="A4643" s="83">
        <v>43360.829548611109</v>
      </c>
      <c r="B4643" s="84" t="s">
        <v>26</v>
      </c>
      <c r="C4643" s="85" t="s">
        <v>446</v>
      </c>
      <c r="R4643" s="83">
        <v>43360.829548611109</v>
      </c>
      <c r="S4643" s="89" t="s">
        <v>26</v>
      </c>
      <c r="AG4643" s="83"/>
      <c r="AV4643" s="83"/>
      <c r="BK4643" s="83"/>
      <c r="BZ4643" s="83"/>
      <c r="CO4643" s="83"/>
      <c r="DD4643" s="83"/>
      <c r="DS4643" s="83"/>
      <c r="EH4643" s="83"/>
      <c r="EW4643" s="83"/>
      <c r="FL4643" s="83"/>
    </row>
    <row r="4644" spans="1:168" x14ac:dyDescent="0.35">
      <c r="A4644" s="83">
        <v>43360.829560185186</v>
      </c>
      <c r="B4644" s="84" t="s">
        <v>26</v>
      </c>
      <c r="C4644" s="85" t="s">
        <v>850</v>
      </c>
      <c r="R4644" s="83">
        <v>43360.829560185186</v>
      </c>
      <c r="S4644" s="89" t="s">
        <v>26</v>
      </c>
      <c r="AG4644" s="83"/>
      <c r="AV4644" s="83"/>
      <c r="BK4644" s="83"/>
      <c r="BZ4644" s="83"/>
      <c r="CO4644" s="83"/>
      <c r="DD4644" s="83"/>
      <c r="DS4644" s="83"/>
      <c r="EH4644" s="83"/>
      <c r="EW4644" s="83"/>
      <c r="FL4644" s="83"/>
    </row>
    <row r="4645" spans="1:168" x14ac:dyDescent="0.35">
      <c r="A4645" s="83">
        <v>43360.829652777778</v>
      </c>
      <c r="B4645" s="84" t="s">
        <v>26</v>
      </c>
      <c r="C4645" s="85" t="s">
        <v>338</v>
      </c>
      <c r="R4645" s="83">
        <v>43360.829652777778</v>
      </c>
      <c r="S4645" s="89" t="s">
        <v>26</v>
      </c>
      <c r="AG4645" s="83"/>
      <c r="AV4645" s="83"/>
      <c r="BK4645" s="83"/>
      <c r="BZ4645" s="83"/>
      <c r="CO4645" s="83"/>
      <c r="DD4645" s="83"/>
      <c r="DS4645" s="83"/>
      <c r="EH4645" s="83"/>
      <c r="EW4645" s="83"/>
      <c r="FL4645" s="83"/>
    </row>
    <row r="4646" spans="1:168" x14ac:dyDescent="0.35">
      <c r="A4646" s="83">
        <v>43360.829652777778</v>
      </c>
      <c r="B4646" s="84" t="s">
        <v>55</v>
      </c>
      <c r="C4646" s="85" t="s">
        <v>82</v>
      </c>
      <c r="R4646" s="83">
        <v>43360.829652777778</v>
      </c>
      <c r="S4646" s="89" t="s">
        <v>55</v>
      </c>
      <c r="AG4646" s="83"/>
      <c r="AV4646" s="83"/>
      <c r="BK4646" s="83"/>
      <c r="BZ4646" s="83"/>
      <c r="CO4646" s="83"/>
      <c r="DD4646" s="83"/>
      <c r="DS4646" s="83"/>
      <c r="EH4646" s="83"/>
      <c r="EW4646" s="83"/>
      <c r="FL4646" s="83"/>
    </row>
    <row r="4647" spans="1:168" x14ac:dyDescent="0.35">
      <c r="A4647" s="83">
        <v>43360.829664351855</v>
      </c>
      <c r="B4647" s="84" t="s">
        <v>55</v>
      </c>
      <c r="C4647" s="85" t="s">
        <v>58</v>
      </c>
      <c r="R4647" s="83">
        <v>43360.829664351855</v>
      </c>
      <c r="S4647" s="89" t="s">
        <v>55</v>
      </c>
      <c r="AG4647" s="83"/>
      <c r="AV4647" s="83"/>
      <c r="BK4647" s="83"/>
      <c r="BZ4647" s="83"/>
      <c r="CO4647" s="83"/>
      <c r="DD4647" s="83"/>
      <c r="DS4647" s="83"/>
      <c r="EH4647" s="83"/>
      <c r="EW4647" s="83"/>
      <c r="FL4647" s="83"/>
    </row>
    <row r="4648" spans="1:168" x14ac:dyDescent="0.35">
      <c r="A4648" s="83">
        <v>43360.829675925925</v>
      </c>
      <c r="B4648" s="84" t="s">
        <v>26</v>
      </c>
      <c r="C4648" s="85" t="s">
        <v>59</v>
      </c>
      <c r="R4648" s="83">
        <v>43360.829675925925</v>
      </c>
      <c r="S4648" s="89" t="s">
        <v>26</v>
      </c>
      <c r="AG4648" s="83"/>
      <c r="AV4648" s="83"/>
      <c r="BK4648" s="83"/>
      <c r="BZ4648" s="83"/>
      <c r="CO4648" s="83"/>
      <c r="DD4648" s="83"/>
      <c r="DS4648" s="83"/>
      <c r="EH4648" s="83"/>
      <c r="EW4648" s="83"/>
      <c r="FL4648" s="83"/>
    </row>
    <row r="4649" spans="1:168" x14ac:dyDescent="0.35">
      <c r="A4649" s="83">
        <v>43360.829699074071</v>
      </c>
      <c r="B4649" s="84" t="s">
        <v>339</v>
      </c>
      <c r="C4649" s="85" t="s">
        <v>340</v>
      </c>
      <c r="I4649" s="86">
        <v>13250.6943359375</v>
      </c>
      <c r="J4649" s="87">
        <v>13000.2763671875</v>
      </c>
      <c r="K4649" s="87">
        <v>8421.6865234375</v>
      </c>
      <c r="L4649" s="87">
        <v>8262.5322265625</v>
      </c>
      <c r="M4649" s="87">
        <v>1.01603448390961</v>
      </c>
      <c r="N4649" s="87">
        <v>10.3046064376831</v>
      </c>
      <c r="O4649" s="87">
        <v>8.3546066284179705</v>
      </c>
      <c r="P4649" s="88">
        <v>1.5876055955886801</v>
      </c>
      <c r="R4649" s="83">
        <v>43360.829699074071</v>
      </c>
      <c r="S4649" s="89" t="s">
        <v>339</v>
      </c>
      <c r="T4649" s="90">
        <v>0.45270562171936002</v>
      </c>
      <c r="U4649" s="84">
        <v>10725.3369140625</v>
      </c>
      <c r="V4649" s="84">
        <v>403.08892822265602</v>
      </c>
      <c r="W4649" s="84">
        <v>10494.0810546875</v>
      </c>
      <c r="X4649" s="84">
        <v>10322.2490234375</v>
      </c>
      <c r="Y4649" s="84">
        <v>26.186155319213899</v>
      </c>
      <c r="Z4649" s="84">
        <v>320.45465087890602</v>
      </c>
      <c r="AA4649" s="84">
        <v>700.45465087890602</v>
      </c>
      <c r="AB4649" s="84">
        <v>426.45465087890602</v>
      </c>
      <c r="AG4649" s="83"/>
      <c r="AV4649" s="83"/>
      <c r="BK4649" s="83"/>
      <c r="BZ4649" s="83"/>
      <c r="CO4649" s="83"/>
      <c r="DD4649" s="83"/>
      <c r="DS4649" s="83"/>
      <c r="EH4649" s="83"/>
      <c r="EW4649" s="83"/>
      <c r="FL4649" s="83"/>
    </row>
    <row r="4650" spans="1:168" x14ac:dyDescent="0.35">
      <c r="A4650" s="83">
        <v>43360.829710648148</v>
      </c>
      <c r="B4650" s="84" t="s">
        <v>62</v>
      </c>
      <c r="C4650" s="85" t="s">
        <v>63</v>
      </c>
      <c r="R4650" s="83">
        <v>43360.829710648148</v>
      </c>
      <c r="S4650" s="89" t="s">
        <v>62</v>
      </c>
      <c r="AG4650" s="83"/>
      <c r="AV4650" s="83"/>
      <c r="BK4650" s="83"/>
      <c r="BZ4650" s="83"/>
      <c r="CO4650" s="83"/>
      <c r="DD4650" s="83"/>
      <c r="DS4650" s="83"/>
      <c r="EH4650" s="83"/>
      <c r="EW4650" s="83"/>
      <c r="FL4650" s="83"/>
    </row>
    <row r="4651" spans="1:168" x14ac:dyDescent="0.35">
      <c r="A4651" s="83">
        <v>43360.829710648148</v>
      </c>
      <c r="B4651" s="84" t="s">
        <v>62</v>
      </c>
      <c r="C4651" s="85" t="s">
        <v>986</v>
      </c>
      <c r="R4651" s="83">
        <v>43360.829710648148</v>
      </c>
      <c r="S4651" s="89" t="s">
        <v>62</v>
      </c>
      <c r="AG4651" s="83"/>
      <c r="AV4651" s="83"/>
      <c r="BK4651" s="83"/>
      <c r="BZ4651" s="83"/>
      <c r="CO4651" s="83"/>
      <c r="DD4651" s="83"/>
      <c r="DS4651" s="83"/>
      <c r="EH4651" s="83"/>
      <c r="EW4651" s="83"/>
      <c r="FL4651" s="83"/>
    </row>
    <row r="4652" spans="1:168" x14ac:dyDescent="0.35">
      <c r="A4652" s="83">
        <v>43360.829710648148</v>
      </c>
      <c r="B4652" s="84" t="s">
        <v>62</v>
      </c>
      <c r="C4652" s="85" t="s">
        <v>987</v>
      </c>
      <c r="R4652" s="83">
        <v>43360.829710648148</v>
      </c>
      <c r="S4652" s="89" t="s">
        <v>62</v>
      </c>
      <c r="AG4652" s="83"/>
      <c r="AV4652" s="83"/>
      <c r="BK4652" s="83"/>
      <c r="BZ4652" s="83"/>
      <c r="CO4652" s="83"/>
      <c r="DD4652" s="83"/>
      <c r="DS4652" s="83"/>
      <c r="EH4652" s="83"/>
      <c r="EW4652" s="83"/>
      <c r="FL4652" s="83"/>
    </row>
    <row r="4653" spans="1:168" x14ac:dyDescent="0.35">
      <c r="A4653" s="83">
        <v>43360.829710648148</v>
      </c>
      <c r="B4653" s="84" t="s">
        <v>62</v>
      </c>
      <c r="C4653" s="85" t="s">
        <v>988</v>
      </c>
      <c r="R4653" s="83">
        <v>43360.829710648148</v>
      </c>
      <c r="S4653" s="89" t="s">
        <v>62</v>
      </c>
      <c r="AG4653" s="83"/>
      <c r="AV4653" s="83"/>
      <c r="BK4653" s="83"/>
      <c r="BZ4653" s="83"/>
      <c r="CO4653" s="83"/>
      <c r="DD4653" s="83"/>
      <c r="DS4653" s="83"/>
      <c r="EH4653" s="83"/>
      <c r="EW4653" s="83"/>
      <c r="FL4653" s="83"/>
    </row>
    <row r="4654" spans="1:168" x14ac:dyDescent="0.35">
      <c r="A4654" s="83">
        <v>43360.829710648148</v>
      </c>
      <c r="B4654" s="84" t="s">
        <v>62</v>
      </c>
      <c r="C4654" s="85" t="s">
        <v>989</v>
      </c>
      <c r="R4654" s="83">
        <v>43360.829710648148</v>
      </c>
      <c r="S4654" s="89" t="s">
        <v>62</v>
      </c>
      <c r="AG4654" s="83"/>
      <c r="AV4654" s="83"/>
      <c r="BK4654" s="83"/>
      <c r="BZ4654" s="83"/>
      <c r="CO4654" s="83"/>
      <c r="DD4654" s="83"/>
      <c r="DS4654" s="83"/>
      <c r="EH4654" s="83"/>
      <c r="EW4654" s="83"/>
      <c r="FL4654" s="83"/>
    </row>
    <row r="4655" spans="1:168" x14ac:dyDescent="0.35">
      <c r="A4655" s="83">
        <v>43360.829710648148</v>
      </c>
      <c r="B4655" s="84" t="s">
        <v>62</v>
      </c>
      <c r="C4655" s="85" t="s">
        <v>990</v>
      </c>
      <c r="R4655" s="83">
        <v>43360.829710648148</v>
      </c>
      <c r="S4655" s="89" t="s">
        <v>62</v>
      </c>
      <c r="AG4655" s="83"/>
      <c r="AV4655" s="83"/>
      <c r="BK4655" s="83"/>
      <c r="BZ4655" s="83"/>
      <c r="CO4655" s="83"/>
      <c r="DD4655" s="83"/>
      <c r="DS4655" s="83"/>
      <c r="EH4655" s="83"/>
      <c r="EW4655" s="83"/>
      <c r="FL4655" s="83"/>
    </row>
    <row r="4656" spans="1:168" x14ac:dyDescent="0.35">
      <c r="A4656" s="83">
        <v>43360.829710648148</v>
      </c>
      <c r="B4656" s="84" t="s">
        <v>62</v>
      </c>
      <c r="C4656" s="85" t="s">
        <v>991</v>
      </c>
      <c r="R4656" s="83">
        <v>43360.829710648148</v>
      </c>
      <c r="S4656" s="89" t="s">
        <v>62</v>
      </c>
      <c r="AG4656" s="83"/>
      <c r="AV4656" s="83"/>
      <c r="BK4656" s="83"/>
      <c r="BZ4656" s="83"/>
      <c r="CO4656" s="83"/>
      <c r="DD4656" s="83"/>
      <c r="DS4656" s="83"/>
      <c r="EH4656" s="83"/>
      <c r="EW4656" s="83"/>
      <c r="FL4656" s="83"/>
    </row>
    <row r="4657" spans="1:168" x14ac:dyDescent="0.35">
      <c r="A4657" s="83">
        <v>43360.829710648148</v>
      </c>
      <c r="B4657" s="84" t="s">
        <v>62</v>
      </c>
      <c r="C4657" s="85" t="s">
        <v>992</v>
      </c>
      <c r="R4657" s="83">
        <v>43360.829710648148</v>
      </c>
      <c r="S4657" s="89" t="s">
        <v>62</v>
      </c>
      <c r="AG4657" s="83"/>
      <c r="AV4657" s="83"/>
      <c r="BK4657" s="83"/>
      <c r="BZ4657" s="83"/>
      <c r="CO4657" s="83"/>
      <c r="DD4657" s="83"/>
      <c r="DS4657" s="83"/>
      <c r="EH4657" s="83"/>
      <c r="EW4657" s="83"/>
      <c r="FL4657" s="83"/>
    </row>
    <row r="4658" spans="1:168" x14ac:dyDescent="0.35">
      <c r="A4658" s="83">
        <v>43360.829722222225</v>
      </c>
      <c r="B4658" s="84" t="s">
        <v>26</v>
      </c>
      <c r="C4658" s="85" t="s">
        <v>71</v>
      </c>
      <c r="R4658" s="83">
        <v>43360.829722222225</v>
      </c>
      <c r="S4658" s="89" t="s">
        <v>26</v>
      </c>
      <c r="AG4658" s="83"/>
      <c r="AV4658" s="83"/>
      <c r="BK4658" s="83"/>
      <c r="BZ4658" s="83"/>
      <c r="CO4658" s="83"/>
      <c r="DD4658" s="83"/>
      <c r="DS4658" s="83"/>
      <c r="EH4658" s="83"/>
      <c r="EW4658" s="83"/>
      <c r="FL4658" s="83"/>
    </row>
    <row r="4659" spans="1:168" x14ac:dyDescent="0.35">
      <c r="A4659" s="83">
        <v>43360.829733796294</v>
      </c>
      <c r="B4659" s="84" t="s">
        <v>62</v>
      </c>
      <c r="C4659" s="85" t="s">
        <v>348</v>
      </c>
      <c r="R4659" s="83">
        <v>43360.829733796294</v>
      </c>
      <c r="S4659" s="89" t="s">
        <v>62</v>
      </c>
      <c r="AG4659" s="83"/>
      <c r="AV4659" s="83"/>
      <c r="BK4659" s="83"/>
      <c r="BZ4659" s="83"/>
      <c r="CO4659" s="83"/>
      <c r="DD4659" s="83"/>
      <c r="DS4659" s="83"/>
      <c r="EH4659" s="83"/>
      <c r="EW4659" s="83"/>
      <c r="FL4659" s="83"/>
    </row>
    <row r="4660" spans="1:168" x14ac:dyDescent="0.35">
      <c r="A4660" s="83">
        <v>43360.829733796294</v>
      </c>
      <c r="B4660" s="84" t="s">
        <v>26</v>
      </c>
      <c r="C4660" s="85" t="s">
        <v>347</v>
      </c>
      <c r="R4660" s="83">
        <v>43360.829733796294</v>
      </c>
      <c r="S4660" s="89" t="s">
        <v>26</v>
      </c>
      <c r="AG4660" s="83"/>
      <c r="AV4660" s="83"/>
      <c r="BK4660" s="83"/>
      <c r="BZ4660" s="83"/>
      <c r="CO4660" s="83"/>
      <c r="DD4660" s="83"/>
      <c r="DS4660" s="83"/>
      <c r="EH4660" s="83"/>
      <c r="EW4660" s="83"/>
      <c r="FL4660" s="83"/>
    </row>
    <row r="4661" spans="1:168" x14ac:dyDescent="0.35">
      <c r="A4661" s="83">
        <v>43360.829733796294</v>
      </c>
      <c r="B4661" s="84" t="s">
        <v>26</v>
      </c>
      <c r="C4661" s="85" t="s">
        <v>350</v>
      </c>
      <c r="R4661" s="83">
        <v>43360.829733796294</v>
      </c>
      <c r="S4661" s="89" t="s">
        <v>26</v>
      </c>
      <c r="AG4661" s="83"/>
      <c r="AV4661" s="83"/>
      <c r="BK4661" s="83"/>
      <c r="BZ4661" s="83"/>
      <c r="CO4661" s="83"/>
      <c r="DD4661" s="83"/>
      <c r="DS4661" s="83"/>
      <c r="EH4661" s="83"/>
      <c r="EW4661" s="83"/>
      <c r="FL4661" s="83"/>
    </row>
    <row r="4662" spans="1:168" x14ac:dyDescent="0.35">
      <c r="A4662" s="83">
        <v>43360.829733796294</v>
      </c>
      <c r="B4662" s="84" t="s">
        <v>26</v>
      </c>
      <c r="C4662" s="85" t="s">
        <v>332</v>
      </c>
      <c r="R4662" s="83">
        <v>43360.829733796294</v>
      </c>
      <c r="S4662" s="89" t="s">
        <v>26</v>
      </c>
      <c r="AG4662" s="83"/>
      <c r="AV4662" s="83"/>
      <c r="BK4662" s="83"/>
      <c r="BZ4662" s="83"/>
      <c r="CO4662" s="83"/>
      <c r="DD4662" s="83"/>
      <c r="DS4662" s="83"/>
      <c r="EH4662" s="83"/>
      <c r="EW4662" s="83"/>
      <c r="FL4662" s="83"/>
    </row>
    <row r="4663" spans="1:168" x14ac:dyDescent="0.35">
      <c r="A4663" s="83">
        <v>43360.829733796294</v>
      </c>
      <c r="B4663" s="84" t="s">
        <v>26</v>
      </c>
      <c r="C4663" s="85" t="s">
        <v>47</v>
      </c>
      <c r="I4663" s="86">
        <v>13250.80859375</v>
      </c>
      <c r="J4663" s="87">
        <v>12995.7158203125</v>
      </c>
      <c r="K4663" s="87">
        <v>8421.80859375</v>
      </c>
      <c r="L4663" s="87">
        <v>8259.6923828125</v>
      </c>
      <c r="M4663" s="87">
        <v>1.01600909233093</v>
      </c>
      <c r="N4663" s="87">
        <v>10.3528966903687</v>
      </c>
      <c r="O4663" s="87">
        <v>8.4028968811035192</v>
      </c>
      <c r="P4663" s="88">
        <v>1.6358959674835201</v>
      </c>
      <c r="R4663" s="83">
        <v>43360.829733796294</v>
      </c>
      <c r="S4663" s="89" t="s">
        <v>26</v>
      </c>
      <c r="T4663" s="90">
        <v>0.50099617242813099</v>
      </c>
      <c r="U4663" s="84">
        <v>10726.4560546875</v>
      </c>
      <c r="V4663" s="84">
        <v>406.41250610351602</v>
      </c>
      <c r="W4663" s="84">
        <v>10492.5634765625</v>
      </c>
      <c r="X4663" s="84">
        <v>10321.75390625</v>
      </c>
      <c r="Y4663" s="84">
        <v>26.130733489990199</v>
      </c>
      <c r="Z4663" s="84">
        <v>320.50296020507801</v>
      </c>
      <c r="AA4663" s="84">
        <v>700.50286865234398</v>
      </c>
      <c r="AB4663" s="84">
        <v>426.50296020507801</v>
      </c>
      <c r="AG4663" s="83"/>
      <c r="AV4663" s="83"/>
      <c r="BK4663" s="83"/>
      <c r="BZ4663" s="83"/>
      <c r="CO4663" s="83"/>
      <c r="DD4663" s="83"/>
      <c r="DS4663" s="83"/>
      <c r="EH4663" s="83"/>
      <c r="EW4663" s="83"/>
      <c r="FL4663" s="83"/>
    </row>
    <row r="4664" spans="1:168" x14ac:dyDescent="0.35">
      <c r="A4664" s="83">
        <v>43360.829733796294</v>
      </c>
      <c r="B4664" s="84" t="s">
        <v>26</v>
      </c>
      <c r="C4664" s="85" t="s">
        <v>92</v>
      </c>
      <c r="R4664" s="83">
        <v>43360.829733796294</v>
      </c>
      <c r="S4664" s="89" t="s">
        <v>26</v>
      </c>
      <c r="AG4664" s="83"/>
      <c r="AV4664" s="83"/>
      <c r="BK4664" s="83"/>
      <c r="BZ4664" s="83"/>
      <c r="CO4664" s="83"/>
      <c r="DD4664" s="83"/>
      <c r="DS4664" s="83"/>
      <c r="EH4664" s="83"/>
      <c r="EW4664" s="83"/>
      <c r="FL4664" s="83"/>
    </row>
    <row r="4665" spans="1:168" x14ac:dyDescent="0.35">
      <c r="A4665" s="83">
        <v>43360.829745370371</v>
      </c>
      <c r="B4665" s="84" t="s">
        <v>49</v>
      </c>
      <c r="C4665" s="85" t="s">
        <v>349</v>
      </c>
      <c r="R4665" s="83">
        <v>43360.829745370371</v>
      </c>
      <c r="S4665" s="89" t="s">
        <v>49</v>
      </c>
      <c r="AG4665" s="83"/>
      <c r="AV4665" s="83"/>
      <c r="BK4665" s="83"/>
      <c r="BZ4665" s="83"/>
      <c r="CO4665" s="83"/>
      <c r="DD4665" s="83"/>
      <c r="DS4665" s="83"/>
      <c r="EH4665" s="83"/>
      <c r="EW4665" s="83"/>
      <c r="FL4665" s="83"/>
    </row>
    <row r="4666" spans="1:168" x14ac:dyDescent="0.35">
      <c r="A4666" s="83">
        <v>43360.829756944448</v>
      </c>
      <c r="B4666" s="84" t="s">
        <v>26</v>
      </c>
      <c r="C4666" s="85" t="s">
        <v>335</v>
      </c>
      <c r="R4666" s="83">
        <v>43360.829756944448</v>
      </c>
      <c r="S4666" s="89" t="s">
        <v>26</v>
      </c>
      <c r="AG4666" s="83"/>
      <c r="AV4666" s="83"/>
      <c r="BK4666" s="83"/>
      <c r="BZ4666" s="83"/>
      <c r="CO4666" s="83"/>
      <c r="DD4666" s="83"/>
      <c r="DS4666" s="83"/>
      <c r="EH4666" s="83"/>
      <c r="EW4666" s="83"/>
      <c r="FL4666" s="83"/>
    </row>
    <row r="4667" spans="1:168" x14ac:dyDescent="0.35">
      <c r="A4667" s="83">
        <v>43360.829756944448</v>
      </c>
      <c r="B4667" s="84" t="s">
        <v>26</v>
      </c>
      <c r="C4667" s="85" t="s">
        <v>351</v>
      </c>
      <c r="R4667" s="83">
        <v>43360.829756944448</v>
      </c>
      <c r="S4667" s="89" t="s">
        <v>26</v>
      </c>
      <c r="AG4667" s="83"/>
      <c r="AV4667" s="83"/>
      <c r="BK4667" s="83"/>
      <c r="BZ4667" s="83"/>
      <c r="CO4667" s="83"/>
      <c r="DD4667" s="83"/>
      <c r="DS4667" s="83"/>
      <c r="EH4667" s="83"/>
      <c r="EW4667" s="83"/>
      <c r="FL4667" s="83"/>
    </row>
    <row r="4668" spans="1:168" x14ac:dyDescent="0.35">
      <c r="A4668" s="83">
        <v>43360.829756944448</v>
      </c>
      <c r="B4668" s="84" t="s">
        <v>26</v>
      </c>
      <c r="C4668" s="85" t="s">
        <v>352</v>
      </c>
      <c r="R4668" s="83">
        <v>43360.829756944448</v>
      </c>
      <c r="S4668" s="89" t="s">
        <v>26</v>
      </c>
      <c r="AG4668" s="83"/>
      <c r="AV4668" s="83"/>
      <c r="BK4668" s="83"/>
      <c r="BZ4668" s="83"/>
      <c r="CO4668" s="83"/>
      <c r="DD4668" s="83"/>
      <c r="DS4668" s="83"/>
      <c r="EH4668" s="83"/>
      <c r="EW4668" s="83"/>
      <c r="FL4668" s="83"/>
    </row>
    <row r="4669" spans="1:168" x14ac:dyDescent="0.35">
      <c r="A4669" s="83">
        <v>43360.829756944448</v>
      </c>
      <c r="B4669" s="84" t="s">
        <v>26</v>
      </c>
      <c r="C4669" s="85" t="s">
        <v>428</v>
      </c>
      <c r="R4669" s="83">
        <v>43360.829756944448</v>
      </c>
      <c r="S4669" s="89" t="s">
        <v>26</v>
      </c>
      <c r="AG4669" s="83"/>
      <c r="AV4669" s="83"/>
      <c r="BK4669" s="83"/>
      <c r="BZ4669" s="83"/>
      <c r="CO4669" s="83"/>
      <c r="DD4669" s="83"/>
      <c r="DS4669" s="83"/>
      <c r="EH4669" s="83"/>
      <c r="EW4669" s="83"/>
      <c r="FL4669" s="83"/>
    </row>
    <row r="4670" spans="1:168" x14ac:dyDescent="0.35">
      <c r="A4670" s="83">
        <v>43360.829756944448</v>
      </c>
      <c r="B4670" s="84" t="s">
        <v>26</v>
      </c>
      <c r="C4670" s="85" t="s">
        <v>409</v>
      </c>
      <c r="R4670" s="83">
        <v>43360.829756944448</v>
      </c>
      <c r="S4670" s="89" t="s">
        <v>26</v>
      </c>
      <c r="AG4670" s="83"/>
      <c r="AV4670" s="83"/>
      <c r="BK4670" s="83"/>
      <c r="BZ4670" s="83"/>
      <c r="CO4670" s="83"/>
      <c r="DD4670" s="83"/>
      <c r="DS4670" s="83"/>
      <c r="EH4670" s="83"/>
      <c r="EW4670" s="83"/>
      <c r="FL4670" s="83"/>
    </row>
    <row r="4671" spans="1:168" x14ac:dyDescent="0.35">
      <c r="A4671" s="83">
        <v>43360.829768518517</v>
      </c>
      <c r="B4671" s="84" t="s">
        <v>26</v>
      </c>
      <c r="C4671" s="85" t="s">
        <v>616</v>
      </c>
      <c r="R4671" s="83">
        <v>43360.829768518517</v>
      </c>
      <c r="S4671" s="89" t="s">
        <v>26</v>
      </c>
      <c r="AG4671" s="83"/>
      <c r="AV4671" s="83"/>
      <c r="BK4671" s="83"/>
      <c r="BZ4671" s="83"/>
      <c r="CO4671" s="83"/>
      <c r="DD4671" s="83"/>
      <c r="DS4671" s="83"/>
      <c r="EH4671" s="83"/>
      <c r="EW4671" s="83"/>
      <c r="FL4671" s="83"/>
    </row>
    <row r="4672" spans="1:168" x14ac:dyDescent="0.35">
      <c r="A4672" s="83">
        <v>43360.829768518517</v>
      </c>
      <c r="B4672" s="84" t="s">
        <v>26</v>
      </c>
      <c r="C4672" s="85" t="s">
        <v>417</v>
      </c>
      <c r="R4672" s="83">
        <v>43360.829768518517</v>
      </c>
      <c r="S4672" s="89" t="s">
        <v>26</v>
      </c>
      <c r="AG4672" s="83"/>
      <c r="AV4672" s="83"/>
      <c r="BK4672" s="83"/>
      <c r="BZ4672" s="83"/>
      <c r="CO4672" s="83"/>
      <c r="DD4672" s="83"/>
      <c r="DS4672" s="83"/>
      <c r="EH4672" s="83"/>
      <c r="EW4672" s="83"/>
      <c r="FL4672" s="83"/>
    </row>
    <row r="4673" spans="1:168" x14ac:dyDescent="0.35">
      <c r="A4673" s="83">
        <v>43360.829768518517</v>
      </c>
      <c r="B4673" s="84" t="s">
        <v>26</v>
      </c>
      <c r="C4673" s="85" t="s">
        <v>441</v>
      </c>
      <c r="R4673" s="83">
        <v>43360.829768518517</v>
      </c>
      <c r="S4673" s="89" t="s">
        <v>26</v>
      </c>
      <c r="AG4673" s="83"/>
      <c r="AV4673" s="83"/>
      <c r="BK4673" s="83"/>
      <c r="BZ4673" s="83"/>
      <c r="CO4673" s="83"/>
      <c r="DD4673" s="83"/>
      <c r="DS4673" s="83"/>
      <c r="EH4673" s="83"/>
      <c r="EW4673" s="83"/>
      <c r="FL4673" s="83"/>
    </row>
    <row r="4674" spans="1:168" x14ac:dyDescent="0.35">
      <c r="A4674" s="83">
        <v>43360.829768518517</v>
      </c>
      <c r="B4674" s="84" t="s">
        <v>26</v>
      </c>
      <c r="C4674" s="85" t="s">
        <v>853</v>
      </c>
      <c r="R4674" s="83">
        <v>43360.829768518517</v>
      </c>
      <c r="S4674" s="89" t="s">
        <v>26</v>
      </c>
      <c r="AG4674" s="83"/>
      <c r="AV4674" s="83"/>
      <c r="BK4674" s="83"/>
      <c r="BZ4674" s="83"/>
      <c r="CO4674" s="83"/>
      <c r="DD4674" s="83"/>
      <c r="DS4674" s="83"/>
      <c r="EH4674" s="83"/>
      <c r="EW4674" s="83"/>
      <c r="FL4674" s="83"/>
    </row>
    <row r="4675" spans="1:168" x14ac:dyDescent="0.35">
      <c r="A4675" s="83">
        <v>43360.829768518517</v>
      </c>
      <c r="B4675" s="84" t="s">
        <v>26</v>
      </c>
      <c r="C4675" s="85" t="s">
        <v>429</v>
      </c>
      <c r="R4675" s="83">
        <v>43360.829768518517</v>
      </c>
      <c r="S4675" s="89" t="s">
        <v>26</v>
      </c>
      <c r="AG4675" s="83"/>
      <c r="AV4675" s="83"/>
      <c r="BK4675" s="83"/>
      <c r="BZ4675" s="83"/>
      <c r="CO4675" s="83"/>
      <c r="DD4675" s="83"/>
      <c r="DS4675" s="83"/>
      <c r="EH4675" s="83"/>
      <c r="EW4675" s="83"/>
      <c r="FL4675" s="83"/>
    </row>
    <row r="4676" spans="1:168" x14ac:dyDescent="0.35">
      <c r="A4676" s="83">
        <v>43360.829768518517</v>
      </c>
      <c r="B4676" s="84" t="s">
        <v>26</v>
      </c>
      <c r="C4676" s="85" t="s">
        <v>430</v>
      </c>
      <c r="R4676" s="83">
        <v>43360.829768518517</v>
      </c>
      <c r="S4676" s="89" t="s">
        <v>26</v>
      </c>
      <c r="AG4676" s="83"/>
      <c r="AV4676" s="83"/>
      <c r="BK4676" s="83"/>
      <c r="BZ4676" s="83"/>
      <c r="CO4676" s="83"/>
      <c r="DD4676" s="83"/>
      <c r="DS4676" s="83"/>
      <c r="EH4676" s="83"/>
      <c r="EW4676" s="83"/>
      <c r="FL4676" s="83"/>
    </row>
    <row r="4677" spans="1:168" x14ac:dyDescent="0.35">
      <c r="A4677" s="83">
        <v>43360.829768518517</v>
      </c>
      <c r="B4677" s="84" t="s">
        <v>26</v>
      </c>
      <c r="C4677" s="85" t="s">
        <v>714</v>
      </c>
      <c r="R4677" s="83">
        <v>43360.829768518517</v>
      </c>
      <c r="S4677" s="89" t="s">
        <v>26</v>
      </c>
      <c r="AG4677" s="83"/>
      <c r="AV4677" s="83"/>
      <c r="BK4677" s="83"/>
      <c r="BZ4677" s="83"/>
      <c r="CO4677" s="83"/>
      <c r="DD4677" s="83"/>
      <c r="DS4677" s="83"/>
      <c r="EH4677" s="83"/>
      <c r="EW4677" s="83"/>
      <c r="FL4677" s="83"/>
    </row>
    <row r="4678" spans="1:168" x14ac:dyDescent="0.35">
      <c r="A4678" s="83">
        <v>43360.829768518517</v>
      </c>
      <c r="B4678" s="84" t="s">
        <v>26</v>
      </c>
      <c r="C4678" s="85" t="s">
        <v>444</v>
      </c>
      <c r="R4678" s="83">
        <v>43360.829768518517</v>
      </c>
      <c r="S4678" s="89" t="s">
        <v>26</v>
      </c>
      <c r="AG4678" s="83"/>
      <c r="AV4678" s="83"/>
      <c r="BK4678" s="83"/>
      <c r="BZ4678" s="83"/>
      <c r="CO4678" s="83"/>
      <c r="DD4678" s="83"/>
      <c r="DS4678" s="83"/>
      <c r="EH4678" s="83"/>
      <c r="EW4678" s="83"/>
      <c r="FL4678" s="83"/>
    </row>
    <row r="4679" spans="1:168" x14ac:dyDescent="0.35">
      <c r="A4679" s="83">
        <v>43360.829768518517</v>
      </c>
      <c r="B4679" s="84" t="s">
        <v>26</v>
      </c>
      <c r="C4679" s="85" t="s">
        <v>419</v>
      </c>
      <c r="R4679" s="83">
        <v>43360.829768518517</v>
      </c>
      <c r="S4679" s="89" t="s">
        <v>26</v>
      </c>
      <c r="AG4679" s="83"/>
      <c r="AV4679" s="83"/>
      <c r="BK4679" s="83"/>
      <c r="BZ4679" s="83"/>
      <c r="CO4679" s="83"/>
      <c r="DD4679" s="83"/>
      <c r="DS4679" s="83"/>
      <c r="EH4679" s="83"/>
      <c r="EW4679" s="83"/>
      <c r="FL4679" s="83"/>
    </row>
    <row r="4680" spans="1:168" x14ac:dyDescent="0.35">
      <c r="A4680" s="83">
        <v>43360.829768518517</v>
      </c>
      <c r="B4680" s="84" t="s">
        <v>26</v>
      </c>
      <c r="C4680" s="85" t="s">
        <v>447</v>
      </c>
      <c r="R4680" s="83">
        <v>43360.829768518517</v>
      </c>
      <c r="S4680" s="89" t="s">
        <v>26</v>
      </c>
      <c r="AG4680" s="83"/>
      <c r="AV4680" s="83"/>
      <c r="BK4680" s="83"/>
      <c r="BZ4680" s="83"/>
      <c r="CO4680" s="83"/>
      <c r="DD4680" s="83"/>
      <c r="DS4680" s="83"/>
      <c r="EH4680" s="83"/>
      <c r="EW4680" s="83"/>
      <c r="FL4680" s="83"/>
    </row>
    <row r="4681" spans="1:168" x14ac:dyDescent="0.35">
      <c r="A4681" s="83">
        <v>43360.829768518517</v>
      </c>
      <c r="B4681" s="84" t="s">
        <v>26</v>
      </c>
      <c r="C4681" s="85" t="s">
        <v>421</v>
      </c>
      <c r="R4681" s="83">
        <v>43360.829768518517</v>
      </c>
      <c r="S4681" s="89" t="s">
        <v>26</v>
      </c>
      <c r="AG4681" s="83"/>
      <c r="AV4681" s="83"/>
      <c r="BK4681" s="83"/>
      <c r="BZ4681" s="83"/>
      <c r="CO4681" s="83"/>
      <c r="DD4681" s="83"/>
      <c r="DS4681" s="83"/>
      <c r="EH4681" s="83"/>
      <c r="EW4681" s="83"/>
      <c r="FL4681" s="83"/>
    </row>
    <row r="4682" spans="1:168" x14ac:dyDescent="0.35">
      <c r="A4682" s="83">
        <v>43360.829780092594</v>
      </c>
      <c r="B4682" s="84" t="s">
        <v>26</v>
      </c>
      <c r="C4682" s="85" t="s">
        <v>446</v>
      </c>
      <c r="R4682" s="83">
        <v>43360.829780092594</v>
      </c>
      <c r="S4682" s="89" t="s">
        <v>26</v>
      </c>
      <c r="AG4682" s="83"/>
      <c r="AV4682" s="83"/>
      <c r="BK4682" s="83"/>
      <c r="BZ4682" s="83"/>
      <c r="CO4682" s="83"/>
      <c r="DD4682" s="83"/>
      <c r="DS4682" s="83"/>
      <c r="EH4682" s="83"/>
      <c r="EW4682" s="83"/>
      <c r="FL4682" s="83"/>
    </row>
    <row r="4683" spans="1:168" x14ac:dyDescent="0.35">
      <c r="A4683" s="83">
        <v>43360.829780092594</v>
      </c>
      <c r="B4683" s="84" t="s">
        <v>26</v>
      </c>
      <c r="C4683" s="85" t="s">
        <v>854</v>
      </c>
      <c r="R4683" s="83">
        <v>43360.829780092594</v>
      </c>
      <c r="S4683" s="89" t="s">
        <v>26</v>
      </c>
      <c r="AG4683" s="83"/>
      <c r="AV4683" s="83"/>
      <c r="BK4683" s="83"/>
      <c r="BZ4683" s="83"/>
      <c r="CO4683" s="83"/>
      <c r="DD4683" s="83"/>
      <c r="DS4683" s="83"/>
      <c r="EH4683" s="83"/>
      <c r="EW4683" s="83"/>
      <c r="FL4683" s="83"/>
    </row>
    <row r="4684" spans="1:168" x14ac:dyDescent="0.35">
      <c r="A4684" s="83">
        <v>43360.829872685186</v>
      </c>
      <c r="B4684" s="84" t="s">
        <v>55</v>
      </c>
      <c r="C4684" s="85" t="s">
        <v>82</v>
      </c>
      <c r="R4684" s="83">
        <v>43360.829872685186</v>
      </c>
      <c r="S4684" s="89" t="s">
        <v>55</v>
      </c>
      <c r="AG4684" s="83"/>
      <c r="AV4684" s="83"/>
      <c r="BK4684" s="83"/>
      <c r="BZ4684" s="83"/>
      <c r="CO4684" s="83"/>
      <c r="DD4684" s="83"/>
      <c r="DS4684" s="83"/>
      <c r="EH4684" s="83"/>
      <c r="EW4684" s="83"/>
      <c r="FL4684" s="83"/>
    </row>
    <row r="4685" spans="1:168" x14ac:dyDescent="0.35">
      <c r="A4685" s="83">
        <v>43360.829872685186</v>
      </c>
      <c r="B4685" s="84" t="s">
        <v>26</v>
      </c>
      <c r="C4685" s="85" t="s">
        <v>353</v>
      </c>
      <c r="R4685" s="83">
        <v>43360.829872685186</v>
      </c>
      <c r="S4685" s="89" t="s">
        <v>26</v>
      </c>
      <c r="AG4685" s="83"/>
      <c r="AV4685" s="83"/>
      <c r="BK4685" s="83"/>
      <c r="BZ4685" s="83"/>
      <c r="CO4685" s="83"/>
      <c r="DD4685" s="83"/>
      <c r="DS4685" s="83"/>
      <c r="EH4685" s="83"/>
      <c r="EW4685" s="83"/>
      <c r="FL4685" s="83"/>
    </row>
    <row r="4686" spans="1:168" x14ac:dyDescent="0.35">
      <c r="A4686" s="83">
        <v>43360.829884259256</v>
      </c>
      <c r="B4686" s="84" t="s">
        <v>55</v>
      </c>
      <c r="C4686" s="85" t="s">
        <v>58</v>
      </c>
      <c r="R4686" s="83">
        <v>43360.829884259256</v>
      </c>
      <c r="S4686" s="89" t="s">
        <v>55</v>
      </c>
      <c r="AG4686" s="83"/>
      <c r="AV4686" s="83"/>
      <c r="BK4686" s="83"/>
      <c r="BZ4686" s="83"/>
      <c r="CO4686" s="83"/>
      <c r="DD4686" s="83"/>
      <c r="DS4686" s="83"/>
      <c r="EH4686" s="83"/>
      <c r="EW4686" s="83"/>
      <c r="FL4686" s="83"/>
    </row>
    <row r="4687" spans="1:168" x14ac:dyDescent="0.35">
      <c r="A4687" s="83">
        <v>43360.829895833333</v>
      </c>
      <c r="B4687" s="84" t="s">
        <v>26</v>
      </c>
      <c r="C4687" s="85" t="s">
        <v>59</v>
      </c>
      <c r="R4687" s="83">
        <v>43360.829895833333</v>
      </c>
      <c r="S4687" s="89" t="s">
        <v>26</v>
      </c>
      <c r="AG4687" s="83"/>
      <c r="AV4687" s="83"/>
      <c r="BK4687" s="83"/>
      <c r="BZ4687" s="83"/>
      <c r="CO4687" s="83"/>
      <c r="DD4687" s="83"/>
      <c r="DS4687" s="83"/>
      <c r="EH4687" s="83"/>
      <c r="EW4687" s="83"/>
      <c r="FL4687" s="83"/>
    </row>
    <row r="4688" spans="1:168" x14ac:dyDescent="0.35">
      <c r="A4688" s="83">
        <v>43360.829918981479</v>
      </c>
      <c r="B4688" s="84" t="s">
        <v>354</v>
      </c>
      <c r="C4688" s="85" t="s">
        <v>355</v>
      </c>
      <c r="I4688" s="86">
        <v>13250.8642578125</v>
      </c>
      <c r="J4688" s="87">
        <v>12976.7724609375</v>
      </c>
      <c r="K4688" s="87">
        <v>10781.8564453125</v>
      </c>
      <c r="L4688" s="87">
        <v>10558.833984375</v>
      </c>
      <c r="M4688" s="87">
        <v>1.01595878601074</v>
      </c>
      <c r="N4688" s="87">
        <v>10.3709392547607</v>
      </c>
      <c r="O4688" s="87">
        <v>8.4209384918212908</v>
      </c>
      <c r="P4688" s="88">
        <v>1.6539386510848999</v>
      </c>
      <c r="R4688" s="83">
        <v>43360.829918981479</v>
      </c>
      <c r="S4688" s="89" t="s">
        <v>354</v>
      </c>
      <c r="T4688" s="90">
        <v>0.51903879642486594</v>
      </c>
      <c r="U4688" s="84">
        <v>11140.583984375</v>
      </c>
      <c r="V4688" s="84">
        <v>404.69573974609398</v>
      </c>
      <c r="W4688" s="84">
        <v>10881.1669921875</v>
      </c>
      <c r="X4688" s="84">
        <v>10735.8203125</v>
      </c>
      <c r="Y4688" s="84">
        <v>27.288303375244102</v>
      </c>
      <c r="Z4688" s="84">
        <v>320.52096557617199</v>
      </c>
      <c r="AA4688" s="84">
        <v>700.52093505859398</v>
      </c>
      <c r="AB4688" s="84">
        <v>426.52096557617199</v>
      </c>
      <c r="AG4688" s="83"/>
      <c r="AV4688" s="83"/>
      <c r="BK4688" s="83"/>
      <c r="BZ4688" s="83"/>
      <c r="CO4688" s="83"/>
      <c r="DD4688" s="83"/>
      <c r="DS4688" s="83"/>
      <c r="EH4688" s="83"/>
      <c r="EW4688" s="83"/>
      <c r="FL4688" s="83"/>
    </row>
    <row r="4689" spans="1:168" x14ac:dyDescent="0.35">
      <c r="A4689" s="83">
        <v>43360.829930555556</v>
      </c>
      <c r="B4689" s="84" t="s">
        <v>62</v>
      </c>
      <c r="C4689" s="85" t="s">
        <v>993</v>
      </c>
      <c r="R4689" s="83">
        <v>43360.829930555556</v>
      </c>
      <c r="S4689" s="89" t="s">
        <v>62</v>
      </c>
      <c r="AG4689" s="83"/>
      <c r="AV4689" s="83"/>
      <c r="BK4689" s="83"/>
      <c r="BZ4689" s="83"/>
      <c r="CO4689" s="83"/>
      <c r="DD4689" s="83"/>
      <c r="DS4689" s="83"/>
      <c r="EH4689" s="83"/>
      <c r="EW4689" s="83"/>
      <c r="FL4689" s="83"/>
    </row>
    <row r="4690" spans="1:168" x14ac:dyDescent="0.35">
      <c r="A4690" s="83">
        <v>43360.829930555556</v>
      </c>
      <c r="B4690" s="84" t="s">
        <v>62</v>
      </c>
      <c r="C4690" s="85" t="s">
        <v>994</v>
      </c>
      <c r="R4690" s="83">
        <v>43360.829930555556</v>
      </c>
      <c r="S4690" s="89" t="s">
        <v>62</v>
      </c>
      <c r="AG4690" s="83"/>
      <c r="AV4690" s="83"/>
      <c r="BK4690" s="83"/>
      <c r="BZ4690" s="83"/>
      <c r="CO4690" s="83"/>
      <c r="DD4690" s="83"/>
      <c r="DS4690" s="83"/>
      <c r="EH4690" s="83"/>
      <c r="EW4690" s="83"/>
      <c r="FL4690" s="83"/>
    </row>
    <row r="4691" spans="1:168" x14ac:dyDescent="0.35">
      <c r="A4691" s="83">
        <v>43360.829930555556</v>
      </c>
      <c r="B4691" s="84" t="s">
        <v>62</v>
      </c>
      <c r="C4691" s="85" t="s">
        <v>995</v>
      </c>
      <c r="R4691" s="83">
        <v>43360.829930555556</v>
      </c>
      <c r="S4691" s="89" t="s">
        <v>62</v>
      </c>
      <c r="AG4691" s="83"/>
      <c r="AV4691" s="83"/>
      <c r="BK4691" s="83"/>
      <c r="BZ4691" s="83"/>
      <c r="CO4691" s="83"/>
      <c r="DD4691" s="83"/>
      <c r="DS4691" s="83"/>
      <c r="EH4691" s="83"/>
      <c r="EW4691" s="83"/>
      <c r="FL4691" s="83"/>
    </row>
    <row r="4692" spans="1:168" x14ac:dyDescent="0.35">
      <c r="A4692" s="83">
        <v>43360.829930555556</v>
      </c>
      <c r="B4692" s="84" t="s">
        <v>62</v>
      </c>
      <c r="C4692" s="85" t="s">
        <v>996</v>
      </c>
      <c r="R4692" s="83">
        <v>43360.829930555556</v>
      </c>
      <c r="S4692" s="89" t="s">
        <v>62</v>
      </c>
      <c r="AG4692" s="83"/>
      <c r="AV4692" s="83"/>
      <c r="BK4692" s="83"/>
      <c r="BZ4692" s="83"/>
      <c r="CO4692" s="83"/>
      <c r="DD4692" s="83"/>
      <c r="DS4692" s="83"/>
      <c r="EH4692" s="83"/>
      <c r="EW4692" s="83"/>
      <c r="FL4692" s="83"/>
    </row>
    <row r="4693" spans="1:168" x14ac:dyDescent="0.35">
      <c r="A4693" s="83">
        <v>43360.829930555556</v>
      </c>
      <c r="B4693" s="84" t="s">
        <v>62</v>
      </c>
      <c r="C4693" s="85" t="s">
        <v>63</v>
      </c>
      <c r="R4693" s="83">
        <v>43360.829930555556</v>
      </c>
      <c r="S4693" s="89" t="s">
        <v>62</v>
      </c>
      <c r="AG4693" s="83"/>
      <c r="AV4693" s="83"/>
      <c r="BK4693" s="83"/>
      <c r="BZ4693" s="83"/>
      <c r="CO4693" s="83"/>
      <c r="DD4693" s="83"/>
      <c r="DS4693" s="83"/>
      <c r="EH4693" s="83"/>
      <c r="EW4693" s="83"/>
      <c r="FL4693" s="83"/>
    </row>
    <row r="4694" spans="1:168" x14ac:dyDescent="0.35">
      <c r="A4694" s="83">
        <v>43360.829930555556</v>
      </c>
      <c r="B4694" s="84" t="s">
        <v>62</v>
      </c>
      <c r="C4694" s="85" t="s">
        <v>997</v>
      </c>
      <c r="R4694" s="83">
        <v>43360.829930555556</v>
      </c>
      <c r="S4694" s="89" t="s">
        <v>62</v>
      </c>
      <c r="AG4694" s="83"/>
      <c r="AV4694" s="83"/>
      <c r="BK4694" s="83"/>
      <c r="BZ4694" s="83"/>
      <c r="CO4694" s="83"/>
      <c r="DD4694" s="83"/>
      <c r="DS4694" s="83"/>
      <c r="EH4694" s="83"/>
      <c r="EW4694" s="83"/>
      <c r="FL4694" s="83"/>
    </row>
    <row r="4695" spans="1:168" x14ac:dyDescent="0.35">
      <c r="A4695" s="83">
        <v>43360.829942129632</v>
      </c>
      <c r="B4695" s="84" t="s">
        <v>62</v>
      </c>
      <c r="C4695" s="85" t="s">
        <v>998</v>
      </c>
      <c r="R4695" s="83">
        <v>43360.829942129632</v>
      </c>
      <c r="S4695" s="89" t="s">
        <v>62</v>
      </c>
      <c r="AG4695" s="83"/>
      <c r="AV4695" s="83"/>
      <c r="BK4695" s="83"/>
      <c r="BZ4695" s="83"/>
      <c r="CO4695" s="83"/>
      <c r="DD4695" s="83"/>
      <c r="DS4695" s="83"/>
      <c r="EH4695" s="83"/>
      <c r="EW4695" s="83"/>
      <c r="FL4695" s="83"/>
    </row>
    <row r="4696" spans="1:168" x14ac:dyDescent="0.35">
      <c r="A4696" s="83">
        <v>43360.829942129632</v>
      </c>
      <c r="B4696" s="84" t="s">
        <v>62</v>
      </c>
      <c r="C4696" s="85" t="s">
        <v>999</v>
      </c>
      <c r="R4696" s="83">
        <v>43360.829942129632</v>
      </c>
      <c r="S4696" s="89" t="s">
        <v>62</v>
      </c>
      <c r="AG4696" s="83"/>
      <c r="AV4696" s="83"/>
      <c r="BK4696" s="83"/>
      <c r="BZ4696" s="83"/>
      <c r="CO4696" s="83"/>
      <c r="DD4696" s="83"/>
      <c r="DS4696" s="83"/>
      <c r="EH4696" s="83"/>
      <c r="EW4696" s="83"/>
      <c r="FL4696" s="83"/>
    </row>
    <row r="4697" spans="1:168" x14ac:dyDescent="0.35">
      <c r="A4697" s="83">
        <v>43360.829942129632</v>
      </c>
      <c r="B4697" s="84" t="s">
        <v>26</v>
      </c>
      <c r="C4697" s="85" t="s">
        <v>71</v>
      </c>
      <c r="R4697" s="83">
        <v>43360.829942129632</v>
      </c>
      <c r="S4697" s="89" t="s">
        <v>26</v>
      </c>
      <c r="AG4697" s="83"/>
      <c r="AV4697" s="83"/>
      <c r="BK4697" s="83"/>
      <c r="BZ4697" s="83"/>
      <c r="CO4697" s="83"/>
      <c r="DD4697" s="83"/>
      <c r="DS4697" s="83"/>
      <c r="EH4697" s="83"/>
      <c r="EW4697" s="83"/>
      <c r="FL4697" s="83"/>
    </row>
    <row r="4698" spans="1:168" x14ac:dyDescent="0.35">
      <c r="A4698" s="83">
        <v>43360.829953703702</v>
      </c>
      <c r="B4698" s="84" t="s">
        <v>62</v>
      </c>
      <c r="C4698" s="85" t="s">
        <v>362</v>
      </c>
      <c r="R4698" s="83">
        <v>43360.829953703702</v>
      </c>
      <c r="S4698" s="89" t="s">
        <v>62</v>
      </c>
      <c r="AG4698" s="83"/>
      <c r="AV4698" s="83"/>
      <c r="BK4698" s="83"/>
      <c r="BZ4698" s="83"/>
      <c r="CO4698" s="83"/>
      <c r="DD4698" s="83"/>
      <c r="DS4698" s="83"/>
      <c r="EH4698" s="83"/>
      <c r="EW4698" s="83"/>
      <c r="FL4698" s="83"/>
    </row>
    <row r="4699" spans="1:168" x14ac:dyDescent="0.35">
      <c r="A4699" s="83">
        <v>43360.829953703702</v>
      </c>
      <c r="B4699" s="84" t="s">
        <v>26</v>
      </c>
      <c r="C4699" s="85" t="s">
        <v>361</v>
      </c>
      <c r="R4699" s="83">
        <v>43360.829953703702</v>
      </c>
      <c r="S4699" s="89" t="s">
        <v>26</v>
      </c>
      <c r="AG4699" s="83"/>
      <c r="AV4699" s="83"/>
      <c r="BK4699" s="83"/>
      <c r="BZ4699" s="83"/>
      <c r="CO4699" s="83"/>
      <c r="DD4699" s="83"/>
      <c r="DS4699" s="83"/>
      <c r="EH4699" s="83"/>
      <c r="EW4699" s="83"/>
      <c r="FL4699" s="83"/>
    </row>
    <row r="4700" spans="1:168" x14ac:dyDescent="0.35">
      <c r="A4700" s="83">
        <v>43360.829965277779</v>
      </c>
      <c r="B4700" s="84" t="s">
        <v>26</v>
      </c>
      <c r="C4700" s="85" t="s">
        <v>363</v>
      </c>
      <c r="R4700" s="83">
        <v>43360.829965277779</v>
      </c>
      <c r="S4700" s="89" t="s">
        <v>26</v>
      </c>
      <c r="AG4700" s="83"/>
      <c r="AV4700" s="83"/>
      <c r="BK4700" s="83"/>
      <c r="BZ4700" s="83"/>
      <c r="CO4700" s="83"/>
      <c r="DD4700" s="83"/>
      <c r="DS4700" s="83"/>
      <c r="EH4700" s="83"/>
      <c r="EW4700" s="83"/>
      <c r="FL4700" s="83"/>
    </row>
    <row r="4701" spans="1:168" x14ac:dyDescent="0.35">
      <c r="A4701" s="83">
        <v>43360.829965277779</v>
      </c>
      <c r="B4701" s="84" t="s">
        <v>26</v>
      </c>
      <c r="C4701" s="85" t="s">
        <v>332</v>
      </c>
      <c r="R4701" s="83">
        <v>43360.829965277779</v>
      </c>
      <c r="S4701" s="89" t="s">
        <v>26</v>
      </c>
      <c r="AG4701" s="83"/>
      <c r="AV4701" s="83"/>
      <c r="BK4701" s="83"/>
      <c r="BZ4701" s="83"/>
      <c r="CO4701" s="83"/>
      <c r="DD4701" s="83"/>
      <c r="DS4701" s="83"/>
      <c r="EH4701" s="83"/>
      <c r="EW4701" s="83"/>
      <c r="FL4701" s="83"/>
    </row>
    <row r="4702" spans="1:168" x14ac:dyDescent="0.35">
      <c r="A4702" s="83">
        <v>43360.829965277779</v>
      </c>
      <c r="B4702" s="84" t="s">
        <v>26</v>
      </c>
      <c r="C4702" s="85" t="s">
        <v>111</v>
      </c>
      <c r="R4702" s="83">
        <v>43360.829965277779</v>
      </c>
      <c r="S4702" s="89" t="s">
        <v>26</v>
      </c>
      <c r="AG4702" s="83"/>
      <c r="AV4702" s="83"/>
      <c r="BK4702" s="83"/>
      <c r="BZ4702" s="83"/>
      <c r="CO4702" s="83"/>
      <c r="DD4702" s="83"/>
      <c r="DS4702" s="83"/>
      <c r="EH4702" s="83"/>
      <c r="EW4702" s="83"/>
      <c r="FL4702" s="83"/>
    </row>
    <row r="4703" spans="1:168" x14ac:dyDescent="0.35">
      <c r="A4703" s="83">
        <v>43360.829965277779</v>
      </c>
      <c r="B4703" s="84" t="s">
        <v>26</v>
      </c>
      <c r="C4703" s="85" t="s">
        <v>47</v>
      </c>
      <c r="I4703" s="86">
        <v>13250.9580078125</v>
      </c>
      <c r="J4703" s="87">
        <v>12973.876953125</v>
      </c>
      <c r="K4703" s="87">
        <v>10781.9580078125</v>
      </c>
      <c r="L4703" s="87">
        <v>10556.501953125</v>
      </c>
      <c r="M4703" s="87">
        <v>1.01595687866211</v>
      </c>
      <c r="N4703" s="87">
        <v>10.426663398742701</v>
      </c>
      <c r="O4703" s="87">
        <v>8.4766635894775408</v>
      </c>
      <c r="P4703" s="88">
        <v>1.70966112613678</v>
      </c>
      <c r="R4703" s="83">
        <v>43360.829965277779</v>
      </c>
      <c r="S4703" s="89" t="s">
        <v>26</v>
      </c>
      <c r="T4703" s="90">
        <v>0.57476109266281095</v>
      </c>
      <c r="U4703" s="84">
        <v>11136.35546875</v>
      </c>
      <c r="V4703" s="84">
        <v>407.24118041992199</v>
      </c>
      <c r="W4703" s="84">
        <v>10878.1845703125</v>
      </c>
      <c r="X4703" s="84">
        <v>10733.984375</v>
      </c>
      <c r="Y4703" s="84">
        <v>27.340417861938501</v>
      </c>
      <c r="Z4703" s="84">
        <v>320.57666015625</v>
      </c>
      <c r="AA4703" s="84">
        <v>700.57672119140602</v>
      </c>
      <c r="AB4703" s="84">
        <v>426.57666015625</v>
      </c>
      <c r="AG4703" s="83"/>
      <c r="AV4703" s="83"/>
      <c r="BK4703" s="83"/>
      <c r="BZ4703" s="83"/>
      <c r="CO4703" s="83"/>
      <c r="DD4703" s="83"/>
      <c r="DS4703" s="83"/>
      <c r="EH4703" s="83"/>
      <c r="EW4703" s="83"/>
      <c r="FL4703" s="83"/>
    </row>
    <row r="4704" spans="1:168" x14ac:dyDescent="0.35">
      <c r="A4704" s="83">
        <v>43360.829965277779</v>
      </c>
      <c r="B4704" s="84" t="s">
        <v>49</v>
      </c>
      <c r="C4704" s="85" t="s">
        <v>364</v>
      </c>
      <c r="R4704" s="83">
        <v>43360.829965277779</v>
      </c>
      <c r="S4704" s="89" t="s">
        <v>49</v>
      </c>
      <c r="AG4704" s="83"/>
      <c r="AV4704" s="83"/>
      <c r="BK4704" s="83"/>
      <c r="BZ4704" s="83"/>
      <c r="CO4704" s="83"/>
      <c r="DD4704" s="83"/>
      <c r="DS4704" s="83"/>
      <c r="EH4704" s="83"/>
      <c r="EW4704" s="83"/>
      <c r="FL4704" s="83"/>
    </row>
    <row r="4705" spans="1:168" x14ac:dyDescent="0.35">
      <c r="A4705" s="83">
        <v>43360.829988425925</v>
      </c>
      <c r="B4705" s="84" t="s">
        <v>26</v>
      </c>
      <c r="C4705" s="85" t="s">
        <v>441</v>
      </c>
      <c r="R4705" s="83">
        <v>43360.829988425925</v>
      </c>
      <c r="S4705" s="89" t="s">
        <v>26</v>
      </c>
      <c r="AG4705" s="83"/>
      <c r="AV4705" s="83"/>
      <c r="BK4705" s="83"/>
      <c r="BZ4705" s="83"/>
      <c r="CO4705" s="83"/>
      <c r="DD4705" s="83"/>
      <c r="DS4705" s="83"/>
      <c r="EH4705" s="83"/>
      <c r="EW4705" s="83"/>
      <c r="FL4705" s="83"/>
    </row>
    <row r="4706" spans="1:168" x14ac:dyDescent="0.35">
      <c r="A4706" s="83">
        <v>43360.829988425925</v>
      </c>
      <c r="B4706" s="84" t="s">
        <v>26</v>
      </c>
      <c r="C4706" s="85" t="s">
        <v>862</v>
      </c>
      <c r="R4706" s="83">
        <v>43360.829988425925</v>
      </c>
      <c r="S4706" s="89" t="s">
        <v>26</v>
      </c>
      <c r="AG4706" s="83"/>
      <c r="AV4706" s="83"/>
      <c r="BK4706" s="83"/>
      <c r="BZ4706" s="83"/>
      <c r="CO4706" s="83"/>
      <c r="DD4706" s="83"/>
      <c r="DS4706" s="83"/>
      <c r="EH4706" s="83"/>
      <c r="EW4706" s="83"/>
      <c r="FL4706" s="83"/>
    </row>
    <row r="4707" spans="1:168" x14ac:dyDescent="0.35">
      <c r="A4707" s="83">
        <v>43360.829988425925</v>
      </c>
      <c r="B4707" s="84" t="s">
        <v>26</v>
      </c>
      <c r="C4707" s="85" t="s">
        <v>429</v>
      </c>
      <c r="R4707" s="83">
        <v>43360.829988425925</v>
      </c>
      <c r="S4707" s="89" t="s">
        <v>26</v>
      </c>
      <c r="AG4707" s="83"/>
      <c r="AV4707" s="83"/>
      <c r="BK4707" s="83"/>
      <c r="BZ4707" s="83"/>
      <c r="CO4707" s="83"/>
      <c r="DD4707" s="83"/>
      <c r="DS4707" s="83"/>
      <c r="EH4707" s="83"/>
      <c r="EW4707" s="83"/>
      <c r="FL4707" s="83"/>
    </row>
    <row r="4708" spans="1:168" x14ac:dyDescent="0.35">
      <c r="A4708" s="83">
        <v>43360.829988425925</v>
      </c>
      <c r="B4708" s="84" t="s">
        <v>26</v>
      </c>
      <c r="C4708" s="85" t="s">
        <v>335</v>
      </c>
      <c r="R4708" s="83">
        <v>43360.829988425925</v>
      </c>
      <c r="S4708" s="89" t="s">
        <v>26</v>
      </c>
      <c r="AG4708" s="83"/>
      <c r="AV4708" s="83"/>
      <c r="BK4708" s="83"/>
      <c r="BZ4708" s="83"/>
      <c r="CO4708" s="83"/>
      <c r="DD4708" s="83"/>
      <c r="DS4708" s="83"/>
      <c r="EH4708" s="83"/>
      <c r="EW4708" s="83"/>
      <c r="FL4708" s="83"/>
    </row>
    <row r="4709" spans="1:168" x14ac:dyDescent="0.35">
      <c r="A4709" s="83">
        <v>43360.829988425925</v>
      </c>
      <c r="B4709" s="84" t="s">
        <v>26</v>
      </c>
      <c r="C4709" s="85" t="s">
        <v>365</v>
      </c>
      <c r="R4709" s="83">
        <v>43360.829988425925</v>
      </c>
      <c r="S4709" s="89" t="s">
        <v>26</v>
      </c>
      <c r="AG4709" s="83"/>
      <c r="AV4709" s="83"/>
      <c r="BK4709" s="83"/>
      <c r="BZ4709" s="83"/>
      <c r="CO4709" s="83"/>
      <c r="DD4709" s="83"/>
      <c r="DS4709" s="83"/>
      <c r="EH4709" s="83"/>
      <c r="EW4709" s="83"/>
      <c r="FL4709" s="83"/>
    </row>
    <row r="4710" spans="1:168" x14ac:dyDescent="0.35">
      <c r="A4710" s="83">
        <v>43360.829988425925</v>
      </c>
      <c r="B4710" s="84" t="s">
        <v>26</v>
      </c>
      <c r="C4710" s="85" t="s">
        <v>366</v>
      </c>
      <c r="R4710" s="83">
        <v>43360.829988425925</v>
      </c>
      <c r="S4710" s="89" t="s">
        <v>26</v>
      </c>
      <c r="AG4710" s="83"/>
      <c r="AV4710" s="83"/>
      <c r="BK4710" s="83"/>
      <c r="BZ4710" s="83"/>
      <c r="CO4710" s="83"/>
      <c r="DD4710" s="83"/>
      <c r="DS4710" s="83"/>
      <c r="EH4710" s="83"/>
      <c r="EW4710" s="83"/>
      <c r="FL4710" s="83"/>
    </row>
    <row r="4711" spans="1:168" x14ac:dyDescent="0.35">
      <c r="A4711" s="83">
        <v>43360.829988425925</v>
      </c>
      <c r="B4711" s="84" t="s">
        <v>26</v>
      </c>
      <c r="C4711" s="85" t="s">
        <v>428</v>
      </c>
      <c r="R4711" s="83">
        <v>43360.829988425925</v>
      </c>
      <c r="S4711" s="89" t="s">
        <v>26</v>
      </c>
      <c r="AG4711" s="83"/>
      <c r="AV4711" s="83"/>
      <c r="BK4711" s="83"/>
      <c r="BZ4711" s="83"/>
      <c r="CO4711" s="83"/>
      <c r="DD4711" s="83"/>
      <c r="DS4711" s="83"/>
      <c r="EH4711" s="83"/>
      <c r="EW4711" s="83"/>
      <c r="FL4711" s="83"/>
    </row>
    <row r="4712" spans="1:168" x14ac:dyDescent="0.35">
      <c r="A4712" s="83">
        <v>43360.829988425925</v>
      </c>
      <c r="B4712" s="84" t="s">
        <v>26</v>
      </c>
      <c r="C4712" s="85" t="s">
        <v>409</v>
      </c>
      <c r="R4712" s="83">
        <v>43360.829988425925</v>
      </c>
      <c r="S4712" s="89" t="s">
        <v>26</v>
      </c>
      <c r="AG4712" s="83"/>
      <c r="AV4712" s="83"/>
      <c r="BK4712" s="83"/>
      <c r="BZ4712" s="83"/>
      <c r="CO4712" s="83"/>
      <c r="DD4712" s="83"/>
      <c r="DS4712" s="83"/>
      <c r="EH4712" s="83"/>
      <c r="EW4712" s="83"/>
      <c r="FL4712" s="83"/>
    </row>
    <row r="4713" spans="1:168" x14ac:dyDescent="0.35">
      <c r="A4713" s="83">
        <v>43360.829988425925</v>
      </c>
      <c r="B4713" s="84" t="s">
        <v>26</v>
      </c>
      <c r="C4713" s="85" t="s">
        <v>616</v>
      </c>
      <c r="R4713" s="83">
        <v>43360.829988425925</v>
      </c>
      <c r="S4713" s="89" t="s">
        <v>26</v>
      </c>
      <c r="AG4713" s="83"/>
      <c r="AV4713" s="83"/>
      <c r="BK4713" s="83"/>
      <c r="BZ4713" s="83"/>
      <c r="CO4713" s="83"/>
      <c r="DD4713" s="83"/>
      <c r="DS4713" s="83"/>
      <c r="EH4713" s="83"/>
      <c r="EW4713" s="83"/>
      <c r="FL4713" s="83"/>
    </row>
    <row r="4714" spans="1:168" x14ac:dyDescent="0.35">
      <c r="A4714" s="83">
        <v>43360.829988425925</v>
      </c>
      <c r="B4714" s="84" t="s">
        <v>26</v>
      </c>
      <c r="C4714" s="85" t="s">
        <v>417</v>
      </c>
      <c r="R4714" s="83">
        <v>43360.829988425925</v>
      </c>
      <c r="S4714" s="89" t="s">
        <v>26</v>
      </c>
      <c r="AG4714" s="83"/>
      <c r="AV4714" s="83"/>
      <c r="BK4714" s="83"/>
      <c r="BZ4714" s="83"/>
      <c r="CO4714" s="83"/>
      <c r="DD4714" s="83"/>
      <c r="DS4714" s="83"/>
      <c r="EH4714" s="83"/>
      <c r="EW4714" s="83"/>
      <c r="FL4714" s="83"/>
    </row>
    <row r="4715" spans="1:168" x14ac:dyDescent="0.35">
      <c r="A4715" s="83">
        <v>43360.83</v>
      </c>
      <c r="B4715" s="84" t="s">
        <v>26</v>
      </c>
      <c r="C4715" s="85" t="s">
        <v>430</v>
      </c>
      <c r="R4715" s="83">
        <v>43360.83</v>
      </c>
      <c r="S4715" s="89" t="s">
        <v>26</v>
      </c>
      <c r="AG4715" s="83"/>
      <c r="AV4715" s="83"/>
      <c r="BK4715" s="83"/>
      <c r="BZ4715" s="83"/>
      <c r="CO4715" s="83"/>
      <c r="DD4715" s="83"/>
      <c r="DS4715" s="83"/>
      <c r="EH4715" s="83"/>
      <c r="EW4715" s="83"/>
      <c r="FL4715" s="83"/>
    </row>
    <row r="4716" spans="1:168" x14ac:dyDescent="0.35">
      <c r="A4716" s="83">
        <v>43360.83</v>
      </c>
      <c r="B4716" s="84" t="s">
        <v>26</v>
      </c>
      <c r="C4716" s="85" t="s">
        <v>714</v>
      </c>
      <c r="R4716" s="83">
        <v>43360.83</v>
      </c>
      <c r="S4716" s="89" t="s">
        <v>26</v>
      </c>
      <c r="AG4716" s="83"/>
      <c r="AV4716" s="83"/>
      <c r="BK4716" s="83"/>
      <c r="BZ4716" s="83"/>
      <c r="CO4716" s="83"/>
      <c r="DD4716" s="83"/>
      <c r="DS4716" s="83"/>
      <c r="EH4716" s="83"/>
      <c r="EW4716" s="83"/>
      <c r="FL4716" s="83"/>
    </row>
    <row r="4717" spans="1:168" x14ac:dyDescent="0.35">
      <c r="A4717" s="83">
        <v>43360.83</v>
      </c>
      <c r="B4717" s="84" t="s">
        <v>26</v>
      </c>
      <c r="C4717" s="85" t="s">
        <v>444</v>
      </c>
      <c r="R4717" s="83">
        <v>43360.83</v>
      </c>
      <c r="S4717" s="89" t="s">
        <v>26</v>
      </c>
      <c r="AG4717" s="83"/>
      <c r="AV4717" s="83"/>
      <c r="BK4717" s="83"/>
      <c r="BZ4717" s="83"/>
      <c r="CO4717" s="83"/>
      <c r="DD4717" s="83"/>
      <c r="DS4717" s="83"/>
      <c r="EH4717" s="83"/>
      <c r="EW4717" s="83"/>
      <c r="FL4717" s="83"/>
    </row>
    <row r="4718" spans="1:168" x14ac:dyDescent="0.35">
      <c r="A4718" s="83">
        <v>43360.83</v>
      </c>
      <c r="B4718" s="84" t="s">
        <v>26</v>
      </c>
      <c r="C4718" s="85" t="s">
        <v>419</v>
      </c>
      <c r="R4718" s="83">
        <v>43360.83</v>
      </c>
      <c r="S4718" s="89" t="s">
        <v>26</v>
      </c>
      <c r="AG4718" s="83"/>
      <c r="AV4718" s="83"/>
      <c r="BK4718" s="83"/>
      <c r="BZ4718" s="83"/>
      <c r="CO4718" s="83"/>
      <c r="DD4718" s="83"/>
      <c r="DS4718" s="83"/>
      <c r="EH4718" s="83"/>
      <c r="EW4718" s="83"/>
      <c r="FL4718" s="83"/>
    </row>
    <row r="4719" spans="1:168" x14ac:dyDescent="0.35">
      <c r="A4719" s="83">
        <v>43360.83</v>
      </c>
      <c r="B4719" s="84" t="s">
        <v>26</v>
      </c>
      <c r="C4719" s="85" t="s">
        <v>447</v>
      </c>
      <c r="R4719" s="83">
        <v>43360.83</v>
      </c>
      <c r="S4719" s="89" t="s">
        <v>26</v>
      </c>
      <c r="AG4719" s="83"/>
      <c r="AV4719" s="83"/>
      <c r="BK4719" s="83"/>
      <c r="BZ4719" s="83"/>
      <c r="CO4719" s="83"/>
      <c r="DD4719" s="83"/>
      <c r="DS4719" s="83"/>
      <c r="EH4719" s="83"/>
      <c r="EW4719" s="83"/>
      <c r="FL4719" s="83"/>
    </row>
    <row r="4720" spans="1:168" x14ac:dyDescent="0.35">
      <c r="A4720" s="83">
        <v>43360.83</v>
      </c>
      <c r="B4720" s="84" t="s">
        <v>26</v>
      </c>
      <c r="C4720" s="85" t="s">
        <v>421</v>
      </c>
      <c r="R4720" s="83">
        <v>43360.83</v>
      </c>
      <c r="S4720" s="89" t="s">
        <v>26</v>
      </c>
      <c r="AG4720" s="83"/>
      <c r="AV4720" s="83"/>
      <c r="BK4720" s="83"/>
      <c r="BZ4720" s="83"/>
      <c r="CO4720" s="83"/>
      <c r="DD4720" s="83"/>
      <c r="DS4720" s="83"/>
      <c r="EH4720" s="83"/>
      <c r="EW4720" s="83"/>
      <c r="FL4720" s="83"/>
    </row>
    <row r="4721" spans="1:168" x14ac:dyDescent="0.35">
      <c r="A4721" s="83">
        <v>43360.83</v>
      </c>
      <c r="B4721" s="84" t="s">
        <v>26</v>
      </c>
      <c r="C4721" s="85" t="s">
        <v>446</v>
      </c>
      <c r="R4721" s="83">
        <v>43360.83</v>
      </c>
      <c r="S4721" s="89" t="s">
        <v>26</v>
      </c>
      <c r="AG4721" s="83"/>
      <c r="AV4721" s="83"/>
      <c r="BK4721" s="83"/>
      <c r="BZ4721" s="83"/>
      <c r="CO4721" s="83"/>
      <c r="DD4721" s="83"/>
      <c r="DS4721" s="83"/>
      <c r="EH4721" s="83"/>
      <c r="EW4721" s="83"/>
      <c r="FL4721" s="83"/>
    </row>
    <row r="4722" spans="1:168" x14ac:dyDescent="0.35">
      <c r="A4722" s="83">
        <v>43360.83</v>
      </c>
      <c r="B4722" s="84" t="s">
        <v>26</v>
      </c>
      <c r="C4722" s="85" t="s">
        <v>863</v>
      </c>
      <c r="R4722" s="83">
        <v>43360.83</v>
      </c>
      <c r="S4722" s="89" t="s">
        <v>26</v>
      </c>
      <c r="AG4722" s="83"/>
      <c r="AV4722" s="83"/>
      <c r="BK4722" s="83"/>
      <c r="BZ4722" s="83"/>
      <c r="CO4722" s="83"/>
      <c r="DD4722" s="83"/>
      <c r="DS4722" s="83"/>
      <c r="EH4722" s="83"/>
      <c r="EW4722" s="83"/>
      <c r="FL4722" s="83"/>
    </row>
    <row r="4723" spans="1:168" x14ac:dyDescent="0.35">
      <c r="A4723" s="83">
        <v>43360.830069444448</v>
      </c>
      <c r="B4723" s="84" t="s">
        <v>26</v>
      </c>
      <c r="C4723" s="85" t="s">
        <v>172</v>
      </c>
      <c r="R4723" s="83">
        <v>43360.830069444448</v>
      </c>
      <c r="S4723" s="89" t="s">
        <v>26</v>
      </c>
      <c r="AG4723" s="83"/>
      <c r="AV4723" s="83"/>
      <c r="BK4723" s="83"/>
      <c r="BZ4723" s="83"/>
      <c r="CO4723" s="83"/>
      <c r="DD4723" s="83"/>
      <c r="DS4723" s="83"/>
      <c r="EH4723" s="83"/>
      <c r="EW4723" s="83"/>
      <c r="FL4723" s="83"/>
    </row>
    <row r="4724" spans="1:168" x14ac:dyDescent="0.35">
      <c r="A4724" s="83">
        <v>43360.830104166664</v>
      </c>
      <c r="B4724" s="84" t="s">
        <v>26</v>
      </c>
      <c r="C4724" s="85" t="s">
        <v>367</v>
      </c>
      <c r="R4724" s="83">
        <v>43360.830104166664</v>
      </c>
      <c r="S4724" s="89" t="s">
        <v>26</v>
      </c>
      <c r="AG4724" s="83"/>
      <c r="AV4724" s="83"/>
      <c r="BK4724" s="83"/>
      <c r="BZ4724" s="83"/>
      <c r="CO4724" s="83"/>
      <c r="DD4724" s="83"/>
      <c r="DS4724" s="83"/>
      <c r="EH4724" s="83"/>
      <c r="EW4724" s="83"/>
      <c r="FL4724" s="83"/>
    </row>
    <row r="4725" spans="1:168" x14ac:dyDescent="0.35">
      <c r="A4725" s="83">
        <v>43360.830104166664</v>
      </c>
      <c r="B4725" s="84" t="s">
        <v>55</v>
      </c>
      <c r="C4725" s="85" t="s">
        <v>82</v>
      </c>
      <c r="R4725" s="83">
        <v>43360.830104166664</v>
      </c>
      <c r="S4725" s="89" t="s">
        <v>55</v>
      </c>
      <c r="AG4725" s="83"/>
      <c r="AV4725" s="83"/>
      <c r="BK4725" s="83"/>
      <c r="BZ4725" s="83"/>
      <c r="CO4725" s="83"/>
      <c r="DD4725" s="83"/>
      <c r="DS4725" s="83"/>
      <c r="EH4725" s="83"/>
      <c r="EW4725" s="83"/>
      <c r="FL4725" s="83"/>
    </row>
    <row r="4726" spans="1:168" x14ac:dyDescent="0.35">
      <c r="A4726" s="83">
        <v>43360.83011574074</v>
      </c>
      <c r="B4726" s="84" t="s">
        <v>55</v>
      </c>
      <c r="C4726" s="85" t="s">
        <v>58</v>
      </c>
      <c r="R4726" s="83">
        <v>43360.83011574074</v>
      </c>
      <c r="S4726" s="89" t="s">
        <v>55</v>
      </c>
      <c r="AG4726" s="83"/>
      <c r="AV4726" s="83"/>
      <c r="BK4726" s="83"/>
      <c r="BZ4726" s="83"/>
      <c r="CO4726" s="83"/>
      <c r="DD4726" s="83"/>
      <c r="DS4726" s="83"/>
      <c r="EH4726" s="83"/>
      <c r="EW4726" s="83"/>
      <c r="FL4726" s="83"/>
    </row>
    <row r="4727" spans="1:168" x14ac:dyDescent="0.35">
      <c r="A4727" s="83">
        <v>43360.830127314817</v>
      </c>
      <c r="B4727" s="84" t="s">
        <v>26</v>
      </c>
      <c r="C4727" s="85" t="s">
        <v>59</v>
      </c>
      <c r="R4727" s="83">
        <v>43360.830127314817</v>
      </c>
      <c r="S4727" s="89" t="s">
        <v>26</v>
      </c>
      <c r="AG4727" s="83"/>
      <c r="AV4727" s="83"/>
      <c r="BK4727" s="83"/>
      <c r="BZ4727" s="83"/>
      <c r="CO4727" s="83"/>
      <c r="DD4727" s="83"/>
      <c r="DS4727" s="83"/>
      <c r="EH4727" s="83"/>
      <c r="EW4727" s="83"/>
      <c r="FL4727" s="83"/>
    </row>
    <row r="4728" spans="1:168" x14ac:dyDescent="0.35">
      <c r="A4728" s="83">
        <v>43360.830138888887</v>
      </c>
      <c r="B4728" s="84" t="s">
        <v>368</v>
      </c>
      <c r="C4728" s="85" t="s">
        <v>369</v>
      </c>
      <c r="I4728" s="86">
        <v>13250.810546875</v>
      </c>
      <c r="J4728" s="87">
        <v>12967.298828125</v>
      </c>
      <c r="K4728" s="87">
        <v>12001.806640625</v>
      </c>
      <c r="L4728" s="87">
        <v>11745.0185546875</v>
      </c>
      <c r="M4728" s="87">
        <v>1.01592969894409</v>
      </c>
      <c r="N4728" s="87">
        <v>10.353735923767101</v>
      </c>
      <c r="O4728" s="87">
        <v>8.4037351608276403</v>
      </c>
      <c r="P4728" s="88">
        <v>1.6367338895797701</v>
      </c>
      <c r="R4728" s="83">
        <v>43360.830138888887</v>
      </c>
      <c r="S4728" s="89" t="s">
        <v>368</v>
      </c>
      <c r="T4728" s="90">
        <v>0.50183397531509399</v>
      </c>
      <c r="U4728" s="84">
        <v>10995.623046875</v>
      </c>
      <c r="V4728" s="84">
        <v>403.60232543945301</v>
      </c>
      <c r="W4728" s="84">
        <v>10732.80078125</v>
      </c>
      <c r="X4728" s="84">
        <v>10591.7744140625</v>
      </c>
      <c r="Y4728" s="84">
        <v>27.7236003875732</v>
      </c>
      <c r="Z4728" s="84">
        <v>320.50372314453102</v>
      </c>
      <c r="AA4728" s="84">
        <v>700.503662109375</v>
      </c>
      <c r="AB4728" s="84">
        <v>426.50372314453102</v>
      </c>
      <c r="AG4728" s="83"/>
      <c r="AV4728" s="83"/>
      <c r="BK4728" s="83"/>
      <c r="BZ4728" s="83"/>
      <c r="CO4728" s="83"/>
      <c r="DD4728" s="83"/>
      <c r="DS4728" s="83"/>
      <c r="EH4728" s="83"/>
      <c r="EW4728" s="83"/>
      <c r="FL4728" s="83"/>
    </row>
    <row r="4729" spans="1:168" x14ac:dyDescent="0.35">
      <c r="A4729" s="83">
        <v>43360.83016203704</v>
      </c>
      <c r="B4729" s="84" t="s">
        <v>62</v>
      </c>
      <c r="C4729" s="85" t="s">
        <v>63</v>
      </c>
      <c r="R4729" s="83">
        <v>43360.83016203704</v>
      </c>
      <c r="S4729" s="89" t="s">
        <v>62</v>
      </c>
      <c r="AG4729" s="83"/>
      <c r="AV4729" s="83"/>
      <c r="BK4729" s="83"/>
      <c r="BZ4729" s="83"/>
      <c r="CO4729" s="83"/>
      <c r="DD4729" s="83"/>
      <c r="DS4729" s="83"/>
      <c r="EH4729" s="83"/>
      <c r="EW4729" s="83"/>
      <c r="FL4729" s="83"/>
    </row>
    <row r="4730" spans="1:168" x14ac:dyDescent="0.35">
      <c r="A4730" s="83">
        <v>43360.83016203704</v>
      </c>
      <c r="B4730" s="84" t="s">
        <v>62</v>
      </c>
      <c r="C4730" s="85" t="s">
        <v>1000</v>
      </c>
      <c r="R4730" s="83">
        <v>43360.83016203704</v>
      </c>
      <c r="S4730" s="89" t="s">
        <v>62</v>
      </c>
      <c r="AG4730" s="83"/>
      <c r="AV4730" s="83"/>
      <c r="BK4730" s="83"/>
      <c r="BZ4730" s="83"/>
      <c r="CO4730" s="83"/>
      <c r="DD4730" s="83"/>
      <c r="DS4730" s="83"/>
      <c r="EH4730" s="83"/>
      <c r="EW4730" s="83"/>
      <c r="FL4730" s="83"/>
    </row>
    <row r="4731" spans="1:168" x14ac:dyDescent="0.35">
      <c r="A4731" s="83">
        <v>43360.83016203704</v>
      </c>
      <c r="B4731" s="84" t="s">
        <v>62</v>
      </c>
      <c r="C4731" s="85" t="s">
        <v>1001</v>
      </c>
      <c r="R4731" s="83">
        <v>43360.83016203704</v>
      </c>
      <c r="S4731" s="89" t="s">
        <v>62</v>
      </c>
      <c r="AG4731" s="83"/>
      <c r="AV4731" s="83"/>
      <c r="BK4731" s="83"/>
      <c r="BZ4731" s="83"/>
      <c r="CO4731" s="83"/>
      <c r="DD4731" s="83"/>
      <c r="DS4731" s="83"/>
      <c r="EH4731" s="83"/>
      <c r="EW4731" s="83"/>
      <c r="FL4731" s="83"/>
    </row>
    <row r="4732" spans="1:168" x14ac:dyDescent="0.35">
      <c r="A4732" s="83">
        <v>43360.83016203704</v>
      </c>
      <c r="B4732" s="84" t="s">
        <v>62</v>
      </c>
      <c r="C4732" s="85" t="s">
        <v>1002</v>
      </c>
      <c r="R4732" s="83">
        <v>43360.83016203704</v>
      </c>
      <c r="S4732" s="89" t="s">
        <v>62</v>
      </c>
      <c r="AG4732" s="83"/>
      <c r="AV4732" s="83"/>
      <c r="BK4732" s="83"/>
      <c r="BZ4732" s="83"/>
      <c r="CO4732" s="83"/>
      <c r="DD4732" s="83"/>
      <c r="DS4732" s="83"/>
      <c r="EH4732" s="83"/>
      <c r="EW4732" s="83"/>
      <c r="FL4732" s="83"/>
    </row>
    <row r="4733" spans="1:168" x14ac:dyDescent="0.35">
      <c r="A4733" s="83">
        <v>43360.83016203704</v>
      </c>
      <c r="B4733" s="84" t="s">
        <v>62</v>
      </c>
      <c r="C4733" s="85" t="s">
        <v>1003</v>
      </c>
      <c r="R4733" s="83">
        <v>43360.83016203704</v>
      </c>
      <c r="S4733" s="89" t="s">
        <v>62</v>
      </c>
      <c r="AG4733" s="83"/>
      <c r="AV4733" s="83"/>
      <c r="BK4733" s="83"/>
      <c r="BZ4733" s="83"/>
      <c r="CO4733" s="83"/>
      <c r="DD4733" s="83"/>
      <c r="DS4733" s="83"/>
      <c r="EH4733" s="83"/>
      <c r="EW4733" s="83"/>
      <c r="FL4733" s="83"/>
    </row>
    <row r="4734" spans="1:168" x14ac:dyDescent="0.35">
      <c r="A4734" s="83">
        <v>43360.83016203704</v>
      </c>
      <c r="B4734" s="84" t="s">
        <v>62</v>
      </c>
      <c r="C4734" s="85" t="s">
        <v>1004</v>
      </c>
      <c r="R4734" s="83">
        <v>43360.83016203704</v>
      </c>
      <c r="S4734" s="89" t="s">
        <v>62</v>
      </c>
      <c r="AG4734" s="83"/>
      <c r="AV4734" s="83"/>
      <c r="BK4734" s="83"/>
      <c r="BZ4734" s="83"/>
      <c r="CO4734" s="83"/>
      <c r="DD4734" s="83"/>
      <c r="DS4734" s="83"/>
      <c r="EH4734" s="83"/>
      <c r="EW4734" s="83"/>
      <c r="FL4734" s="83"/>
    </row>
    <row r="4735" spans="1:168" x14ac:dyDescent="0.35">
      <c r="A4735" s="83">
        <v>43360.83016203704</v>
      </c>
      <c r="B4735" s="84" t="s">
        <v>62</v>
      </c>
      <c r="C4735" s="85" t="s">
        <v>181</v>
      </c>
      <c r="R4735" s="83">
        <v>43360.83016203704</v>
      </c>
      <c r="S4735" s="89" t="s">
        <v>62</v>
      </c>
      <c r="AG4735" s="83"/>
      <c r="AV4735" s="83"/>
      <c r="BK4735" s="83"/>
      <c r="BZ4735" s="83"/>
      <c r="CO4735" s="83"/>
      <c r="DD4735" s="83"/>
      <c r="DS4735" s="83"/>
      <c r="EH4735" s="83"/>
      <c r="EW4735" s="83"/>
      <c r="FL4735" s="83"/>
    </row>
    <row r="4736" spans="1:168" x14ac:dyDescent="0.35">
      <c r="A4736" s="83">
        <v>43360.83016203704</v>
      </c>
      <c r="B4736" s="84" t="s">
        <v>62</v>
      </c>
      <c r="C4736" s="85" t="s">
        <v>1005</v>
      </c>
      <c r="R4736" s="83">
        <v>43360.83016203704</v>
      </c>
      <c r="S4736" s="89" t="s">
        <v>62</v>
      </c>
      <c r="AG4736" s="83"/>
      <c r="AV4736" s="83"/>
      <c r="BK4736" s="83"/>
      <c r="BZ4736" s="83"/>
      <c r="CO4736" s="83"/>
      <c r="DD4736" s="83"/>
      <c r="DS4736" s="83"/>
      <c r="EH4736" s="83"/>
      <c r="EW4736" s="83"/>
      <c r="FL4736" s="83"/>
    </row>
    <row r="4737" spans="1:168" x14ac:dyDescent="0.35">
      <c r="A4737" s="83">
        <v>43360.83016203704</v>
      </c>
      <c r="B4737" s="84" t="s">
        <v>26</v>
      </c>
      <c r="C4737" s="85" t="s">
        <v>71</v>
      </c>
      <c r="R4737" s="83">
        <v>43360.83016203704</v>
      </c>
      <c r="S4737" s="89" t="s">
        <v>26</v>
      </c>
      <c r="AG4737" s="83"/>
      <c r="AV4737" s="83"/>
      <c r="BK4737" s="83"/>
      <c r="BZ4737" s="83"/>
      <c r="CO4737" s="83"/>
      <c r="DD4737" s="83"/>
      <c r="DS4737" s="83"/>
      <c r="EH4737" s="83"/>
      <c r="EW4737" s="83"/>
      <c r="FL4737" s="83"/>
    </row>
    <row r="4738" spans="1:168" x14ac:dyDescent="0.35">
      <c r="A4738" s="83">
        <v>43360.83017361111</v>
      </c>
      <c r="B4738" s="84" t="s">
        <v>62</v>
      </c>
      <c r="C4738" s="85" t="s">
        <v>375</v>
      </c>
      <c r="R4738" s="83">
        <v>43360.83017361111</v>
      </c>
      <c r="S4738" s="89" t="s">
        <v>62</v>
      </c>
      <c r="AG4738" s="83"/>
      <c r="AV4738" s="83"/>
      <c r="BK4738" s="83"/>
      <c r="BZ4738" s="83"/>
      <c r="CO4738" s="83"/>
      <c r="DD4738" s="83"/>
      <c r="DS4738" s="83"/>
      <c r="EH4738" s="83"/>
      <c r="EW4738" s="83"/>
      <c r="FL4738" s="83"/>
    </row>
    <row r="4739" spans="1:168" x14ac:dyDescent="0.35">
      <c r="A4739" s="83">
        <v>43360.830185185187</v>
      </c>
      <c r="B4739" s="84" t="s">
        <v>26</v>
      </c>
      <c r="C4739" s="85" t="s">
        <v>376</v>
      </c>
      <c r="R4739" s="83">
        <v>43360.830185185187</v>
      </c>
      <c r="S4739" s="89" t="s">
        <v>26</v>
      </c>
      <c r="AG4739" s="83"/>
      <c r="AV4739" s="83"/>
      <c r="BK4739" s="83"/>
      <c r="BZ4739" s="83"/>
      <c r="CO4739" s="83"/>
      <c r="DD4739" s="83"/>
      <c r="DS4739" s="83"/>
      <c r="EH4739" s="83"/>
      <c r="EW4739" s="83"/>
      <c r="FL4739" s="83"/>
    </row>
    <row r="4740" spans="1:168" x14ac:dyDescent="0.35">
      <c r="A4740" s="83">
        <v>43360.830185185187</v>
      </c>
      <c r="B4740" s="84" t="s">
        <v>26</v>
      </c>
      <c r="C4740" s="85" t="s">
        <v>377</v>
      </c>
      <c r="R4740" s="83">
        <v>43360.830185185187</v>
      </c>
      <c r="S4740" s="89" t="s">
        <v>26</v>
      </c>
      <c r="AG4740" s="83"/>
      <c r="AV4740" s="83"/>
      <c r="BK4740" s="83"/>
      <c r="BZ4740" s="83"/>
      <c r="CO4740" s="83"/>
      <c r="DD4740" s="83"/>
      <c r="DS4740" s="83"/>
      <c r="EH4740" s="83"/>
      <c r="EW4740" s="83"/>
      <c r="FL4740" s="83"/>
    </row>
    <row r="4741" spans="1:168" x14ac:dyDescent="0.35">
      <c r="A4741" s="83">
        <v>43360.830185185187</v>
      </c>
      <c r="B4741" s="84" t="s">
        <v>26</v>
      </c>
      <c r="C4741" s="85" t="s">
        <v>332</v>
      </c>
      <c r="R4741" s="83">
        <v>43360.830185185187</v>
      </c>
      <c r="S4741" s="89" t="s">
        <v>26</v>
      </c>
      <c r="AG4741" s="83"/>
      <c r="AV4741" s="83"/>
      <c r="BK4741" s="83"/>
      <c r="BZ4741" s="83"/>
      <c r="CO4741" s="83"/>
      <c r="DD4741" s="83"/>
      <c r="DS4741" s="83"/>
      <c r="EH4741" s="83"/>
      <c r="EW4741" s="83"/>
      <c r="FL4741" s="83"/>
    </row>
    <row r="4742" spans="1:168" x14ac:dyDescent="0.35">
      <c r="A4742" s="83">
        <v>43360.830185185187</v>
      </c>
      <c r="B4742" s="84" t="s">
        <v>26</v>
      </c>
      <c r="C4742" s="85" t="s">
        <v>47</v>
      </c>
      <c r="I4742" s="86">
        <v>13250.9052734375</v>
      </c>
      <c r="J4742" s="87">
        <v>12964.66796875</v>
      </c>
      <c r="K4742" s="87">
        <v>12001.9052734375</v>
      </c>
      <c r="L4742" s="87">
        <v>11742.64453125</v>
      </c>
      <c r="M4742" s="87">
        <v>1.01594054698944</v>
      </c>
      <c r="N4742" s="87">
        <v>10.392815589904799</v>
      </c>
      <c r="O4742" s="87">
        <v>8.4428148269653303</v>
      </c>
      <c r="P4742" s="88">
        <v>1.67581522464752</v>
      </c>
      <c r="R4742" s="83">
        <v>43360.830185185187</v>
      </c>
      <c r="S4742" s="89" t="s">
        <v>26</v>
      </c>
      <c r="T4742" s="90">
        <v>0.54091507196426403</v>
      </c>
      <c r="U4742" s="84">
        <v>10993.353515625</v>
      </c>
      <c r="V4742" s="84">
        <v>405.96060180664102</v>
      </c>
      <c r="W4742" s="84">
        <v>10726.18359375</v>
      </c>
      <c r="X4742" s="84">
        <v>10590.7666015625</v>
      </c>
      <c r="Y4742" s="84">
        <v>27.932329177856399</v>
      </c>
      <c r="Z4742" s="84">
        <v>320.54284667968699</v>
      </c>
      <c r="AA4742" s="84">
        <v>700.542724609375</v>
      </c>
      <c r="AB4742" s="84">
        <v>426.54284667968699</v>
      </c>
      <c r="AG4742" s="83"/>
      <c r="AV4742" s="83"/>
      <c r="BK4742" s="83"/>
      <c r="BZ4742" s="83"/>
      <c r="CO4742" s="83"/>
      <c r="DD4742" s="83"/>
      <c r="DS4742" s="83"/>
      <c r="EH4742" s="83"/>
      <c r="EW4742" s="83"/>
      <c r="FL4742" s="83"/>
    </row>
    <row r="4743" spans="1:168" x14ac:dyDescent="0.35">
      <c r="A4743" s="83">
        <v>43360.830185185187</v>
      </c>
      <c r="B4743" s="84" t="s">
        <v>26</v>
      </c>
      <c r="C4743" s="85" t="s">
        <v>298</v>
      </c>
      <c r="R4743" s="83">
        <v>43360.830185185187</v>
      </c>
      <c r="S4743" s="89" t="s">
        <v>26</v>
      </c>
      <c r="AG4743" s="83"/>
      <c r="AV4743" s="83"/>
      <c r="BK4743" s="83"/>
      <c r="BZ4743" s="83"/>
      <c r="CO4743" s="83"/>
      <c r="DD4743" s="83"/>
      <c r="DS4743" s="83"/>
      <c r="EH4743" s="83"/>
      <c r="EW4743" s="83"/>
      <c r="FL4743" s="83"/>
    </row>
    <row r="4744" spans="1:168" x14ac:dyDescent="0.35">
      <c r="A4744" s="83">
        <v>43360.830196759256</v>
      </c>
      <c r="B4744" s="84" t="s">
        <v>49</v>
      </c>
      <c r="C4744" s="85" t="s">
        <v>378</v>
      </c>
      <c r="R4744" s="83">
        <v>43360.830196759256</v>
      </c>
      <c r="S4744" s="89" t="s">
        <v>49</v>
      </c>
      <c r="AG4744" s="83"/>
      <c r="AV4744" s="83"/>
      <c r="BK4744" s="83"/>
      <c r="BZ4744" s="83"/>
      <c r="CO4744" s="83"/>
      <c r="DD4744" s="83"/>
      <c r="DS4744" s="83"/>
      <c r="EH4744" s="83"/>
      <c r="EW4744" s="83"/>
      <c r="FL4744" s="83"/>
    </row>
    <row r="4745" spans="1:168" x14ac:dyDescent="0.35">
      <c r="A4745" s="83">
        <v>43360.830208333333</v>
      </c>
      <c r="B4745" s="84" t="s">
        <v>26</v>
      </c>
      <c r="C4745" s="85" t="s">
        <v>626</v>
      </c>
      <c r="R4745" s="83">
        <v>43360.830208333333</v>
      </c>
      <c r="S4745" s="89" t="s">
        <v>26</v>
      </c>
      <c r="AG4745" s="83"/>
      <c r="AV4745" s="83"/>
      <c r="BK4745" s="83"/>
      <c r="BZ4745" s="83"/>
      <c r="CO4745" s="83"/>
      <c r="DD4745" s="83"/>
      <c r="DS4745" s="83"/>
      <c r="EH4745" s="83"/>
      <c r="EW4745" s="83"/>
      <c r="FL4745" s="83"/>
    </row>
    <row r="4746" spans="1:168" x14ac:dyDescent="0.35">
      <c r="A4746" s="83">
        <v>43360.830208333333</v>
      </c>
      <c r="B4746" s="84" t="s">
        <v>26</v>
      </c>
      <c r="C4746" s="85" t="s">
        <v>627</v>
      </c>
      <c r="R4746" s="83">
        <v>43360.830208333333</v>
      </c>
      <c r="S4746" s="89" t="s">
        <v>26</v>
      </c>
      <c r="AG4746" s="83"/>
      <c r="AV4746" s="83"/>
      <c r="BK4746" s="83"/>
      <c r="BZ4746" s="83"/>
      <c r="CO4746" s="83"/>
      <c r="DD4746" s="83"/>
      <c r="DS4746" s="83"/>
      <c r="EH4746" s="83"/>
      <c r="EW4746" s="83"/>
      <c r="FL4746" s="83"/>
    </row>
    <row r="4747" spans="1:168" x14ac:dyDescent="0.35">
      <c r="A4747" s="83">
        <v>43360.830208333333</v>
      </c>
      <c r="B4747" s="84" t="s">
        <v>26</v>
      </c>
      <c r="C4747" s="85" t="s">
        <v>629</v>
      </c>
      <c r="R4747" s="83">
        <v>43360.830208333333</v>
      </c>
      <c r="S4747" s="89" t="s">
        <v>26</v>
      </c>
      <c r="AG4747" s="83"/>
      <c r="AV4747" s="83"/>
      <c r="BK4747" s="83"/>
      <c r="BZ4747" s="83"/>
      <c r="CO4747" s="83"/>
      <c r="DD4747" s="83"/>
      <c r="DS4747" s="83"/>
      <c r="EH4747" s="83"/>
      <c r="EW4747" s="83"/>
      <c r="FL4747" s="83"/>
    </row>
    <row r="4748" spans="1:168" x14ac:dyDescent="0.35">
      <c r="A4748" s="83">
        <v>43360.830208333333</v>
      </c>
      <c r="B4748" s="84" t="s">
        <v>26</v>
      </c>
      <c r="C4748" s="85" t="s">
        <v>428</v>
      </c>
      <c r="R4748" s="83">
        <v>43360.830208333333</v>
      </c>
      <c r="S4748" s="89" t="s">
        <v>26</v>
      </c>
      <c r="AG4748" s="83"/>
      <c r="AV4748" s="83"/>
      <c r="BK4748" s="83"/>
      <c r="BZ4748" s="83"/>
      <c r="CO4748" s="83"/>
      <c r="DD4748" s="83"/>
      <c r="DS4748" s="83"/>
      <c r="EH4748" s="83"/>
      <c r="EW4748" s="83"/>
      <c r="FL4748" s="83"/>
    </row>
    <row r="4749" spans="1:168" x14ac:dyDescent="0.35">
      <c r="A4749" s="83">
        <v>43360.830208333333</v>
      </c>
      <c r="B4749" s="84" t="s">
        <v>26</v>
      </c>
      <c r="C4749" s="85" t="s">
        <v>409</v>
      </c>
      <c r="R4749" s="83">
        <v>43360.830208333333</v>
      </c>
      <c r="S4749" s="89" t="s">
        <v>26</v>
      </c>
      <c r="AG4749" s="83"/>
      <c r="AV4749" s="83"/>
      <c r="BK4749" s="83"/>
      <c r="BZ4749" s="83"/>
      <c r="CO4749" s="83"/>
      <c r="DD4749" s="83"/>
      <c r="DS4749" s="83"/>
      <c r="EH4749" s="83"/>
      <c r="EW4749" s="83"/>
      <c r="FL4749" s="83"/>
    </row>
    <row r="4750" spans="1:168" x14ac:dyDescent="0.35">
      <c r="A4750" s="83">
        <v>43360.830208333333</v>
      </c>
      <c r="B4750" s="84" t="s">
        <v>26</v>
      </c>
      <c r="C4750" s="85" t="s">
        <v>628</v>
      </c>
      <c r="R4750" s="83">
        <v>43360.830208333333</v>
      </c>
      <c r="S4750" s="89" t="s">
        <v>26</v>
      </c>
      <c r="AG4750" s="83"/>
      <c r="AV4750" s="83"/>
      <c r="BK4750" s="83"/>
      <c r="BZ4750" s="83"/>
      <c r="CO4750" s="83"/>
      <c r="DD4750" s="83"/>
      <c r="DS4750" s="83"/>
      <c r="EH4750" s="83"/>
      <c r="EW4750" s="83"/>
      <c r="FL4750" s="83"/>
    </row>
    <row r="4751" spans="1:168" x14ac:dyDescent="0.35">
      <c r="A4751" s="83">
        <v>43360.830208333333</v>
      </c>
      <c r="B4751" s="84" t="s">
        <v>26</v>
      </c>
      <c r="C4751" s="85" t="s">
        <v>417</v>
      </c>
      <c r="R4751" s="83">
        <v>43360.830208333333</v>
      </c>
      <c r="S4751" s="89" t="s">
        <v>26</v>
      </c>
      <c r="AG4751" s="83"/>
      <c r="AV4751" s="83"/>
      <c r="BK4751" s="83"/>
      <c r="BZ4751" s="83"/>
      <c r="CO4751" s="83"/>
      <c r="DD4751" s="83"/>
      <c r="DS4751" s="83"/>
      <c r="EH4751" s="83"/>
      <c r="EW4751" s="83"/>
      <c r="FL4751" s="83"/>
    </row>
    <row r="4752" spans="1:168" x14ac:dyDescent="0.35">
      <c r="A4752" s="83">
        <v>43360.83021990741</v>
      </c>
      <c r="B4752" s="84" t="s">
        <v>26</v>
      </c>
      <c r="C4752" s="85" t="s">
        <v>441</v>
      </c>
      <c r="R4752" s="83">
        <v>43360.83021990741</v>
      </c>
      <c r="S4752" s="89" t="s">
        <v>26</v>
      </c>
      <c r="AG4752" s="83"/>
      <c r="AV4752" s="83"/>
      <c r="BK4752" s="83"/>
      <c r="BZ4752" s="83"/>
      <c r="CO4752" s="83"/>
      <c r="DD4752" s="83"/>
      <c r="DS4752" s="83"/>
      <c r="EH4752" s="83"/>
      <c r="EW4752" s="83"/>
      <c r="FL4752" s="83"/>
    </row>
    <row r="4753" spans="1:168" x14ac:dyDescent="0.35">
      <c r="A4753" s="83">
        <v>43360.83021990741</v>
      </c>
      <c r="B4753" s="84" t="s">
        <v>26</v>
      </c>
      <c r="C4753" s="85" t="s">
        <v>866</v>
      </c>
      <c r="R4753" s="83">
        <v>43360.83021990741</v>
      </c>
      <c r="S4753" s="89" t="s">
        <v>26</v>
      </c>
      <c r="AG4753" s="83"/>
      <c r="AV4753" s="83"/>
      <c r="BK4753" s="83"/>
      <c r="BZ4753" s="83"/>
      <c r="CO4753" s="83"/>
      <c r="DD4753" s="83"/>
      <c r="DS4753" s="83"/>
      <c r="EH4753" s="83"/>
      <c r="EW4753" s="83"/>
      <c r="FL4753" s="83"/>
    </row>
    <row r="4754" spans="1:168" x14ac:dyDescent="0.35">
      <c r="A4754" s="83">
        <v>43360.83021990741</v>
      </c>
      <c r="B4754" s="84" t="s">
        <v>26</v>
      </c>
      <c r="C4754" s="85" t="s">
        <v>429</v>
      </c>
      <c r="R4754" s="83">
        <v>43360.83021990741</v>
      </c>
      <c r="S4754" s="89" t="s">
        <v>26</v>
      </c>
      <c r="AG4754" s="83"/>
      <c r="AV4754" s="83"/>
      <c r="BK4754" s="83"/>
      <c r="BZ4754" s="83"/>
      <c r="CO4754" s="83"/>
      <c r="DD4754" s="83"/>
      <c r="DS4754" s="83"/>
      <c r="EH4754" s="83"/>
      <c r="EW4754" s="83"/>
      <c r="FL4754" s="83"/>
    </row>
    <row r="4755" spans="1:168" x14ac:dyDescent="0.35">
      <c r="A4755" s="83">
        <v>43360.83021990741</v>
      </c>
      <c r="B4755" s="84" t="s">
        <v>26</v>
      </c>
      <c r="C4755" s="85" t="s">
        <v>430</v>
      </c>
      <c r="R4755" s="83">
        <v>43360.83021990741</v>
      </c>
      <c r="S4755" s="89" t="s">
        <v>26</v>
      </c>
      <c r="AG4755" s="83"/>
      <c r="AV4755" s="83"/>
      <c r="BK4755" s="83"/>
      <c r="BZ4755" s="83"/>
      <c r="CO4755" s="83"/>
      <c r="DD4755" s="83"/>
      <c r="DS4755" s="83"/>
      <c r="EH4755" s="83"/>
      <c r="EW4755" s="83"/>
      <c r="FL4755" s="83"/>
    </row>
    <row r="4756" spans="1:168" x14ac:dyDescent="0.35">
      <c r="A4756" s="83">
        <v>43360.83021990741</v>
      </c>
      <c r="B4756" s="84" t="s">
        <v>26</v>
      </c>
      <c r="C4756" s="85" t="s">
        <v>868</v>
      </c>
      <c r="R4756" s="83">
        <v>43360.83021990741</v>
      </c>
      <c r="S4756" s="89" t="s">
        <v>26</v>
      </c>
      <c r="AG4756" s="83"/>
      <c r="AV4756" s="83"/>
      <c r="BK4756" s="83"/>
      <c r="BZ4756" s="83"/>
      <c r="CO4756" s="83"/>
      <c r="DD4756" s="83"/>
      <c r="DS4756" s="83"/>
      <c r="EH4756" s="83"/>
      <c r="EW4756" s="83"/>
      <c r="FL4756" s="83"/>
    </row>
    <row r="4757" spans="1:168" x14ac:dyDescent="0.35">
      <c r="A4757" s="83">
        <v>43360.83021990741</v>
      </c>
      <c r="B4757" s="84" t="s">
        <v>26</v>
      </c>
      <c r="C4757" s="85" t="s">
        <v>444</v>
      </c>
      <c r="R4757" s="83">
        <v>43360.83021990741</v>
      </c>
      <c r="S4757" s="89" t="s">
        <v>26</v>
      </c>
      <c r="AG4757" s="83"/>
      <c r="AV4757" s="83"/>
      <c r="BK4757" s="83"/>
      <c r="BZ4757" s="83"/>
      <c r="CO4757" s="83"/>
      <c r="DD4757" s="83"/>
      <c r="DS4757" s="83"/>
      <c r="EH4757" s="83"/>
      <c r="EW4757" s="83"/>
      <c r="FL4757" s="83"/>
    </row>
    <row r="4758" spans="1:168" x14ac:dyDescent="0.35">
      <c r="A4758" s="83">
        <v>43360.83021990741</v>
      </c>
      <c r="B4758" s="84" t="s">
        <v>26</v>
      </c>
      <c r="C4758" s="85" t="s">
        <v>419</v>
      </c>
      <c r="R4758" s="83">
        <v>43360.83021990741</v>
      </c>
      <c r="S4758" s="89" t="s">
        <v>26</v>
      </c>
      <c r="AG4758" s="83"/>
      <c r="AV4758" s="83"/>
      <c r="BK4758" s="83"/>
      <c r="BZ4758" s="83"/>
      <c r="CO4758" s="83"/>
      <c r="DD4758" s="83"/>
      <c r="DS4758" s="83"/>
      <c r="EH4758" s="83"/>
      <c r="EW4758" s="83"/>
      <c r="FL4758" s="83"/>
    </row>
    <row r="4759" spans="1:168" x14ac:dyDescent="0.35">
      <c r="A4759" s="83">
        <v>43360.83021990741</v>
      </c>
      <c r="B4759" s="84" t="s">
        <v>26</v>
      </c>
      <c r="C4759" s="85" t="s">
        <v>447</v>
      </c>
      <c r="R4759" s="83">
        <v>43360.83021990741</v>
      </c>
      <c r="S4759" s="89" t="s">
        <v>26</v>
      </c>
      <c r="AG4759" s="83"/>
      <c r="AV4759" s="83"/>
      <c r="BK4759" s="83"/>
      <c r="BZ4759" s="83"/>
      <c r="CO4759" s="83"/>
      <c r="DD4759" s="83"/>
      <c r="DS4759" s="83"/>
      <c r="EH4759" s="83"/>
      <c r="EW4759" s="83"/>
      <c r="FL4759" s="83"/>
    </row>
    <row r="4760" spans="1:168" x14ac:dyDescent="0.35">
      <c r="A4760" s="83">
        <v>43360.83021990741</v>
      </c>
      <c r="B4760" s="84" t="s">
        <v>26</v>
      </c>
      <c r="C4760" s="85" t="s">
        <v>421</v>
      </c>
      <c r="R4760" s="83">
        <v>43360.83021990741</v>
      </c>
      <c r="S4760" s="89" t="s">
        <v>26</v>
      </c>
      <c r="AG4760" s="83"/>
      <c r="AV4760" s="83"/>
      <c r="BK4760" s="83"/>
      <c r="BZ4760" s="83"/>
      <c r="CO4760" s="83"/>
      <c r="DD4760" s="83"/>
      <c r="DS4760" s="83"/>
      <c r="EH4760" s="83"/>
      <c r="EW4760" s="83"/>
      <c r="FL4760" s="83"/>
    </row>
    <row r="4761" spans="1:168" x14ac:dyDescent="0.35">
      <c r="A4761" s="83">
        <v>43360.83021990741</v>
      </c>
      <c r="B4761" s="84" t="s">
        <v>26</v>
      </c>
      <c r="C4761" s="85" t="s">
        <v>446</v>
      </c>
      <c r="R4761" s="83">
        <v>43360.83021990741</v>
      </c>
      <c r="S4761" s="89" t="s">
        <v>26</v>
      </c>
      <c r="AG4761" s="83"/>
      <c r="AV4761" s="83"/>
      <c r="BK4761" s="83"/>
      <c r="BZ4761" s="83"/>
      <c r="CO4761" s="83"/>
      <c r="DD4761" s="83"/>
      <c r="DS4761" s="83"/>
      <c r="EH4761" s="83"/>
      <c r="EW4761" s="83"/>
      <c r="FL4761" s="83"/>
    </row>
    <row r="4762" spans="1:168" x14ac:dyDescent="0.35">
      <c r="A4762" s="83">
        <v>43360.830231481479</v>
      </c>
      <c r="B4762" s="84" t="s">
        <v>26</v>
      </c>
      <c r="C4762" s="85" t="s">
        <v>302</v>
      </c>
      <c r="R4762" s="83">
        <v>43360.830231481479</v>
      </c>
      <c r="S4762" s="89" t="s">
        <v>26</v>
      </c>
      <c r="AG4762" s="83"/>
      <c r="AV4762" s="83"/>
      <c r="BK4762" s="83"/>
      <c r="BZ4762" s="83"/>
      <c r="CO4762" s="83"/>
      <c r="DD4762" s="83"/>
      <c r="DS4762" s="83"/>
      <c r="EH4762" s="83"/>
      <c r="EW4762" s="83"/>
      <c r="FL4762" s="83"/>
    </row>
    <row r="4763" spans="1:168" x14ac:dyDescent="0.35">
      <c r="A4763" s="83">
        <v>43360.830231481479</v>
      </c>
      <c r="B4763" s="84" t="s">
        <v>26</v>
      </c>
      <c r="C4763" s="85" t="s">
        <v>867</v>
      </c>
      <c r="R4763" s="83">
        <v>43360.830231481479</v>
      </c>
      <c r="S4763" s="89" t="s">
        <v>26</v>
      </c>
      <c r="AG4763" s="83"/>
      <c r="AV4763" s="83"/>
      <c r="BK4763" s="83"/>
      <c r="BZ4763" s="83"/>
      <c r="CO4763" s="83"/>
      <c r="DD4763" s="83"/>
      <c r="DS4763" s="83"/>
      <c r="EH4763" s="83"/>
      <c r="EW4763" s="83"/>
      <c r="FL4763" s="83"/>
    </row>
    <row r="4764" spans="1:168" x14ac:dyDescent="0.35">
      <c r="A4764" s="83">
        <v>43360.830324074072</v>
      </c>
      <c r="B4764" s="84" t="s">
        <v>26</v>
      </c>
      <c r="C4764" s="85" t="s">
        <v>381</v>
      </c>
      <c r="R4764" s="83">
        <v>43360.830324074072</v>
      </c>
      <c r="S4764" s="89" t="s">
        <v>26</v>
      </c>
      <c r="AG4764" s="83"/>
      <c r="AV4764" s="83"/>
      <c r="BK4764" s="83"/>
      <c r="BZ4764" s="83"/>
      <c r="CO4764" s="83"/>
      <c r="DD4764" s="83"/>
      <c r="DS4764" s="83"/>
      <c r="EH4764" s="83"/>
      <c r="EW4764" s="83"/>
      <c r="FL4764" s="83"/>
    </row>
    <row r="4765" spans="1:168" x14ac:dyDescent="0.35">
      <c r="A4765" s="83">
        <v>43360.830324074072</v>
      </c>
      <c r="B4765" s="84" t="s">
        <v>55</v>
      </c>
      <c r="C4765" s="85" t="s">
        <v>82</v>
      </c>
      <c r="R4765" s="83">
        <v>43360.830324074072</v>
      </c>
      <c r="S4765" s="89" t="s">
        <v>55</v>
      </c>
      <c r="AG4765" s="83"/>
      <c r="AV4765" s="83"/>
      <c r="BK4765" s="83"/>
      <c r="BZ4765" s="83"/>
      <c r="CO4765" s="83"/>
      <c r="DD4765" s="83"/>
      <c r="DS4765" s="83"/>
      <c r="EH4765" s="83"/>
      <c r="EW4765" s="83"/>
      <c r="FL4765" s="83"/>
    </row>
    <row r="4766" spans="1:168" x14ac:dyDescent="0.35">
      <c r="A4766" s="83">
        <v>43360.830335648148</v>
      </c>
      <c r="B4766" s="84" t="s">
        <v>55</v>
      </c>
      <c r="C4766" s="85" t="s">
        <v>58</v>
      </c>
      <c r="R4766" s="83">
        <v>43360.830335648148</v>
      </c>
      <c r="S4766" s="89" t="s">
        <v>55</v>
      </c>
      <c r="AG4766" s="83"/>
      <c r="AV4766" s="83"/>
      <c r="BK4766" s="83"/>
      <c r="BZ4766" s="83"/>
      <c r="CO4766" s="83"/>
      <c r="DD4766" s="83"/>
      <c r="DS4766" s="83"/>
      <c r="EH4766" s="83"/>
      <c r="EW4766" s="83"/>
      <c r="FL4766" s="83"/>
    </row>
    <row r="4767" spans="1:168" x14ac:dyDescent="0.35">
      <c r="A4767" s="83">
        <v>43360.830347222225</v>
      </c>
      <c r="B4767" s="84" t="s">
        <v>26</v>
      </c>
      <c r="C4767" s="85" t="s">
        <v>59</v>
      </c>
      <c r="R4767" s="83">
        <v>43360.830347222225</v>
      </c>
      <c r="S4767" s="89" t="s">
        <v>26</v>
      </c>
      <c r="AG4767" s="83"/>
      <c r="AV4767" s="83"/>
      <c r="BK4767" s="83"/>
      <c r="BZ4767" s="83"/>
      <c r="CO4767" s="83"/>
      <c r="DD4767" s="83"/>
      <c r="DS4767" s="83"/>
      <c r="EH4767" s="83"/>
      <c r="EW4767" s="83"/>
      <c r="FL4767" s="83"/>
    </row>
    <row r="4768" spans="1:168" x14ac:dyDescent="0.35">
      <c r="A4768" s="83">
        <v>43360.830370370371</v>
      </c>
      <c r="B4768" s="84" t="s">
        <v>382</v>
      </c>
      <c r="C4768" s="85" t="s">
        <v>383</v>
      </c>
      <c r="I4768" s="86">
        <v>13334.7421875</v>
      </c>
      <c r="J4768" s="87">
        <v>13029.732421875</v>
      </c>
      <c r="K4768" s="87">
        <v>12844.73828125</v>
      </c>
      <c r="L4768" s="87">
        <v>12550.9365234375</v>
      </c>
      <c r="M4768" s="87">
        <v>1.0159871578216599</v>
      </c>
      <c r="N4768" s="87">
        <v>10.3133239746094</v>
      </c>
      <c r="O4768" s="87">
        <v>8.3633251190185494</v>
      </c>
      <c r="P4768" s="88">
        <v>1.59632408618927</v>
      </c>
      <c r="R4768" s="83">
        <v>43360.830370370371</v>
      </c>
      <c r="S4768" s="89" t="s">
        <v>382</v>
      </c>
      <c r="T4768" s="90">
        <v>0.46142384409904502</v>
      </c>
      <c r="U4768" s="84">
        <v>10943.740234375</v>
      </c>
      <c r="V4768" s="84">
        <v>403.74737548828102</v>
      </c>
      <c r="W4768" s="84">
        <v>10664.220703125</v>
      </c>
      <c r="X4768" s="84">
        <v>10539.90625</v>
      </c>
      <c r="Y4768" s="84">
        <v>28.635597229003899</v>
      </c>
      <c r="Z4768" s="84">
        <v>320.46331787109398</v>
      </c>
      <c r="AA4768" s="84">
        <v>701.46185302734398</v>
      </c>
      <c r="AB4768" s="84">
        <v>426.46331787109398</v>
      </c>
      <c r="AG4768" s="83"/>
      <c r="AV4768" s="83"/>
      <c r="BK4768" s="83"/>
      <c r="BZ4768" s="83"/>
      <c r="CO4768" s="83"/>
      <c r="DD4768" s="83"/>
      <c r="DS4768" s="83"/>
      <c r="EH4768" s="83"/>
      <c r="EW4768" s="83"/>
      <c r="FL4768" s="83"/>
    </row>
    <row r="4769" spans="1:168" x14ac:dyDescent="0.35">
      <c r="A4769" s="83">
        <v>43360.830381944441</v>
      </c>
      <c r="B4769" s="84" t="s">
        <v>62</v>
      </c>
      <c r="C4769" s="85" t="s">
        <v>63</v>
      </c>
      <c r="R4769" s="83">
        <v>43360.830381944441</v>
      </c>
      <c r="S4769" s="89" t="s">
        <v>62</v>
      </c>
      <c r="AG4769" s="83"/>
      <c r="AV4769" s="83"/>
      <c r="BK4769" s="83"/>
      <c r="BZ4769" s="83"/>
      <c r="CO4769" s="83"/>
      <c r="DD4769" s="83"/>
      <c r="DS4769" s="83"/>
      <c r="EH4769" s="83"/>
      <c r="EW4769" s="83"/>
      <c r="FL4769" s="83"/>
    </row>
    <row r="4770" spans="1:168" x14ac:dyDescent="0.35">
      <c r="A4770" s="83">
        <v>43360.830381944441</v>
      </c>
      <c r="B4770" s="84" t="s">
        <v>62</v>
      </c>
      <c r="C4770" s="85" t="s">
        <v>1006</v>
      </c>
      <c r="R4770" s="83">
        <v>43360.830381944441</v>
      </c>
      <c r="S4770" s="89" t="s">
        <v>62</v>
      </c>
      <c r="AG4770" s="83"/>
      <c r="AV4770" s="83"/>
      <c r="BK4770" s="83"/>
      <c r="BZ4770" s="83"/>
      <c r="CO4770" s="83"/>
      <c r="DD4770" s="83"/>
      <c r="DS4770" s="83"/>
      <c r="EH4770" s="83"/>
      <c r="EW4770" s="83"/>
      <c r="FL4770" s="83"/>
    </row>
    <row r="4771" spans="1:168" x14ac:dyDescent="0.35">
      <c r="A4771" s="83">
        <v>43360.830381944441</v>
      </c>
      <c r="B4771" s="84" t="s">
        <v>62</v>
      </c>
      <c r="C4771" s="85" t="s">
        <v>1007</v>
      </c>
      <c r="R4771" s="83">
        <v>43360.830381944441</v>
      </c>
      <c r="S4771" s="89" t="s">
        <v>62</v>
      </c>
      <c r="AG4771" s="83"/>
      <c r="AV4771" s="83"/>
      <c r="BK4771" s="83"/>
      <c r="BZ4771" s="83"/>
      <c r="CO4771" s="83"/>
      <c r="DD4771" s="83"/>
      <c r="DS4771" s="83"/>
      <c r="EH4771" s="83"/>
      <c r="EW4771" s="83"/>
      <c r="FL4771" s="83"/>
    </row>
    <row r="4772" spans="1:168" x14ac:dyDescent="0.35">
      <c r="A4772" s="83">
        <v>43360.830381944441</v>
      </c>
      <c r="B4772" s="84" t="s">
        <v>62</v>
      </c>
      <c r="C4772" s="85" t="s">
        <v>1008</v>
      </c>
      <c r="R4772" s="83">
        <v>43360.830381944441</v>
      </c>
      <c r="S4772" s="89" t="s">
        <v>62</v>
      </c>
      <c r="AG4772" s="83"/>
      <c r="AV4772" s="83"/>
      <c r="BK4772" s="83"/>
      <c r="BZ4772" s="83"/>
      <c r="CO4772" s="83"/>
      <c r="DD4772" s="83"/>
      <c r="DS4772" s="83"/>
      <c r="EH4772" s="83"/>
      <c r="EW4772" s="83"/>
      <c r="FL4772" s="83"/>
    </row>
    <row r="4773" spans="1:168" x14ac:dyDescent="0.35">
      <c r="A4773" s="83">
        <v>43360.830381944441</v>
      </c>
      <c r="B4773" s="84" t="s">
        <v>62</v>
      </c>
      <c r="C4773" s="85" t="s">
        <v>1009</v>
      </c>
      <c r="R4773" s="83">
        <v>43360.830381944441</v>
      </c>
      <c r="S4773" s="89" t="s">
        <v>62</v>
      </c>
      <c r="AG4773" s="83"/>
      <c r="AV4773" s="83"/>
      <c r="BK4773" s="83"/>
      <c r="BZ4773" s="83"/>
      <c r="CO4773" s="83"/>
      <c r="DD4773" s="83"/>
      <c r="DS4773" s="83"/>
      <c r="EH4773" s="83"/>
      <c r="EW4773" s="83"/>
      <c r="FL4773" s="83"/>
    </row>
    <row r="4774" spans="1:168" x14ac:dyDescent="0.35">
      <c r="A4774" s="83">
        <v>43360.830381944441</v>
      </c>
      <c r="B4774" s="84" t="s">
        <v>62</v>
      </c>
      <c r="C4774" s="85" t="s">
        <v>1010</v>
      </c>
      <c r="R4774" s="83">
        <v>43360.830381944441</v>
      </c>
      <c r="S4774" s="89" t="s">
        <v>62</v>
      </c>
      <c r="AG4774" s="83"/>
      <c r="AV4774" s="83"/>
      <c r="BK4774" s="83"/>
      <c r="BZ4774" s="83"/>
      <c r="CO4774" s="83"/>
      <c r="DD4774" s="83"/>
      <c r="DS4774" s="83"/>
      <c r="EH4774" s="83"/>
      <c r="EW4774" s="83"/>
      <c r="FL4774" s="83"/>
    </row>
    <row r="4775" spans="1:168" x14ac:dyDescent="0.35">
      <c r="A4775" s="83">
        <v>43360.830381944441</v>
      </c>
      <c r="B4775" s="84" t="s">
        <v>62</v>
      </c>
      <c r="C4775" s="85" t="s">
        <v>998</v>
      </c>
      <c r="R4775" s="83">
        <v>43360.830381944441</v>
      </c>
      <c r="S4775" s="89" t="s">
        <v>62</v>
      </c>
      <c r="AG4775" s="83"/>
      <c r="AV4775" s="83"/>
      <c r="BK4775" s="83"/>
      <c r="BZ4775" s="83"/>
      <c r="CO4775" s="83"/>
      <c r="DD4775" s="83"/>
      <c r="DS4775" s="83"/>
      <c r="EH4775" s="83"/>
      <c r="EW4775" s="83"/>
      <c r="FL4775" s="83"/>
    </row>
    <row r="4776" spans="1:168" x14ac:dyDescent="0.35">
      <c r="A4776" s="83">
        <v>43360.830381944441</v>
      </c>
      <c r="B4776" s="84" t="s">
        <v>62</v>
      </c>
      <c r="C4776" s="85" t="s">
        <v>1011</v>
      </c>
      <c r="R4776" s="83">
        <v>43360.830381944441</v>
      </c>
      <c r="S4776" s="89" t="s">
        <v>62</v>
      </c>
      <c r="AG4776" s="83"/>
      <c r="AV4776" s="83"/>
      <c r="BK4776" s="83"/>
      <c r="BZ4776" s="83"/>
      <c r="CO4776" s="83"/>
      <c r="DD4776" s="83"/>
      <c r="DS4776" s="83"/>
      <c r="EH4776" s="83"/>
      <c r="EW4776" s="83"/>
      <c r="FL4776" s="83"/>
    </row>
    <row r="4777" spans="1:168" x14ac:dyDescent="0.35">
      <c r="A4777" s="83">
        <v>43360.830393518518</v>
      </c>
      <c r="B4777" s="84" t="s">
        <v>26</v>
      </c>
      <c r="C4777" s="85" t="s">
        <v>71</v>
      </c>
      <c r="R4777" s="83">
        <v>43360.830393518518</v>
      </c>
      <c r="S4777" s="89" t="s">
        <v>26</v>
      </c>
      <c r="AG4777" s="83"/>
      <c r="AV4777" s="83"/>
      <c r="BK4777" s="83"/>
      <c r="BZ4777" s="83"/>
      <c r="CO4777" s="83"/>
      <c r="DD4777" s="83"/>
      <c r="DS4777" s="83"/>
      <c r="EH4777" s="83"/>
      <c r="EW4777" s="83"/>
      <c r="FL4777" s="83"/>
    </row>
    <row r="4778" spans="1:168" x14ac:dyDescent="0.35">
      <c r="A4778" s="83">
        <v>43360.830405092594</v>
      </c>
      <c r="B4778" s="84" t="s">
        <v>62</v>
      </c>
      <c r="C4778" s="85" t="s">
        <v>388</v>
      </c>
      <c r="R4778" s="83">
        <v>43360.830405092594</v>
      </c>
      <c r="S4778" s="89" t="s">
        <v>62</v>
      </c>
      <c r="AG4778" s="83"/>
      <c r="AV4778" s="83"/>
      <c r="BK4778" s="83"/>
      <c r="BZ4778" s="83"/>
      <c r="CO4778" s="83"/>
      <c r="DD4778" s="83"/>
      <c r="DS4778" s="83"/>
      <c r="EH4778" s="83"/>
      <c r="EW4778" s="83"/>
      <c r="FL4778" s="83"/>
    </row>
    <row r="4779" spans="1:168" x14ac:dyDescent="0.35">
      <c r="A4779" s="83">
        <v>43360.830405092594</v>
      </c>
      <c r="B4779" s="84" t="s">
        <v>62</v>
      </c>
      <c r="C4779" s="85" t="s">
        <v>389</v>
      </c>
      <c r="R4779" s="83">
        <v>43360.830405092594</v>
      </c>
      <c r="S4779" s="89" t="s">
        <v>62</v>
      </c>
      <c r="AG4779" s="83"/>
      <c r="AV4779" s="83"/>
      <c r="BK4779" s="83"/>
      <c r="BZ4779" s="83"/>
      <c r="CO4779" s="83"/>
      <c r="DD4779" s="83"/>
      <c r="DS4779" s="83"/>
      <c r="EH4779" s="83"/>
      <c r="EW4779" s="83"/>
      <c r="FL4779" s="83"/>
    </row>
    <row r="4780" spans="1:168" x14ac:dyDescent="0.35">
      <c r="A4780" s="83">
        <v>43360.830405092594</v>
      </c>
      <c r="B4780" s="84" t="s">
        <v>62</v>
      </c>
      <c r="C4780" s="85" t="s">
        <v>390</v>
      </c>
      <c r="R4780" s="83">
        <v>43360.830405092594</v>
      </c>
      <c r="S4780" s="89" t="s">
        <v>62</v>
      </c>
      <c r="AG4780" s="83"/>
      <c r="AV4780" s="83"/>
      <c r="BK4780" s="83"/>
      <c r="BZ4780" s="83"/>
      <c r="CO4780" s="83"/>
      <c r="DD4780" s="83"/>
      <c r="DS4780" s="83"/>
      <c r="EH4780" s="83"/>
      <c r="EW4780" s="83"/>
      <c r="FL4780" s="83"/>
    </row>
    <row r="4781" spans="1:168" x14ac:dyDescent="0.35">
      <c r="A4781" s="83">
        <v>43360.830416666664</v>
      </c>
      <c r="B4781" s="84" t="s">
        <v>26</v>
      </c>
      <c r="C4781" s="85" t="s">
        <v>391</v>
      </c>
      <c r="R4781" s="83">
        <v>43360.830416666664</v>
      </c>
      <c r="S4781" s="89" t="s">
        <v>26</v>
      </c>
      <c r="AG4781" s="83"/>
      <c r="AV4781" s="83"/>
      <c r="BK4781" s="83"/>
      <c r="BZ4781" s="83"/>
      <c r="CO4781" s="83"/>
      <c r="DD4781" s="83"/>
      <c r="DS4781" s="83"/>
      <c r="EH4781" s="83"/>
      <c r="EW4781" s="83"/>
      <c r="FL4781" s="83"/>
    </row>
    <row r="4782" spans="1:168" x14ac:dyDescent="0.35">
      <c r="A4782" s="83">
        <v>43360.830416666664</v>
      </c>
      <c r="B4782" s="84" t="s">
        <v>26</v>
      </c>
      <c r="C4782" s="85" t="s">
        <v>392</v>
      </c>
      <c r="R4782" s="83">
        <v>43360.830416666664</v>
      </c>
      <c r="S4782" s="89" t="s">
        <v>26</v>
      </c>
      <c r="AG4782" s="83"/>
      <c r="AV4782" s="83"/>
      <c r="BK4782" s="83"/>
      <c r="BZ4782" s="83"/>
      <c r="CO4782" s="83"/>
      <c r="DD4782" s="83"/>
      <c r="DS4782" s="83"/>
      <c r="EH4782" s="83"/>
      <c r="EW4782" s="83"/>
      <c r="FL4782" s="83"/>
    </row>
    <row r="4783" spans="1:168" x14ac:dyDescent="0.35">
      <c r="A4783" s="83">
        <v>43360.830416666664</v>
      </c>
      <c r="B4783" s="84" t="s">
        <v>26</v>
      </c>
      <c r="C4783" s="85" t="s">
        <v>332</v>
      </c>
      <c r="R4783" s="83">
        <v>43360.830416666664</v>
      </c>
      <c r="S4783" s="89" t="s">
        <v>26</v>
      </c>
      <c r="AG4783" s="83"/>
      <c r="AV4783" s="83"/>
      <c r="BK4783" s="83"/>
      <c r="BZ4783" s="83"/>
      <c r="CO4783" s="83"/>
      <c r="DD4783" s="83"/>
      <c r="DS4783" s="83"/>
      <c r="EH4783" s="83"/>
      <c r="EW4783" s="83"/>
      <c r="FL4783" s="83"/>
    </row>
    <row r="4784" spans="1:168" x14ac:dyDescent="0.35">
      <c r="A4784" s="83">
        <v>43360.830416666664</v>
      </c>
      <c r="B4784" s="84" t="s">
        <v>26</v>
      </c>
      <c r="C4784" s="85" t="s">
        <v>396</v>
      </c>
      <c r="R4784" s="83">
        <v>43360.830416666664</v>
      </c>
      <c r="S4784" s="89" t="s">
        <v>26</v>
      </c>
      <c r="AG4784" s="83"/>
      <c r="AV4784" s="83"/>
      <c r="BK4784" s="83"/>
      <c r="BZ4784" s="83"/>
      <c r="CO4784" s="83"/>
      <c r="DD4784" s="83"/>
      <c r="DS4784" s="83"/>
      <c r="EH4784" s="83"/>
      <c r="EW4784" s="83"/>
      <c r="FL4784" s="83"/>
    </row>
    <row r="4785" spans="1:168" x14ac:dyDescent="0.35">
      <c r="A4785" s="83">
        <v>43360.830416666664</v>
      </c>
      <c r="B4785" s="84" t="s">
        <v>26</v>
      </c>
      <c r="C4785" s="85" t="s">
        <v>638</v>
      </c>
      <c r="R4785" s="83">
        <v>43360.830416666664</v>
      </c>
      <c r="S4785" s="89" t="s">
        <v>26</v>
      </c>
      <c r="AG4785" s="83"/>
      <c r="AV4785" s="83"/>
      <c r="BK4785" s="83"/>
      <c r="BZ4785" s="83"/>
      <c r="CO4785" s="83"/>
      <c r="DD4785" s="83"/>
      <c r="DS4785" s="83"/>
      <c r="EH4785" s="83"/>
      <c r="EW4785" s="83"/>
      <c r="FL4785" s="83"/>
    </row>
    <row r="4786" spans="1:168" x14ac:dyDescent="0.35">
      <c r="A4786" s="83">
        <v>43360.830416666664</v>
      </c>
      <c r="B4786" s="84" t="s">
        <v>26</v>
      </c>
      <c r="C4786" s="85" t="s">
        <v>637</v>
      </c>
      <c r="R4786" s="83">
        <v>43360.830416666664</v>
      </c>
      <c r="S4786" s="89" t="s">
        <v>26</v>
      </c>
      <c r="AG4786" s="83"/>
      <c r="AV4786" s="83"/>
      <c r="BK4786" s="83"/>
      <c r="BZ4786" s="83"/>
      <c r="CO4786" s="83"/>
      <c r="DD4786" s="83"/>
      <c r="DS4786" s="83"/>
      <c r="EH4786" s="83"/>
      <c r="EW4786" s="83"/>
      <c r="FL4786" s="83"/>
    </row>
    <row r="4787" spans="1:168" x14ac:dyDescent="0.35">
      <c r="A4787" s="83">
        <v>43360.830416666664</v>
      </c>
      <c r="B4787" s="84" t="s">
        <v>26</v>
      </c>
      <c r="C4787" s="85" t="s">
        <v>636</v>
      </c>
      <c r="R4787" s="83">
        <v>43360.830416666664</v>
      </c>
      <c r="S4787" s="89" t="s">
        <v>26</v>
      </c>
      <c r="AG4787" s="83"/>
      <c r="AV4787" s="83"/>
      <c r="BK4787" s="83"/>
      <c r="BZ4787" s="83"/>
      <c r="CO4787" s="83"/>
      <c r="DD4787" s="83"/>
      <c r="DS4787" s="83"/>
      <c r="EH4787" s="83"/>
      <c r="EW4787" s="83"/>
      <c r="FL4787" s="83"/>
    </row>
    <row r="4788" spans="1:168" x14ac:dyDescent="0.35">
      <c r="A4788" s="83">
        <v>43360.830416666664</v>
      </c>
      <c r="B4788" s="84" t="s">
        <v>26</v>
      </c>
      <c r="C4788" s="85" t="s">
        <v>428</v>
      </c>
      <c r="R4788" s="83">
        <v>43360.830416666664</v>
      </c>
      <c r="S4788" s="89" t="s">
        <v>26</v>
      </c>
      <c r="AG4788" s="83"/>
      <c r="AV4788" s="83"/>
      <c r="BK4788" s="83"/>
      <c r="BZ4788" s="83"/>
      <c r="CO4788" s="83"/>
      <c r="DD4788" s="83"/>
      <c r="DS4788" s="83"/>
      <c r="EH4788" s="83"/>
      <c r="EW4788" s="83"/>
      <c r="FL4788" s="83"/>
    </row>
    <row r="4789" spans="1:168" x14ac:dyDescent="0.35">
      <c r="A4789" s="83">
        <v>43360.830416666664</v>
      </c>
      <c r="B4789" s="84" t="s">
        <v>26</v>
      </c>
      <c r="C4789" s="85" t="s">
        <v>409</v>
      </c>
      <c r="R4789" s="83">
        <v>43360.830416666664</v>
      </c>
      <c r="S4789" s="89" t="s">
        <v>26</v>
      </c>
      <c r="AG4789" s="83"/>
      <c r="AV4789" s="83"/>
      <c r="BK4789" s="83"/>
      <c r="BZ4789" s="83"/>
      <c r="CO4789" s="83"/>
      <c r="DD4789" s="83"/>
      <c r="DS4789" s="83"/>
      <c r="EH4789" s="83"/>
      <c r="EW4789" s="83"/>
      <c r="FL4789" s="83"/>
    </row>
    <row r="4790" spans="1:168" x14ac:dyDescent="0.35">
      <c r="A4790" s="83">
        <v>43360.830428240741</v>
      </c>
      <c r="B4790" s="84" t="s">
        <v>26</v>
      </c>
      <c r="C4790" s="85" t="s">
        <v>424</v>
      </c>
      <c r="R4790" s="83">
        <v>43360.830428240741</v>
      </c>
      <c r="S4790" s="89" t="s">
        <v>26</v>
      </c>
      <c r="AG4790" s="83"/>
      <c r="AV4790" s="83"/>
      <c r="BK4790" s="83"/>
      <c r="BZ4790" s="83"/>
      <c r="CO4790" s="83"/>
      <c r="DD4790" s="83"/>
      <c r="DS4790" s="83"/>
      <c r="EH4790" s="83"/>
      <c r="EW4790" s="83"/>
      <c r="FL4790" s="83"/>
    </row>
    <row r="4791" spans="1:168" x14ac:dyDescent="0.35">
      <c r="A4791" s="83">
        <v>43360.830428240741</v>
      </c>
      <c r="B4791" s="84" t="s">
        <v>26</v>
      </c>
      <c r="C4791" s="85" t="s">
        <v>417</v>
      </c>
      <c r="R4791" s="83">
        <v>43360.830428240741</v>
      </c>
      <c r="S4791" s="89" t="s">
        <v>26</v>
      </c>
      <c r="AG4791" s="83"/>
      <c r="AV4791" s="83"/>
      <c r="BK4791" s="83"/>
      <c r="BZ4791" s="83"/>
      <c r="CO4791" s="83"/>
      <c r="DD4791" s="83"/>
      <c r="DS4791" s="83"/>
      <c r="EH4791" s="83"/>
      <c r="EW4791" s="83"/>
      <c r="FL4791" s="83"/>
    </row>
    <row r="4792" spans="1:168" x14ac:dyDescent="0.35">
      <c r="A4792" s="83">
        <v>43360.830428240741</v>
      </c>
      <c r="B4792" s="84" t="s">
        <v>26</v>
      </c>
      <c r="C4792" s="85" t="s">
        <v>529</v>
      </c>
      <c r="R4792" s="83">
        <v>43360.830428240741</v>
      </c>
      <c r="S4792" s="89" t="s">
        <v>26</v>
      </c>
      <c r="AG4792" s="83"/>
      <c r="AV4792" s="83"/>
      <c r="BK4792" s="83"/>
      <c r="BZ4792" s="83"/>
      <c r="CO4792" s="83"/>
      <c r="DD4792" s="83"/>
      <c r="DS4792" s="83"/>
      <c r="EH4792" s="83"/>
      <c r="EW4792" s="83"/>
      <c r="FL4792" s="83"/>
    </row>
    <row r="4793" spans="1:168" x14ac:dyDescent="0.35">
      <c r="A4793" s="83">
        <v>43360.830428240741</v>
      </c>
      <c r="B4793" s="84" t="s">
        <v>26</v>
      </c>
      <c r="C4793" s="85" t="s">
        <v>874</v>
      </c>
      <c r="R4793" s="83">
        <v>43360.830428240741</v>
      </c>
      <c r="S4793" s="89" t="s">
        <v>26</v>
      </c>
      <c r="AG4793" s="83"/>
      <c r="AV4793" s="83"/>
      <c r="BK4793" s="83"/>
      <c r="BZ4793" s="83"/>
      <c r="CO4793" s="83"/>
      <c r="DD4793" s="83"/>
      <c r="DS4793" s="83"/>
      <c r="EH4793" s="83"/>
      <c r="EW4793" s="83"/>
      <c r="FL4793" s="83"/>
    </row>
    <row r="4794" spans="1:168" x14ac:dyDescent="0.35">
      <c r="A4794" s="83">
        <v>43360.830428240741</v>
      </c>
      <c r="B4794" s="84" t="s">
        <v>26</v>
      </c>
      <c r="C4794" s="85" t="s">
        <v>875</v>
      </c>
      <c r="R4794" s="83">
        <v>43360.830428240741</v>
      </c>
      <c r="S4794" s="89" t="s">
        <v>26</v>
      </c>
      <c r="AG4794" s="83"/>
      <c r="AV4794" s="83"/>
      <c r="BK4794" s="83"/>
      <c r="BZ4794" s="83"/>
      <c r="CO4794" s="83"/>
      <c r="DD4794" s="83"/>
      <c r="DS4794" s="83"/>
      <c r="EH4794" s="83"/>
      <c r="EW4794" s="83"/>
      <c r="FL4794" s="83"/>
    </row>
    <row r="4795" spans="1:168" x14ac:dyDescent="0.35">
      <c r="A4795" s="83">
        <v>43360.830428240741</v>
      </c>
      <c r="B4795" s="84" t="s">
        <v>26</v>
      </c>
      <c r="C4795" s="85" t="s">
        <v>429</v>
      </c>
      <c r="R4795" s="83">
        <v>43360.830428240741</v>
      </c>
      <c r="S4795" s="89" t="s">
        <v>26</v>
      </c>
      <c r="AG4795" s="83"/>
      <c r="AV4795" s="83"/>
      <c r="BK4795" s="83"/>
      <c r="BZ4795" s="83"/>
      <c r="CO4795" s="83"/>
      <c r="DD4795" s="83"/>
      <c r="DS4795" s="83"/>
      <c r="EH4795" s="83"/>
      <c r="EW4795" s="83"/>
      <c r="FL4795" s="83"/>
    </row>
    <row r="4796" spans="1:168" x14ac:dyDescent="0.35">
      <c r="A4796" s="83">
        <v>43360.830428240741</v>
      </c>
      <c r="B4796" s="84" t="s">
        <v>26</v>
      </c>
      <c r="C4796" s="85" t="s">
        <v>430</v>
      </c>
      <c r="R4796" s="83">
        <v>43360.830428240741</v>
      </c>
      <c r="S4796" s="89" t="s">
        <v>26</v>
      </c>
      <c r="AG4796" s="83"/>
      <c r="AV4796" s="83"/>
      <c r="BK4796" s="83"/>
      <c r="BZ4796" s="83"/>
      <c r="CO4796" s="83"/>
      <c r="DD4796" s="83"/>
      <c r="DS4796" s="83"/>
      <c r="EH4796" s="83"/>
      <c r="EW4796" s="83"/>
      <c r="FL4796" s="83"/>
    </row>
    <row r="4797" spans="1:168" x14ac:dyDescent="0.35">
      <c r="A4797" s="83">
        <v>43360.830428240741</v>
      </c>
      <c r="B4797" s="84" t="s">
        <v>26</v>
      </c>
      <c r="C4797" s="85" t="s">
        <v>876</v>
      </c>
      <c r="R4797" s="83">
        <v>43360.830428240741</v>
      </c>
      <c r="S4797" s="89" t="s">
        <v>26</v>
      </c>
      <c r="AG4797" s="83"/>
      <c r="AV4797" s="83"/>
      <c r="BK4797" s="83"/>
      <c r="BZ4797" s="83"/>
      <c r="CO4797" s="83"/>
      <c r="DD4797" s="83"/>
      <c r="DS4797" s="83"/>
      <c r="EH4797" s="83"/>
      <c r="EW4797" s="83"/>
      <c r="FL4797" s="83"/>
    </row>
    <row r="4798" spans="1:168" x14ac:dyDescent="0.35">
      <c r="A4798" s="83">
        <v>43360.830428240741</v>
      </c>
      <c r="B4798" s="84" t="s">
        <v>26</v>
      </c>
      <c r="C4798" s="85" t="s">
        <v>533</v>
      </c>
      <c r="R4798" s="83">
        <v>43360.830428240741</v>
      </c>
      <c r="S4798" s="89" t="s">
        <v>26</v>
      </c>
      <c r="AG4798" s="83"/>
      <c r="AV4798" s="83"/>
      <c r="BK4798" s="83"/>
      <c r="BZ4798" s="83"/>
      <c r="CO4798" s="83"/>
      <c r="DD4798" s="83"/>
      <c r="DS4798" s="83"/>
      <c r="EH4798" s="83"/>
      <c r="EW4798" s="83"/>
      <c r="FL4798" s="83"/>
    </row>
    <row r="4799" spans="1:168" x14ac:dyDescent="0.35">
      <c r="A4799" s="83">
        <v>43360.830428240741</v>
      </c>
      <c r="B4799" s="84" t="s">
        <v>26</v>
      </c>
      <c r="C4799" s="85" t="s">
        <v>419</v>
      </c>
      <c r="R4799" s="83">
        <v>43360.830428240741</v>
      </c>
      <c r="S4799" s="89" t="s">
        <v>26</v>
      </c>
      <c r="AG4799" s="83"/>
      <c r="AV4799" s="83"/>
      <c r="BK4799" s="83"/>
      <c r="BZ4799" s="83"/>
      <c r="CO4799" s="83"/>
      <c r="DD4799" s="83"/>
      <c r="DS4799" s="83"/>
      <c r="EH4799" s="83"/>
      <c r="EW4799" s="83"/>
      <c r="FL4799" s="83"/>
    </row>
    <row r="4800" spans="1:168" x14ac:dyDescent="0.35">
      <c r="A4800" s="83">
        <v>43360.830439814818</v>
      </c>
      <c r="B4800" s="84" t="s">
        <v>26</v>
      </c>
      <c r="C4800" s="85" t="s">
        <v>534</v>
      </c>
      <c r="R4800" s="83">
        <v>43360.830439814818</v>
      </c>
      <c r="S4800" s="89" t="s">
        <v>26</v>
      </c>
      <c r="AG4800" s="83"/>
      <c r="AV4800" s="83"/>
      <c r="BK4800" s="83"/>
      <c r="BZ4800" s="83"/>
      <c r="CO4800" s="83"/>
      <c r="DD4800" s="83"/>
      <c r="DS4800" s="83"/>
      <c r="EH4800" s="83"/>
      <c r="EW4800" s="83"/>
      <c r="FL4800" s="83"/>
    </row>
    <row r="4801" spans="1:168" x14ac:dyDescent="0.35">
      <c r="A4801" s="83">
        <v>43360.830439814818</v>
      </c>
      <c r="B4801" s="84" t="s">
        <v>26</v>
      </c>
      <c r="C4801" s="85" t="s">
        <v>421</v>
      </c>
      <c r="R4801" s="83">
        <v>43360.830439814818</v>
      </c>
      <c r="S4801" s="89" t="s">
        <v>26</v>
      </c>
      <c r="AG4801" s="83"/>
      <c r="AV4801" s="83"/>
      <c r="BK4801" s="83"/>
      <c r="BZ4801" s="83"/>
      <c r="CO4801" s="83"/>
      <c r="DD4801" s="83"/>
      <c r="DS4801" s="83"/>
      <c r="EH4801" s="83"/>
      <c r="EW4801" s="83"/>
      <c r="FL4801" s="83"/>
    </row>
    <row r="4802" spans="1:168" x14ac:dyDescent="0.35">
      <c r="A4802" s="83">
        <v>43360.830439814818</v>
      </c>
      <c r="B4802" s="84" t="s">
        <v>26</v>
      </c>
      <c r="C4802" s="85" t="s">
        <v>535</v>
      </c>
      <c r="R4802" s="83">
        <v>43360.830439814818</v>
      </c>
      <c r="S4802" s="89" t="s">
        <v>26</v>
      </c>
      <c r="AG4802" s="83"/>
      <c r="AV4802" s="83"/>
      <c r="BK4802" s="83"/>
      <c r="BZ4802" s="83"/>
      <c r="CO4802" s="83"/>
      <c r="DD4802" s="83"/>
      <c r="DS4802" s="83"/>
      <c r="EH4802" s="83"/>
      <c r="EW4802" s="83"/>
      <c r="FL4802" s="83"/>
    </row>
    <row r="4803" spans="1:168" x14ac:dyDescent="0.35">
      <c r="A4803" s="83">
        <v>43360.830439814818</v>
      </c>
      <c r="B4803" s="84" t="s">
        <v>26</v>
      </c>
      <c r="C4803" s="85" t="s">
        <v>877</v>
      </c>
      <c r="R4803" s="83">
        <v>43360.830439814818</v>
      </c>
      <c r="S4803" s="89" t="s">
        <v>26</v>
      </c>
      <c r="AG4803" s="83"/>
      <c r="AV4803" s="83"/>
      <c r="BK4803" s="83"/>
      <c r="BZ4803" s="83"/>
      <c r="CO4803" s="83"/>
      <c r="DD4803" s="83"/>
      <c r="DS4803" s="83"/>
      <c r="EH4803" s="83"/>
      <c r="EW4803" s="83"/>
      <c r="FL4803" s="83"/>
    </row>
    <row r="4804" spans="1:168" x14ac:dyDescent="0.35">
      <c r="A4804" s="83">
        <v>43360.859386574077</v>
      </c>
      <c r="B4804" s="84" t="s">
        <v>26</v>
      </c>
      <c r="C4804" s="85" t="s">
        <v>1012</v>
      </c>
      <c r="R4804" s="83">
        <v>43360.859386574077</v>
      </c>
      <c r="S4804" s="89" t="s">
        <v>26</v>
      </c>
      <c r="AG4804" s="83"/>
      <c r="AV4804" s="83"/>
      <c r="BK4804" s="83"/>
      <c r="BZ4804" s="83"/>
      <c r="CO4804" s="83"/>
      <c r="DD4804" s="83"/>
      <c r="DS4804" s="83"/>
      <c r="EH4804" s="83"/>
      <c r="EW4804" s="83"/>
      <c r="FL4804" s="83"/>
    </row>
    <row r="4805" spans="1:168" x14ac:dyDescent="0.35">
      <c r="A4805" s="83">
        <v>43360.859444444446</v>
      </c>
      <c r="B4805" s="84" t="s">
        <v>1013</v>
      </c>
      <c r="C4805" s="85" t="s">
        <v>1012</v>
      </c>
      <c r="R4805" s="83">
        <v>43360.859444444446</v>
      </c>
      <c r="S4805" s="89" t="s">
        <v>1013</v>
      </c>
      <c r="AG4805" s="83"/>
      <c r="AV4805" s="83"/>
      <c r="BK4805" s="83"/>
      <c r="BZ4805" s="83"/>
      <c r="CO4805" s="83"/>
      <c r="DD4805" s="83"/>
      <c r="DS4805" s="83"/>
      <c r="EH4805" s="83"/>
      <c r="EW4805" s="83"/>
      <c r="FL4805" s="83"/>
    </row>
    <row r="4806" spans="1:168" x14ac:dyDescent="0.35">
      <c r="A4806" s="83">
        <v>43360.859490740739</v>
      </c>
      <c r="B4806" s="84" t="s">
        <v>1014</v>
      </c>
      <c r="C4806" s="85" t="s">
        <v>1012</v>
      </c>
      <c r="R4806" s="83">
        <v>43360.859490740739</v>
      </c>
      <c r="S4806" s="89" t="s">
        <v>1014</v>
      </c>
      <c r="AG4806" s="83"/>
      <c r="AV4806" s="83"/>
      <c r="BK4806" s="83"/>
      <c r="BZ4806" s="83"/>
      <c r="CO4806" s="83"/>
      <c r="DD4806" s="83"/>
      <c r="DS4806" s="83"/>
      <c r="EH4806" s="83"/>
      <c r="EW4806" s="83"/>
      <c r="FL4806" s="83"/>
    </row>
    <row r="4807" spans="1:168" x14ac:dyDescent="0.35">
      <c r="A4807" s="83">
        <v>43360.859525462962</v>
      </c>
      <c r="B4807" s="84" t="s">
        <v>1015</v>
      </c>
      <c r="C4807" s="85" t="s">
        <v>1012</v>
      </c>
      <c r="R4807" s="83">
        <v>43360.859525462962</v>
      </c>
      <c r="S4807" s="89" t="s">
        <v>1015</v>
      </c>
      <c r="AG4807" s="83"/>
      <c r="AV4807" s="83"/>
      <c r="BK4807" s="83"/>
      <c r="BZ4807" s="83"/>
      <c r="CO4807" s="83"/>
      <c r="DD4807" s="83"/>
      <c r="DS4807" s="83"/>
      <c r="EH4807" s="83"/>
      <c r="EW4807" s="83"/>
      <c r="FL4807" s="83"/>
    </row>
    <row r="4808" spans="1:168" x14ac:dyDescent="0.35">
      <c r="A4808" s="83">
        <v>43360.859548611108</v>
      </c>
      <c r="B4808" s="84" t="s">
        <v>1016</v>
      </c>
      <c r="C4808" s="85" t="s">
        <v>1012</v>
      </c>
      <c r="R4808" s="83">
        <v>43360.859548611108</v>
      </c>
      <c r="S4808" s="89" t="s">
        <v>1016</v>
      </c>
      <c r="AG4808" s="83"/>
      <c r="AV4808" s="83"/>
      <c r="BK4808" s="83"/>
      <c r="BZ4808" s="83"/>
      <c r="CO4808" s="83"/>
      <c r="DD4808" s="83"/>
      <c r="DS4808" s="83"/>
      <c r="EH4808" s="83"/>
      <c r="EW4808" s="83"/>
      <c r="FL4808" s="83"/>
    </row>
    <row r="4809" spans="1:168" x14ac:dyDescent="0.35">
      <c r="A4809" s="83">
        <v>43360.859803240739</v>
      </c>
      <c r="B4809" s="84" t="s">
        <v>1013</v>
      </c>
      <c r="C4809" s="85" t="s">
        <v>1017</v>
      </c>
      <c r="R4809" s="83">
        <v>43360.859803240739</v>
      </c>
      <c r="S4809" s="89" t="s">
        <v>1013</v>
      </c>
      <c r="AG4809" s="83"/>
      <c r="AV4809" s="83"/>
      <c r="BK4809" s="83"/>
      <c r="BZ4809" s="83"/>
      <c r="CO4809" s="83"/>
      <c r="DD4809" s="83"/>
      <c r="DS4809" s="83"/>
      <c r="EH4809" s="83"/>
      <c r="EW4809" s="83"/>
      <c r="FL4809" s="83"/>
    </row>
    <row r="4810" spans="1:168" x14ac:dyDescent="0.35">
      <c r="A4810" s="83">
        <v>43360.859837962962</v>
      </c>
      <c r="B4810" s="84" t="s">
        <v>1014</v>
      </c>
      <c r="C4810" s="85" t="s">
        <v>1017</v>
      </c>
      <c r="R4810" s="83">
        <v>43360.859837962962</v>
      </c>
      <c r="S4810" s="89" t="s">
        <v>1014</v>
      </c>
      <c r="AG4810" s="83"/>
      <c r="AV4810" s="83"/>
      <c r="BK4810" s="83"/>
      <c r="BZ4810" s="83"/>
      <c r="CO4810" s="83"/>
      <c r="DD4810" s="83"/>
      <c r="DS4810" s="83"/>
      <c r="EH4810" s="83"/>
      <c r="EW4810" s="83"/>
      <c r="FL4810" s="83"/>
    </row>
    <row r="4811" spans="1:168" x14ac:dyDescent="0.35">
      <c r="A4811" s="83">
        <v>43360.859861111108</v>
      </c>
      <c r="B4811" s="84" t="s">
        <v>1015</v>
      </c>
      <c r="C4811" s="85" t="s">
        <v>1017</v>
      </c>
      <c r="R4811" s="83">
        <v>43360.859861111108</v>
      </c>
      <c r="S4811" s="89" t="s">
        <v>1015</v>
      </c>
      <c r="AG4811" s="83"/>
      <c r="AV4811" s="83"/>
      <c r="BK4811" s="83"/>
      <c r="BZ4811" s="83"/>
      <c r="CO4811" s="83"/>
      <c r="DD4811" s="83"/>
      <c r="DS4811" s="83"/>
      <c r="EH4811" s="83"/>
      <c r="EW4811" s="83"/>
      <c r="FL4811" s="83"/>
    </row>
    <row r="4812" spans="1:168" x14ac:dyDescent="0.35">
      <c r="A4812" s="83">
        <v>43360.859884259262</v>
      </c>
      <c r="B4812" s="84" t="s">
        <v>1016</v>
      </c>
      <c r="C4812" s="85" t="s">
        <v>1017</v>
      </c>
      <c r="R4812" s="83">
        <v>43360.859884259262</v>
      </c>
      <c r="S4812" s="89" t="s">
        <v>1016</v>
      </c>
      <c r="AG4812" s="83"/>
      <c r="AV4812" s="83"/>
      <c r="BK4812" s="83"/>
      <c r="BZ4812" s="83"/>
      <c r="CO4812" s="83"/>
      <c r="DD4812" s="83"/>
      <c r="DS4812" s="83"/>
      <c r="EH4812" s="83"/>
      <c r="EW4812" s="83"/>
      <c r="FL4812" s="83"/>
    </row>
    <row r="4813" spans="1:168" x14ac:dyDescent="0.35">
      <c r="A4813" s="83">
        <v>43360.86</v>
      </c>
      <c r="B4813" s="84" t="s">
        <v>26</v>
      </c>
      <c r="C4813" s="85" t="s">
        <v>1018</v>
      </c>
      <c r="R4813" s="83">
        <v>43360.86</v>
      </c>
      <c r="S4813" s="89" t="s">
        <v>26</v>
      </c>
      <c r="AG4813" s="83"/>
      <c r="AV4813" s="83"/>
      <c r="BK4813" s="83"/>
      <c r="BZ4813" s="83"/>
      <c r="CO4813" s="83"/>
      <c r="DD4813" s="83"/>
      <c r="DS4813" s="83"/>
      <c r="EH4813" s="83"/>
      <c r="EW4813" s="83"/>
      <c r="FL4813" s="83"/>
    </row>
    <row r="4814" spans="1:168" x14ac:dyDescent="0.35">
      <c r="A4814" s="83">
        <v>43360.860034722224</v>
      </c>
      <c r="B4814" s="84" t="s">
        <v>1013</v>
      </c>
      <c r="C4814" s="85" t="s">
        <v>1018</v>
      </c>
      <c r="R4814" s="83">
        <v>43360.860034722224</v>
      </c>
      <c r="S4814" s="89" t="s">
        <v>1013</v>
      </c>
      <c r="AG4814" s="83"/>
      <c r="AV4814" s="83"/>
      <c r="BK4814" s="83"/>
      <c r="BZ4814" s="83"/>
      <c r="CO4814" s="83"/>
      <c r="DD4814" s="83"/>
      <c r="DS4814" s="83"/>
      <c r="EH4814" s="83"/>
      <c r="EW4814" s="83"/>
      <c r="FL4814" s="83"/>
    </row>
    <row r="4815" spans="1:168" x14ac:dyDescent="0.35">
      <c r="A4815" s="83">
        <v>43360.86005787037</v>
      </c>
      <c r="B4815" s="84" t="s">
        <v>1014</v>
      </c>
      <c r="C4815" s="85" t="s">
        <v>1018</v>
      </c>
      <c r="R4815" s="83">
        <v>43360.86005787037</v>
      </c>
      <c r="S4815" s="89" t="s">
        <v>1014</v>
      </c>
      <c r="AG4815" s="83"/>
      <c r="AV4815" s="83"/>
      <c r="BK4815" s="83"/>
      <c r="BZ4815" s="83"/>
      <c r="CO4815" s="83"/>
      <c r="DD4815" s="83"/>
      <c r="DS4815" s="83"/>
      <c r="EH4815" s="83"/>
      <c r="EW4815" s="83"/>
      <c r="FL4815" s="83"/>
    </row>
    <row r="4816" spans="1:168" x14ac:dyDescent="0.35">
      <c r="A4816" s="83">
        <v>43360.860092592593</v>
      </c>
      <c r="B4816" s="84" t="s">
        <v>1015</v>
      </c>
      <c r="C4816" s="85" t="s">
        <v>1018</v>
      </c>
      <c r="R4816" s="83">
        <v>43360.860092592593</v>
      </c>
      <c r="S4816" s="89" t="s">
        <v>1015</v>
      </c>
      <c r="AG4816" s="83"/>
      <c r="AV4816" s="83"/>
      <c r="BK4816" s="83"/>
      <c r="BZ4816" s="83"/>
      <c r="CO4816" s="83"/>
      <c r="DD4816" s="83"/>
      <c r="DS4816" s="83"/>
      <c r="EH4816" s="83"/>
      <c r="EW4816" s="83"/>
      <c r="FL4816" s="83"/>
    </row>
    <row r="4817" spans="1:168" x14ac:dyDescent="0.35">
      <c r="A4817" s="83">
        <v>43360.860127314816</v>
      </c>
      <c r="B4817" s="84" t="s">
        <v>1016</v>
      </c>
      <c r="C4817" s="85" t="s">
        <v>1018</v>
      </c>
      <c r="R4817" s="83">
        <v>43360.860127314816</v>
      </c>
      <c r="S4817" s="89" t="s">
        <v>1016</v>
      </c>
      <c r="AG4817" s="83"/>
      <c r="AV4817" s="83"/>
      <c r="BK4817" s="83"/>
      <c r="BZ4817" s="83"/>
      <c r="CO4817" s="83"/>
      <c r="DD4817" s="83"/>
      <c r="DS4817" s="83"/>
      <c r="EH4817" s="83"/>
      <c r="EW4817" s="83"/>
      <c r="FL4817" s="83"/>
    </row>
    <row r="4818" spans="1:168" x14ac:dyDescent="0.35">
      <c r="A4818" s="83">
        <v>43360.860937500001</v>
      </c>
      <c r="B4818" s="84" t="s">
        <v>26</v>
      </c>
      <c r="C4818" s="85" t="s">
        <v>1019</v>
      </c>
      <c r="R4818" s="83">
        <v>43360.860937500001</v>
      </c>
      <c r="S4818" s="89" t="s">
        <v>26</v>
      </c>
      <c r="AG4818" s="83"/>
      <c r="AV4818" s="83"/>
      <c r="BK4818" s="83"/>
      <c r="BZ4818" s="83"/>
      <c r="CO4818" s="83"/>
      <c r="DD4818" s="83"/>
      <c r="DS4818" s="83"/>
      <c r="EH4818" s="83"/>
      <c r="EW4818" s="83"/>
      <c r="FL4818" s="83"/>
    </row>
    <row r="4819" spans="1:168" x14ac:dyDescent="0.35">
      <c r="A4819" s="83">
        <v>43360.860937500001</v>
      </c>
      <c r="B4819" s="84" t="s">
        <v>26</v>
      </c>
      <c r="C4819" s="85" t="s">
        <v>1020</v>
      </c>
      <c r="R4819" s="83">
        <v>43360.860937500001</v>
      </c>
      <c r="S4819" s="89" t="s">
        <v>26</v>
      </c>
      <c r="AG4819" s="83"/>
      <c r="AV4819" s="83"/>
      <c r="BK4819" s="83"/>
      <c r="BZ4819" s="83"/>
      <c r="CO4819" s="83"/>
      <c r="DD4819" s="83"/>
      <c r="DS4819" s="83"/>
      <c r="EH4819" s="83"/>
      <c r="EW4819" s="83"/>
      <c r="FL4819" s="83"/>
    </row>
    <row r="4820" spans="1:168" x14ac:dyDescent="0.35">
      <c r="A4820" s="83">
        <v>43360.861354166664</v>
      </c>
      <c r="B4820" s="84" t="s">
        <v>26</v>
      </c>
      <c r="C4820" s="85" t="s">
        <v>428</v>
      </c>
      <c r="R4820" s="83">
        <v>43360.861354166664</v>
      </c>
      <c r="S4820" s="89" t="s">
        <v>26</v>
      </c>
      <c r="AG4820" s="83"/>
      <c r="AV4820" s="83"/>
      <c r="BK4820" s="83"/>
      <c r="BZ4820" s="83"/>
      <c r="CO4820" s="83"/>
      <c r="DD4820" s="83"/>
      <c r="DS4820" s="83"/>
      <c r="EH4820" s="83"/>
      <c r="EW4820" s="83"/>
      <c r="FL4820" s="83"/>
    </row>
    <row r="4821" spans="1:168" x14ac:dyDescent="0.35">
      <c r="A4821" s="83">
        <v>43360.861354166664</v>
      </c>
      <c r="B4821" s="84" t="s">
        <v>1014</v>
      </c>
      <c r="C4821" s="85" t="s">
        <v>1021</v>
      </c>
      <c r="R4821" s="83">
        <v>43360.861354166664</v>
      </c>
      <c r="S4821" s="89" t="s">
        <v>1014</v>
      </c>
      <c r="AG4821" s="83"/>
      <c r="AV4821" s="83"/>
      <c r="BK4821" s="83"/>
      <c r="BZ4821" s="83"/>
      <c r="CO4821" s="83"/>
      <c r="DD4821" s="83"/>
      <c r="DS4821" s="83"/>
      <c r="EH4821" s="83"/>
      <c r="EW4821" s="83"/>
      <c r="FL4821" s="83"/>
    </row>
    <row r="4822" spans="1:168" x14ac:dyDescent="0.35">
      <c r="A4822" s="83">
        <v>43360.861354166664</v>
      </c>
      <c r="B4822" s="84" t="s">
        <v>26</v>
      </c>
      <c r="C4822" s="85" t="s">
        <v>397</v>
      </c>
      <c r="R4822" s="83">
        <v>43360.861354166664</v>
      </c>
      <c r="S4822" s="89" t="s">
        <v>26</v>
      </c>
      <c r="AG4822" s="83"/>
      <c r="AV4822" s="83"/>
      <c r="BK4822" s="83"/>
      <c r="BZ4822" s="83"/>
      <c r="CO4822" s="83"/>
      <c r="DD4822" s="83"/>
      <c r="DS4822" s="83"/>
      <c r="EH4822" s="83"/>
      <c r="EW4822" s="83"/>
      <c r="FL4822" s="83"/>
    </row>
    <row r="4823" spans="1:168" x14ac:dyDescent="0.35">
      <c r="A4823" s="83">
        <v>43360.861354166664</v>
      </c>
      <c r="B4823" s="84" t="s">
        <v>26</v>
      </c>
      <c r="C4823" s="85" t="s">
        <v>38</v>
      </c>
      <c r="R4823" s="83">
        <v>43360.861354166664</v>
      </c>
      <c r="S4823" s="89" t="s">
        <v>26</v>
      </c>
      <c r="AG4823" s="83"/>
      <c r="AV4823" s="83"/>
      <c r="BK4823" s="83"/>
      <c r="BZ4823" s="83"/>
      <c r="CO4823" s="83"/>
      <c r="DD4823" s="83"/>
      <c r="DS4823" s="83"/>
      <c r="EH4823" s="83"/>
      <c r="EW4823" s="83"/>
      <c r="FL4823" s="83"/>
    </row>
    <row r="4824" spans="1:168" x14ac:dyDescent="0.35">
      <c r="A4824" s="83">
        <v>43360.861354166664</v>
      </c>
      <c r="B4824" s="84" t="s">
        <v>26</v>
      </c>
      <c r="C4824" s="85" t="s">
        <v>37</v>
      </c>
      <c r="R4824" s="83">
        <v>43360.861354166664</v>
      </c>
      <c r="S4824" s="89" t="s">
        <v>26</v>
      </c>
      <c r="AG4824" s="83"/>
      <c r="AV4824" s="83"/>
      <c r="BK4824" s="83"/>
      <c r="BZ4824" s="83"/>
      <c r="CO4824" s="83"/>
      <c r="DD4824" s="83"/>
      <c r="DS4824" s="83"/>
      <c r="EH4824" s="83"/>
      <c r="EW4824" s="83"/>
      <c r="FL4824" s="83"/>
    </row>
    <row r="4825" spans="1:168" x14ac:dyDescent="0.35">
      <c r="A4825" s="83">
        <v>43360.861354166664</v>
      </c>
      <c r="B4825" s="84" t="s">
        <v>26</v>
      </c>
      <c r="C4825" s="85" t="s">
        <v>398</v>
      </c>
      <c r="R4825" s="83">
        <v>43360.861354166664</v>
      </c>
      <c r="S4825" s="89" t="s">
        <v>26</v>
      </c>
      <c r="AG4825" s="83"/>
      <c r="AV4825" s="83"/>
      <c r="BK4825" s="83"/>
      <c r="BZ4825" s="83"/>
      <c r="CO4825" s="83"/>
      <c r="DD4825" s="83"/>
      <c r="DS4825" s="83"/>
      <c r="EH4825" s="83"/>
      <c r="EW4825" s="83"/>
      <c r="FL4825" s="83"/>
    </row>
    <row r="4826" spans="1:168" x14ac:dyDescent="0.35">
      <c r="A4826" s="83">
        <v>43360.86136574074</v>
      </c>
      <c r="B4826" s="84" t="s">
        <v>26</v>
      </c>
      <c r="C4826" s="85" t="s">
        <v>1022</v>
      </c>
      <c r="R4826" s="83">
        <v>43360.86136574074</v>
      </c>
      <c r="S4826" s="89" t="s">
        <v>26</v>
      </c>
      <c r="AG4826" s="83"/>
      <c r="AV4826" s="83"/>
      <c r="BK4826" s="83"/>
      <c r="BZ4826" s="83"/>
      <c r="CO4826" s="83"/>
      <c r="DD4826" s="83"/>
      <c r="DS4826" s="83"/>
      <c r="EH4826" s="83"/>
      <c r="EW4826" s="83"/>
      <c r="FL4826" s="83"/>
    </row>
    <row r="4827" spans="1:168" x14ac:dyDescent="0.35">
      <c r="A4827" s="83">
        <v>43360.86136574074</v>
      </c>
      <c r="B4827" s="84" t="s">
        <v>26</v>
      </c>
      <c r="C4827" s="85" t="s">
        <v>419</v>
      </c>
      <c r="R4827" s="83">
        <v>43360.86136574074</v>
      </c>
      <c r="S4827" s="89" t="s">
        <v>26</v>
      </c>
      <c r="AG4827" s="83"/>
      <c r="AV4827" s="83"/>
      <c r="BK4827" s="83"/>
      <c r="BZ4827" s="83"/>
      <c r="CO4827" s="83"/>
      <c r="DD4827" s="83"/>
      <c r="DS4827" s="83"/>
      <c r="EH4827" s="83"/>
      <c r="EW4827" s="83"/>
      <c r="FL4827" s="83"/>
    </row>
    <row r="4828" spans="1:168" x14ac:dyDescent="0.35">
      <c r="A4828" s="83">
        <v>43360.86136574074</v>
      </c>
      <c r="B4828" s="84" t="s">
        <v>26</v>
      </c>
      <c r="C4828" s="85" t="s">
        <v>1023</v>
      </c>
      <c r="R4828" s="83">
        <v>43360.86136574074</v>
      </c>
      <c r="S4828" s="89" t="s">
        <v>26</v>
      </c>
      <c r="AG4828" s="83"/>
      <c r="AV4828" s="83"/>
      <c r="BK4828" s="83"/>
      <c r="BZ4828" s="83"/>
      <c r="CO4828" s="83"/>
      <c r="DD4828" s="83"/>
      <c r="DS4828" s="83"/>
      <c r="EH4828" s="83"/>
      <c r="EW4828" s="83"/>
      <c r="FL4828" s="83"/>
    </row>
    <row r="4829" spans="1:168" x14ac:dyDescent="0.35">
      <c r="A4829" s="83">
        <v>43360.86136574074</v>
      </c>
      <c r="B4829" s="84" t="s">
        <v>26</v>
      </c>
      <c r="C4829" s="85" t="s">
        <v>1024</v>
      </c>
      <c r="R4829" s="83">
        <v>43360.86136574074</v>
      </c>
      <c r="S4829" s="89" t="s">
        <v>26</v>
      </c>
      <c r="AG4829" s="83"/>
      <c r="AV4829" s="83"/>
      <c r="BK4829" s="83"/>
      <c r="BZ4829" s="83"/>
      <c r="CO4829" s="83"/>
      <c r="DD4829" s="83"/>
      <c r="DS4829" s="83"/>
      <c r="EH4829" s="83"/>
      <c r="EW4829" s="83"/>
      <c r="FL4829" s="83"/>
    </row>
    <row r="4830" spans="1:168" x14ac:dyDescent="0.35">
      <c r="A4830" s="83">
        <v>43360.86136574074</v>
      </c>
      <c r="B4830" s="84" t="s">
        <v>26</v>
      </c>
      <c r="C4830" s="85" t="s">
        <v>430</v>
      </c>
      <c r="R4830" s="83">
        <v>43360.86136574074</v>
      </c>
      <c r="S4830" s="89" t="s">
        <v>26</v>
      </c>
      <c r="AG4830" s="83"/>
      <c r="AV4830" s="83"/>
      <c r="BK4830" s="83"/>
      <c r="BZ4830" s="83"/>
      <c r="CO4830" s="83"/>
      <c r="DD4830" s="83"/>
      <c r="DS4830" s="83"/>
      <c r="EH4830" s="83"/>
      <c r="EW4830" s="83"/>
      <c r="FL4830" s="83"/>
    </row>
    <row r="4831" spans="1:168" x14ac:dyDescent="0.35">
      <c r="A4831" s="83">
        <v>43360.86136574074</v>
      </c>
      <c r="B4831" s="84" t="s">
        <v>26</v>
      </c>
      <c r="C4831" s="85" t="s">
        <v>429</v>
      </c>
      <c r="R4831" s="83">
        <v>43360.86136574074</v>
      </c>
      <c r="S4831" s="89" t="s">
        <v>26</v>
      </c>
      <c r="AG4831" s="83"/>
      <c r="AV4831" s="83"/>
      <c r="BK4831" s="83"/>
      <c r="BZ4831" s="83"/>
      <c r="CO4831" s="83"/>
      <c r="DD4831" s="83"/>
      <c r="DS4831" s="83"/>
      <c r="EH4831" s="83"/>
      <c r="EW4831" s="83"/>
      <c r="FL4831" s="83"/>
    </row>
    <row r="4832" spans="1:168" x14ac:dyDescent="0.35">
      <c r="A4832" s="83">
        <v>43360.86136574074</v>
      </c>
      <c r="B4832" s="84" t="s">
        <v>26</v>
      </c>
      <c r="C4832" s="85" t="s">
        <v>409</v>
      </c>
      <c r="R4832" s="83">
        <v>43360.86136574074</v>
      </c>
      <c r="S4832" s="89" t="s">
        <v>26</v>
      </c>
      <c r="AG4832" s="83"/>
      <c r="AV4832" s="83"/>
      <c r="BK4832" s="83"/>
      <c r="BZ4832" s="83"/>
      <c r="CO4832" s="83"/>
      <c r="DD4832" s="83"/>
      <c r="DS4832" s="83"/>
      <c r="EH4832" s="83"/>
      <c r="EW4832" s="83"/>
      <c r="FL4832" s="83"/>
    </row>
    <row r="4833" spans="1:168" x14ac:dyDescent="0.35">
      <c r="A4833" s="83">
        <v>43360.86136574074</v>
      </c>
      <c r="B4833" s="84" t="s">
        <v>26</v>
      </c>
      <c r="C4833" s="85" t="s">
        <v>424</v>
      </c>
      <c r="R4833" s="83">
        <v>43360.86136574074</v>
      </c>
      <c r="S4833" s="89" t="s">
        <v>26</v>
      </c>
      <c r="AG4833" s="83"/>
      <c r="AV4833" s="83"/>
      <c r="BK4833" s="83"/>
      <c r="BZ4833" s="83"/>
      <c r="CO4833" s="83"/>
      <c r="DD4833" s="83"/>
      <c r="DS4833" s="83"/>
      <c r="EH4833" s="83"/>
      <c r="EW4833" s="83"/>
      <c r="FL4833" s="83"/>
    </row>
    <row r="4834" spans="1:168" x14ac:dyDescent="0.35">
      <c r="A4834" s="83">
        <v>43360.86136574074</v>
      </c>
      <c r="B4834" s="84" t="s">
        <v>26</v>
      </c>
      <c r="C4834" s="85" t="s">
        <v>417</v>
      </c>
      <c r="R4834" s="83">
        <v>43360.86136574074</v>
      </c>
      <c r="S4834" s="89" t="s">
        <v>26</v>
      </c>
      <c r="AG4834" s="83"/>
      <c r="AV4834" s="83"/>
      <c r="BK4834" s="83"/>
      <c r="BZ4834" s="83"/>
      <c r="CO4834" s="83"/>
      <c r="DD4834" s="83"/>
      <c r="DS4834" s="83"/>
      <c r="EH4834" s="83"/>
      <c r="EW4834" s="83"/>
      <c r="FL4834" s="83"/>
    </row>
    <row r="4835" spans="1:168" x14ac:dyDescent="0.35">
      <c r="A4835" s="83">
        <v>43360.86136574074</v>
      </c>
      <c r="B4835" s="84" t="s">
        <v>26</v>
      </c>
      <c r="C4835" s="85" t="s">
        <v>416</v>
      </c>
      <c r="R4835" s="83">
        <v>43360.86136574074</v>
      </c>
      <c r="S4835" s="89" t="s">
        <v>26</v>
      </c>
      <c r="AG4835" s="83"/>
      <c r="AV4835" s="83"/>
      <c r="BK4835" s="83"/>
      <c r="BZ4835" s="83"/>
      <c r="CO4835" s="83"/>
      <c r="DD4835" s="83"/>
      <c r="DS4835" s="83"/>
      <c r="EH4835" s="83"/>
      <c r="EW4835" s="83"/>
      <c r="FL4835" s="83"/>
    </row>
    <row r="4836" spans="1:168" x14ac:dyDescent="0.35">
      <c r="A4836" s="83">
        <v>43360.86136574074</v>
      </c>
      <c r="B4836" s="84" t="s">
        <v>26</v>
      </c>
      <c r="C4836" s="85" t="s">
        <v>1025</v>
      </c>
      <c r="R4836" s="83">
        <v>43360.86136574074</v>
      </c>
      <c r="S4836" s="89" t="s">
        <v>26</v>
      </c>
      <c r="AG4836" s="83"/>
      <c r="AV4836" s="83"/>
      <c r="BK4836" s="83"/>
      <c r="BZ4836" s="83"/>
      <c r="CO4836" s="83"/>
      <c r="DD4836" s="83"/>
      <c r="DS4836" s="83"/>
      <c r="EH4836" s="83"/>
      <c r="EW4836" s="83"/>
      <c r="FL4836" s="83"/>
    </row>
    <row r="4837" spans="1:168" x14ac:dyDescent="0.35">
      <c r="A4837" s="83">
        <v>43360.861377314817</v>
      </c>
      <c r="B4837" s="84" t="s">
        <v>26</v>
      </c>
      <c r="C4837" s="85" t="s">
        <v>421</v>
      </c>
      <c r="R4837" s="83">
        <v>43360.861377314817</v>
      </c>
      <c r="S4837" s="89" t="s">
        <v>26</v>
      </c>
      <c r="AG4837" s="83"/>
      <c r="AV4837" s="83"/>
      <c r="BK4837" s="83"/>
      <c r="BZ4837" s="83"/>
      <c r="CO4837" s="83"/>
      <c r="DD4837" s="83"/>
      <c r="DS4837" s="83"/>
      <c r="EH4837" s="83"/>
      <c r="EW4837" s="83"/>
      <c r="FL4837" s="83"/>
    </row>
    <row r="4838" spans="1:168" x14ac:dyDescent="0.35">
      <c r="A4838" s="83">
        <v>43360.861377314817</v>
      </c>
      <c r="B4838" s="84" t="s">
        <v>26</v>
      </c>
      <c r="C4838" s="85" t="s">
        <v>1026</v>
      </c>
      <c r="R4838" s="83">
        <v>43360.861377314817</v>
      </c>
      <c r="S4838" s="89" t="s">
        <v>26</v>
      </c>
      <c r="AG4838" s="83"/>
      <c r="AV4838" s="83"/>
      <c r="BK4838" s="83"/>
      <c r="BZ4838" s="83"/>
      <c r="CO4838" s="83"/>
      <c r="DD4838" s="83"/>
      <c r="DS4838" s="83"/>
      <c r="EH4838" s="83"/>
      <c r="EW4838" s="83"/>
      <c r="FL4838" s="83"/>
    </row>
    <row r="4839" spans="1:168" x14ac:dyDescent="0.35">
      <c r="A4839" s="83">
        <v>43360.861377314817</v>
      </c>
      <c r="B4839" s="84" t="s">
        <v>26</v>
      </c>
      <c r="C4839" s="85" t="s">
        <v>423</v>
      </c>
      <c r="R4839" s="83">
        <v>43360.861377314817</v>
      </c>
      <c r="S4839" s="89" t="s">
        <v>26</v>
      </c>
      <c r="AG4839" s="83"/>
      <c r="AV4839" s="83"/>
      <c r="BK4839" s="83"/>
      <c r="BZ4839" s="83"/>
      <c r="CO4839" s="83"/>
      <c r="DD4839" s="83"/>
      <c r="DS4839" s="83"/>
      <c r="EH4839" s="83"/>
      <c r="EW4839" s="83"/>
      <c r="FL4839" s="83"/>
    </row>
    <row r="4840" spans="1:168" x14ac:dyDescent="0.35">
      <c r="A4840" s="83">
        <v>43360.861377314817</v>
      </c>
      <c r="B4840" s="84" t="s">
        <v>26</v>
      </c>
      <c r="C4840" s="85" t="s">
        <v>422</v>
      </c>
      <c r="R4840" s="83">
        <v>43360.861377314817</v>
      </c>
      <c r="S4840" s="89" t="s">
        <v>26</v>
      </c>
      <c r="AG4840" s="83"/>
      <c r="AV4840" s="83"/>
      <c r="BK4840" s="83"/>
      <c r="BZ4840" s="83"/>
      <c r="CO4840" s="83"/>
      <c r="DD4840" s="83"/>
      <c r="DS4840" s="83"/>
      <c r="EH4840" s="83"/>
      <c r="EW4840" s="83"/>
      <c r="FL4840" s="83"/>
    </row>
    <row r="4841" spans="1:168" x14ac:dyDescent="0.35">
      <c r="A4841" s="83">
        <v>43360.861435185187</v>
      </c>
      <c r="B4841" s="84" t="s">
        <v>39</v>
      </c>
      <c r="C4841" s="85" t="s">
        <v>40</v>
      </c>
      <c r="R4841" s="83">
        <v>43360.861435185187</v>
      </c>
      <c r="S4841" s="89" t="s">
        <v>39</v>
      </c>
      <c r="AG4841" s="83"/>
      <c r="AV4841" s="83"/>
      <c r="BK4841" s="83"/>
      <c r="BZ4841" s="83"/>
      <c r="CO4841" s="83"/>
      <c r="DD4841" s="83"/>
      <c r="DS4841" s="83"/>
      <c r="EH4841" s="83"/>
      <c r="EW4841" s="83"/>
      <c r="FL4841" s="83"/>
    </row>
    <row r="4842" spans="1:168" x14ac:dyDescent="0.35">
      <c r="A4842" s="83">
        <v>43360.861435185187</v>
      </c>
      <c r="B4842" s="84" t="s">
        <v>41</v>
      </c>
      <c r="C4842" s="85" t="s">
        <v>42</v>
      </c>
      <c r="R4842" s="83">
        <v>43360.861435185187</v>
      </c>
      <c r="S4842" s="89" t="s">
        <v>41</v>
      </c>
      <c r="AG4842" s="83"/>
      <c r="AV4842" s="83"/>
      <c r="BK4842" s="83"/>
      <c r="BZ4842" s="83"/>
      <c r="CO4842" s="83"/>
      <c r="DD4842" s="83"/>
      <c r="DS4842" s="83"/>
      <c r="EH4842" s="83"/>
      <c r="EW4842" s="83"/>
      <c r="FL4842" s="83"/>
    </row>
    <row r="4843" spans="1:168" x14ac:dyDescent="0.35">
      <c r="A4843" s="83">
        <v>43360.86146990741</v>
      </c>
      <c r="B4843" s="84" t="s">
        <v>41</v>
      </c>
      <c r="C4843" s="85" t="s">
        <v>46</v>
      </c>
      <c r="R4843" s="83">
        <v>43360.86146990741</v>
      </c>
      <c r="S4843" s="89" t="s">
        <v>41</v>
      </c>
      <c r="AG4843" s="83"/>
      <c r="AV4843" s="83"/>
      <c r="BK4843" s="83"/>
      <c r="BZ4843" s="83"/>
      <c r="CO4843" s="83"/>
      <c r="DD4843" s="83"/>
      <c r="DS4843" s="83"/>
      <c r="EH4843" s="83"/>
      <c r="EW4843" s="83"/>
      <c r="FL4843" s="83"/>
    </row>
    <row r="4844" spans="1:168" x14ac:dyDescent="0.35">
      <c r="A4844" s="83">
        <v>43360.861481481479</v>
      </c>
      <c r="B4844" s="84" t="s">
        <v>26</v>
      </c>
      <c r="C4844" s="85" t="s">
        <v>45</v>
      </c>
      <c r="R4844" s="83">
        <v>43360.861481481479</v>
      </c>
      <c r="S4844" s="89" t="s">
        <v>26</v>
      </c>
      <c r="AG4844" s="83"/>
      <c r="AV4844" s="83"/>
      <c r="BK4844" s="83"/>
      <c r="BZ4844" s="83"/>
      <c r="CO4844" s="83"/>
      <c r="DD4844" s="83"/>
      <c r="DS4844" s="83"/>
      <c r="EH4844" s="83"/>
      <c r="EW4844" s="83"/>
      <c r="FL4844" s="83"/>
    </row>
    <row r="4845" spans="1:168" x14ac:dyDescent="0.35">
      <c r="A4845" s="83">
        <v>43360.861481481479</v>
      </c>
      <c r="B4845" s="84" t="s">
        <v>26</v>
      </c>
      <c r="C4845" s="85" t="s">
        <v>44</v>
      </c>
      <c r="R4845" s="83">
        <v>43360.861481481479</v>
      </c>
      <c r="S4845" s="89" t="s">
        <v>26</v>
      </c>
      <c r="AG4845" s="83"/>
      <c r="AV4845" s="83"/>
      <c r="BK4845" s="83"/>
      <c r="BZ4845" s="83"/>
      <c r="CO4845" s="83"/>
      <c r="DD4845" s="83"/>
      <c r="DS4845" s="83"/>
      <c r="EH4845" s="83"/>
      <c r="EW4845" s="83"/>
      <c r="FL4845" s="83"/>
    </row>
    <row r="4846" spans="1:168" x14ac:dyDescent="0.35">
      <c r="A4846" s="83">
        <v>43360.861481481479</v>
      </c>
      <c r="B4846" s="84" t="s">
        <v>26</v>
      </c>
      <c r="C4846" s="85" t="s">
        <v>43</v>
      </c>
      <c r="R4846" s="83">
        <v>43360.861481481479</v>
      </c>
      <c r="S4846" s="89" t="s">
        <v>26</v>
      </c>
      <c r="AG4846" s="83"/>
      <c r="AV4846" s="83"/>
      <c r="BK4846" s="83"/>
      <c r="BZ4846" s="83"/>
      <c r="CO4846" s="83"/>
      <c r="DD4846" s="83"/>
      <c r="DS4846" s="83"/>
      <c r="EH4846" s="83"/>
      <c r="EW4846" s="83"/>
      <c r="FL4846" s="83"/>
    </row>
    <row r="4847" spans="1:168" x14ac:dyDescent="0.35">
      <c r="A4847" s="83">
        <v>43360.861481481479</v>
      </c>
      <c r="B4847" s="84" t="s">
        <v>26</v>
      </c>
      <c r="C4847" s="85" t="s">
        <v>48</v>
      </c>
      <c r="R4847" s="83">
        <v>43360.861481481479</v>
      </c>
      <c r="S4847" s="89" t="s">
        <v>26</v>
      </c>
      <c r="AG4847" s="83"/>
      <c r="AV4847" s="83"/>
      <c r="BK4847" s="83"/>
      <c r="BZ4847" s="83"/>
      <c r="CO4847" s="83"/>
      <c r="DD4847" s="83"/>
      <c r="DS4847" s="83"/>
      <c r="EH4847" s="83"/>
      <c r="EW4847" s="83"/>
      <c r="FL4847" s="83"/>
    </row>
    <row r="4848" spans="1:168" x14ac:dyDescent="0.35">
      <c r="A4848" s="83">
        <v>43360.861481481479</v>
      </c>
      <c r="B4848" s="84" t="s">
        <v>26</v>
      </c>
      <c r="C4848" s="85" t="s">
        <v>47</v>
      </c>
      <c r="I4848" s="86">
        <v>11000.7724609375</v>
      </c>
      <c r="J4848" s="87">
        <v>10845.484375</v>
      </c>
      <c r="K4848" s="87">
        <v>5500.77001953125</v>
      </c>
      <c r="L4848" s="87">
        <v>5423.12841796875</v>
      </c>
      <c r="M4848" s="87">
        <v>1.0159937143325799</v>
      </c>
      <c r="N4848" s="87">
        <v>4.5731086730956996</v>
      </c>
      <c r="O4848" s="87">
        <v>8.3737516403198207</v>
      </c>
      <c r="P4848" s="88">
        <v>1.59375011920929</v>
      </c>
      <c r="R4848" s="83">
        <v>43360.861481481479</v>
      </c>
      <c r="S4848" s="89" t="s">
        <v>26</v>
      </c>
      <c r="T4848" s="90">
        <v>0.47175016999244701</v>
      </c>
      <c r="U4848" s="84">
        <v>5050.314453125</v>
      </c>
      <c r="V4848" s="84">
        <v>399.94747924804699</v>
      </c>
      <c r="W4848" s="84">
        <v>4962.1142578125</v>
      </c>
      <c r="X4848" s="84">
        <v>4646.50537109375</v>
      </c>
      <c r="Y4848" s="84">
        <v>23.376953125</v>
      </c>
      <c r="Z4848" s="84">
        <v>320.47375488281199</v>
      </c>
      <c r="AA4848" s="84">
        <v>520.47375488281205</v>
      </c>
      <c r="AB4848" s="84">
        <v>426.47375488281301</v>
      </c>
      <c r="AG4848" s="83"/>
      <c r="AV4848" s="83"/>
      <c r="BK4848" s="83"/>
      <c r="BZ4848" s="83"/>
      <c r="CO4848" s="83"/>
      <c r="DD4848" s="83"/>
      <c r="DS4848" s="83"/>
      <c r="EH4848" s="83"/>
      <c r="EW4848" s="83"/>
      <c r="FL4848" s="83"/>
    </row>
    <row r="4849" spans="1:168" x14ac:dyDescent="0.35">
      <c r="A4849" s="83">
        <v>43360.861493055556</v>
      </c>
      <c r="B4849" s="84" t="s">
        <v>49</v>
      </c>
      <c r="C4849" s="85" t="s">
        <v>50</v>
      </c>
      <c r="R4849" s="83">
        <v>43360.861493055556</v>
      </c>
      <c r="S4849" s="89" t="s">
        <v>49</v>
      </c>
      <c r="AG4849" s="83"/>
      <c r="AV4849" s="83"/>
      <c r="BK4849" s="83"/>
      <c r="BZ4849" s="83"/>
      <c r="CO4849" s="83"/>
      <c r="DD4849" s="83"/>
      <c r="DS4849" s="83"/>
      <c r="EH4849" s="83"/>
      <c r="EW4849" s="83"/>
      <c r="FL4849" s="83"/>
    </row>
    <row r="4850" spans="1:168" x14ac:dyDescent="0.35">
      <c r="A4850" s="83">
        <v>43360.861516203702</v>
      </c>
      <c r="B4850" s="84" t="s">
        <v>26</v>
      </c>
      <c r="C4850" s="85" t="s">
        <v>542</v>
      </c>
      <c r="R4850" s="83">
        <v>43360.861516203702</v>
      </c>
      <c r="S4850" s="89" t="s">
        <v>26</v>
      </c>
      <c r="AG4850" s="83"/>
      <c r="AV4850" s="83"/>
      <c r="BK4850" s="83"/>
      <c r="BZ4850" s="83"/>
      <c r="CO4850" s="83"/>
      <c r="DD4850" s="83"/>
      <c r="DS4850" s="83"/>
      <c r="EH4850" s="83"/>
      <c r="EW4850" s="83"/>
      <c r="FL4850" s="83"/>
    </row>
    <row r="4851" spans="1:168" x14ac:dyDescent="0.35">
      <c r="A4851" s="83">
        <v>43360.861516203702</v>
      </c>
      <c r="B4851" s="84" t="s">
        <v>26</v>
      </c>
      <c r="C4851" s="85" t="s">
        <v>425</v>
      </c>
      <c r="R4851" s="83">
        <v>43360.861516203702</v>
      </c>
      <c r="S4851" s="89" t="s">
        <v>26</v>
      </c>
      <c r="AG4851" s="83"/>
      <c r="AV4851" s="83"/>
      <c r="BK4851" s="83"/>
      <c r="BZ4851" s="83"/>
      <c r="CO4851" s="83"/>
      <c r="DD4851" s="83"/>
      <c r="DS4851" s="83"/>
      <c r="EH4851" s="83"/>
      <c r="EW4851" s="83"/>
      <c r="FL4851" s="83"/>
    </row>
    <row r="4852" spans="1:168" x14ac:dyDescent="0.35">
      <c r="A4852" s="83">
        <v>43360.861516203702</v>
      </c>
      <c r="B4852" s="84" t="s">
        <v>26</v>
      </c>
      <c r="C4852" s="85" t="s">
        <v>640</v>
      </c>
      <c r="R4852" s="83">
        <v>43360.861516203702</v>
      </c>
      <c r="S4852" s="89" t="s">
        <v>26</v>
      </c>
      <c r="AG4852" s="83"/>
      <c r="AV4852" s="83"/>
      <c r="BK4852" s="83"/>
      <c r="BZ4852" s="83"/>
      <c r="CO4852" s="83"/>
      <c r="DD4852" s="83"/>
      <c r="DS4852" s="83"/>
      <c r="EH4852" s="83"/>
      <c r="EW4852" s="83"/>
      <c r="FL4852" s="83"/>
    </row>
    <row r="4853" spans="1:168" x14ac:dyDescent="0.35">
      <c r="A4853" s="83">
        <v>43360.861516203702</v>
      </c>
      <c r="B4853" s="84" t="s">
        <v>26</v>
      </c>
      <c r="C4853" s="85" t="s">
        <v>409</v>
      </c>
      <c r="R4853" s="83">
        <v>43360.861516203702</v>
      </c>
      <c r="S4853" s="89" t="s">
        <v>26</v>
      </c>
      <c r="AG4853" s="83"/>
      <c r="AV4853" s="83"/>
      <c r="BK4853" s="83"/>
      <c r="BZ4853" s="83"/>
      <c r="CO4853" s="83"/>
      <c r="DD4853" s="83"/>
      <c r="DS4853" s="83"/>
      <c r="EH4853" s="83"/>
      <c r="EW4853" s="83"/>
      <c r="FL4853" s="83"/>
    </row>
    <row r="4854" spans="1:168" x14ac:dyDescent="0.35">
      <c r="A4854" s="83">
        <v>43360.861516203702</v>
      </c>
      <c r="B4854" s="84" t="s">
        <v>26</v>
      </c>
      <c r="C4854" s="85" t="s">
        <v>428</v>
      </c>
      <c r="R4854" s="83">
        <v>43360.861516203702</v>
      </c>
      <c r="S4854" s="89" t="s">
        <v>26</v>
      </c>
      <c r="AG4854" s="83"/>
      <c r="AV4854" s="83"/>
      <c r="BK4854" s="83"/>
      <c r="BZ4854" s="83"/>
      <c r="CO4854" s="83"/>
      <c r="DD4854" s="83"/>
      <c r="DS4854" s="83"/>
      <c r="EH4854" s="83"/>
      <c r="EW4854" s="83"/>
      <c r="FL4854" s="83"/>
    </row>
    <row r="4855" spans="1:168" x14ac:dyDescent="0.35">
      <c r="A4855" s="83">
        <v>43360.861516203702</v>
      </c>
      <c r="B4855" s="84" t="s">
        <v>26</v>
      </c>
      <c r="C4855" s="85" t="s">
        <v>746</v>
      </c>
      <c r="R4855" s="83">
        <v>43360.861516203702</v>
      </c>
      <c r="S4855" s="89" t="s">
        <v>26</v>
      </c>
      <c r="AG4855" s="83"/>
      <c r="AV4855" s="83"/>
      <c r="BK4855" s="83"/>
      <c r="BZ4855" s="83"/>
      <c r="CO4855" s="83"/>
      <c r="DD4855" s="83"/>
      <c r="DS4855" s="83"/>
      <c r="EH4855" s="83"/>
      <c r="EW4855" s="83"/>
      <c r="FL4855" s="83"/>
    </row>
    <row r="4856" spans="1:168" x14ac:dyDescent="0.35">
      <c r="A4856" s="83">
        <v>43360.861516203702</v>
      </c>
      <c r="B4856" s="84" t="s">
        <v>26</v>
      </c>
      <c r="C4856" s="85" t="s">
        <v>52</v>
      </c>
      <c r="R4856" s="83">
        <v>43360.861516203702</v>
      </c>
      <c r="S4856" s="89" t="s">
        <v>26</v>
      </c>
      <c r="AG4856" s="83"/>
      <c r="AV4856" s="83"/>
      <c r="BK4856" s="83"/>
      <c r="BZ4856" s="83"/>
      <c r="CO4856" s="83"/>
      <c r="DD4856" s="83"/>
      <c r="DS4856" s="83"/>
      <c r="EH4856" s="83"/>
      <c r="EW4856" s="83"/>
      <c r="FL4856" s="83"/>
    </row>
    <row r="4857" spans="1:168" x14ac:dyDescent="0.35">
      <c r="A4857" s="83">
        <v>43360.861516203702</v>
      </c>
      <c r="B4857" s="84" t="s">
        <v>26</v>
      </c>
      <c r="C4857" s="85" t="s">
        <v>51</v>
      </c>
      <c r="R4857" s="83">
        <v>43360.861516203702</v>
      </c>
      <c r="S4857" s="89" t="s">
        <v>26</v>
      </c>
      <c r="AG4857" s="83"/>
      <c r="AV4857" s="83"/>
      <c r="BK4857" s="83"/>
      <c r="BZ4857" s="83"/>
      <c r="CO4857" s="83"/>
      <c r="DD4857" s="83"/>
      <c r="DS4857" s="83"/>
      <c r="EH4857" s="83"/>
      <c r="EW4857" s="83"/>
      <c r="FL4857" s="83"/>
    </row>
    <row r="4858" spans="1:168" x14ac:dyDescent="0.35">
      <c r="A4858" s="83">
        <v>43360.861527777779</v>
      </c>
      <c r="B4858" s="84" t="s">
        <v>26</v>
      </c>
      <c r="C4858" s="85" t="s">
        <v>421</v>
      </c>
      <c r="R4858" s="83">
        <v>43360.861527777779</v>
      </c>
      <c r="S4858" s="89" t="s">
        <v>26</v>
      </c>
      <c r="AG4858" s="83"/>
      <c r="AV4858" s="83"/>
      <c r="BK4858" s="83"/>
      <c r="BZ4858" s="83"/>
      <c r="CO4858" s="83"/>
      <c r="DD4858" s="83"/>
      <c r="DS4858" s="83"/>
      <c r="EH4858" s="83"/>
      <c r="EW4858" s="83"/>
      <c r="FL4858" s="83"/>
    </row>
    <row r="4859" spans="1:168" x14ac:dyDescent="0.35">
      <c r="A4859" s="83">
        <v>43360.861527777779</v>
      </c>
      <c r="B4859" s="84" t="s">
        <v>26</v>
      </c>
      <c r="C4859" s="85" t="s">
        <v>641</v>
      </c>
      <c r="R4859" s="83">
        <v>43360.861527777779</v>
      </c>
      <c r="S4859" s="89" t="s">
        <v>26</v>
      </c>
      <c r="AG4859" s="83"/>
      <c r="AV4859" s="83"/>
      <c r="BK4859" s="83"/>
      <c r="BZ4859" s="83"/>
      <c r="CO4859" s="83"/>
      <c r="DD4859" s="83"/>
      <c r="DS4859" s="83"/>
      <c r="EH4859" s="83"/>
      <c r="EW4859" s="83"/>
      <c r="FL4859" s="83"/>
    </row>
    <row r="4860" spans="1:168" x14ac:dyDescent="0.35">
      <c r="A4860" s="83">
        <v>43360.861527777779</v>
      </c>
      <c r="B4860" s="84" t="s">
        <v>26</v>
      </c>
      <c r="C4860" s="85" t="s">
        <v>736</v>
      </c>
      <c r="R4860" s="83">
        <v>43360.861527777779</v>
      </c>
      <c r="S4860" s="89" t="s">
        <v>26</v>
      </c>
      <c r="AG4860" s="83"/>
      <c r="AV4860" s="83"/>
      <c r="BK4860" s="83"/>
      <c r="BZ4860" s="83"/>
      <c r="CO4860" s="83"/>
      <c r="DD4860" s="83"/>
      <c r="DS4860" s="83"/>
      <c r="EH4860" s="83"/>
      <c r="EW4860" s="83"/>
      <c r="FL4860" s="83"/>
    </row>
    <row r="4861" spans="1:168" x14ac:dyDescent="0.35">
      <c r="A4861" s="83">
        <v>43360.861527777779</v>
      </c>
      <c r="B4861" s="84" t="s">
        <v>26</v>
      </c>
      <c r="C4861" s="85" t="s">
        <v>433</v>
      </c>
      <c r="R4861" s="83">
        <v>43360.861527777779</v>
      </c>
      <c r="S4861" s="89" t="s">
        <v>26</v>
      </c>
      <c r="AG4861" s="83"/>
      <c r="AV4861" s="83"/>
      <c r="BK4861" s="83"/>
      <c r="BZ4861" s="83"/>
      <c r="CO4861" s="83"/>
      <c r="DD4861" s="83"/>
      <c r="DS4861" s="83"/>
      <c r="EH4861" s="83"/>
      <c r="EW4861" s="83"/>
      <c r="FL4861" s="83"/>
    </row>
    <row r="4862" spans="1:168" x14ac:dyDescent="0.35">
      <c r="A4862" s="83">
        <v>43360.861527777779</v>
      </c>
      <c r="B4862" s="84" t="s">
        <v>26</v>
      </c>
      <c r="C4862" s="85" t="s">
        <v>643</v>
      </c>
      <c r="R4862" s="83">
        <v>43360.861527777779</v>
      </c>
      <c r="S4862" s="89" t="s">
        <v>26</v>
      </c>
      <c r="AG4862" s="83"/>
      <c r="AV4862" s="83"/>
      <c r="BK4862" s="83"/>
      <c r="BZ4862" s="83"/>
      <c r="CO4862" s="83"/>
      <c r="DD4862" s="83"/>
      <c r="DS4862" s="83"/>
      <c r="EH4862" s="83"/>
      <c r="EW4862" s="83"/>
      <c r="FL4862" s="83"/>
    </row>
    <row r="4863" spans="1:168" x14ac:dyDescent="0.35">
      <c r="A4863" s="83">
        <v>43360.861527777779</v>
      </c>
      <c r="B4863" s="84" t="s">
        <v>26</v>
      </c>
      <c r="C4863" s="85" t="s">
        <v>429</v>
      </c>
      <c r="R4863" s="83">
        <v>43360.861527777779</v>
      </c>
      <c r="S4863" s="89" t="s">
        <v>26</v>
      </c>
      <c r="AG4863" s="83"/>
      <c r="AV4863" s="83"/>
      <c r="BK4863" s="83"/>
      <c r="BZ4863" s="83"/>
      <c r="CO4863" s="83"/>
      <c r="DD4863" s="83"/>
      <c r="DS4863" s="83"/>
      <c r="EH4863" s="83"/>
      <c r="EW4863" s="83"/>
      <c r="FL4863" s="83"/>
    </row>
    <row r="4864" spans="1:168" x14ac:dyDescent="0.35">
      <c r="A4864" s="83">
        <v>43360.861527777779</v>
      </c>
      <c r="B4864" s="84" t="s">
        <v>26</v>
      </c>
      <c r="C4864" s="85" t="s">
        <v>435</v>
      </c>
      <c r="R4864" s="83">
        <v>43360.861527777779</v>
      </c>
      <c r="S4864" s="89" t="s">
        <v>26</v>
      </c>
      <c r="AG4864" s="83"/>
      <c r="AV4864" s="83"/>
      <c r="BK4864" s="83"/>
      <c r="BZ4864" s="83"/>
      <c r="CO4864" s="83"/>
      <c r="DD4864" s="83"/>
      <c r="DS4864" s="83"/>
      <c r="EH4864" s="83"/>
      <c r="EW4864" s="83"/>
      <c r="FL4864" s="83"/>
    </row>
    <row r="4865" spans="1:168" x14ac:dyDescent="0.35">
      <c r="A4865" s="83">
        <v>43360.861527777779</v>
      </c>
      <c r="B4865" s="84" t="s">
        <v>26</v>
      </c>
      <c r="C4865" s="85" t="s">
        <v>642</v>
      </c>
      <c r="R4865" s="83">
        <v>43360.861527777779</v>
      </c>
      <c r="S4865" s="89" t="s">
        <v>26</v>
      </c>
      <c r="AG4865" s="83"/>
      <c r="AV4865" s="83"/>
      <c r="BK4865" s="83"/>
      <c r="BZ4865" s="83"/>
      <c r="CO4865" s="83"/>
      <c r="DD4865" s="83"/>
      <c r="DS4865" s="83"/>
      <c r="EH4865" s="83"/>
      <c r="EW4865" s="83"/>
      <c r="FL4865" s="83"/>
    </row>
    <row r="4866" spans="1:168" x14ac:dyDescent="0.35">
      <c r="A4866" s="83">
        <v>43360.861527777779</v>
      </c>
      <c r="B4866" s="84" t="s">
        <v>26</v>
      </c>
      <c r="C4866" s="85" t="s">
        <v>430</v>
      </c>
      <c r="R4866" s="83">
        <v>43360.861527777779</v>
      </c>
      <c r="S4866" s="89" t="s">
        <v>26</v>
      </c>
      <c r="AG4866" s="83"/>
      <c r="AV4866" s="83"/>
      <c r="BK4866" s="83"/>
      <c r="BZ4866" s="83"/>
      <c r="CO4866" s="83"/>
      <c r="DD4866" s="83"/>
      <c r="DS4866" s="83"/>
      <c r="EH4866" s="83"/>
      <c r="EW4866" s="83"/>
      <c r="FL4866" s="83"/>
    </row>
    <row r="4867" spans="1:168" x14ac:dyDescent="0.35">
      <c r="A4867" s="83">
        <v>43360.861539351848</v>
      </c>
      <c r="B4867" s="84" t="s">
        <v>26</v>
      </c>
      <c r="C4867" s="85" t="s">
        <v>432</v>
      </c>
      <c r="R4867" s="83">
        <v>43360.861539351848</v>
      </c>
      <c r="S4867" s="89" t="s">
        <v>26</v>
      </c>
      <c r="AG4867" s="83"/>
      <c r="AV4867" s="83"/>
      <c r="BK4867" s="83"/>
      <c r="BZ4867" s="83"/>
      <c r="CO4867" s="83"/>
      <c r="DD4867" s="83"/>
      <c r="DS4867" s="83"/>
      <c r="EH4867" s="83"/>
      <c r="EW4867" s="83"/>
      <c r="FL4867" s="83"/>
    </row>
    <row r="4868" spans="1:168" x14ac:dyDescent="0.35">
      <c r="A4868" s="83">
        <v>43360.861539351848</v>
      </c>
      <c r="B4868" s="84" t="s">
        <v>26</v>
      </c>
      <c r="C4868" s="85" t="s">
        <v>737</v>
      </c>
      <c r="R4868" s="83">
        <v>43360.861539351848</v>
      </c>
      <c r="S4868" s="89" t="s">
        <v>26</v>
      </c>
      <c r="AG4868" s="83"/>
      <c r="AV4868" s="83"/>
      <c r="BK4868" s="83"/>
      <c r="BZ4868" s="83"/>
      <c r="CO4868" s="83"/>
      <c r="DD4868" s="83"/>
      <c r="DS4868" s="83"/>
      <c r="EH4868" s="83"/>
      <c r="EW4868" s="83"/>
      <c r="FL4868" s="83"/>
    </row>
    <row r="4869" spans="1:168" x14ac:dyDescent="0.35">
      <c r="A4869" s="83">
        <v>43360.862430555557</v>
      </c>
      <c r="B4869" s="84" t="s">
        <v>26</v>
      </c>
      <c r="C4869" s="85" t="s">
        <v>27</v>
      </c>
      <c r="R4869" s="83">
        <v>43360.862430555557</v>
      </c>
      <c r="S4869" s="89" t="s">
        <v>26</v>
      </c>
      <c r="AG4869" s="83"/>
      <c r="AV4869" s="83"/>
      <c r="BK4869" s="83"/>
      <c r="BZ4869" s="83"/>
      <c r="CO4869" s="83"/>
      <c r="DD4869" s="83"/>
      <c r="DS4869" s="83"/>
      <c r="EH4869" s="83"/>
      <c r="EW4869" s="83"/>
      <c r="FL4869" s="83"/>
    </row>
    <row r="4870" spans="1:168" x14ac:dyDescent="0.35">
      <c r="A4870" s="83">
        <v>43360.862488425926</v>
      </c>
      <c r="B4870" s="84" t="s">
        <v>26</v>
      </c>
      <c r="C4870" s="85" t="s">
        <v>28</v>
      </c>
      <c r="R4870" s="83">
        <v>43360.862488425926</v>
      </c>
      <c r="S4870" s="89" t="s">
        <v>26</v>
      </c>
      <c r="AG4870" s="83"/>
      <c r="AV4870" s="83"/>
      <c r="BK4870" s="83"/>
      <c r="BZ4870" s="83"/>
      <c r="CO4870" s="83"/>
      <c r="DD4870" s="83"/>
      <c r="DS4870" s="83"/>
      <c r="EH4870" s="83"/>
      <c r="EW4870" s="83"/>
      <c r="FL4870" s="83"/>
    </row>
    <row r="4871" spans="1:168" x14ac:dyDescent="0.35">
      <c r="A4871" s="83">
        <v>43360.862592592595</v>
      </c>
      <c r="B4871" s="84" t="s">
        <v>26</v>
      </c>
      <c r="C4871" s="85" t="s">
        <v>29</v>
      </c>
      <c r="R4871" s="83">
        <v>43360.862592592595</v>
      </c>
      <c r="S4871" s="89" t="s">
        <v>26</v>
      </c>
      <c r="AG4871" s="83"/>
      <c r="AV4871" s="83"/>
      <c r="BK4871" s="83"/>
      <c r="BZ4871" s="83"/>
      <c r="CO4871" s="83"/>
      <c r="DD4871" s="83"/>
      <c r="DS4871" s="83"/>
      <c r="EH4871" s="83"/>
      <c r="EW4871" s="83"/>
      <c r="FL4871" s="83"/>
    </row>
    <row r="4872" spans="1:168" x14ac:dyDescent="0.35">
      <c r="A4872" s="83">
        <v>43360.863043981481</v>
      </c>
      <c r="B4872" s="84" t="s">
        <v>26</v>
      </c>
      <c r="C4872" s="85" t="s">
        <v>1027</v>
      </c>
      <c r="R4872" s="83">
        <v>43360.863043981481</v>
      </c>
      <c r="S4872" s="89" t="s">
        <v>26</v>
      </c>
      <c r="AG4872" s="83"/>
      <c r="AV4872" s="83"/>
      <c r="BK4872" s="83"/>
      <c r="BZ4872" s="83"/>
      <c r="CO4872" s="83"/>
      <c r="DD4872" s="83"/>
      <c r="DS4872" s="83"/>
      <c r="EH4872" s="83"/>
      <c r="EW4872" s="83"/>
      <c r="FL4872" s="83"/>
    </row>
    <row r="4873" spans="1:168" x14ac:dyDescent="0.35">
      <c r="A4873" s="83">
        <v>43360.86310185185</v>
      </c>
      <c r="B4873" s="84" t="s">
        <v>26</v>
      </c>
      <c r="C4873" s="85" t="s">
        <v>35</v>
      </c>
      <c r="R4873" s="83">
        <v>43360.86310185185</v>
      </c>
      <c r="S4873" s="89" t="s">
        <v>26</v>
      </c>
      <c r="AG4873" s="83"/>
      <c r="AV4873" s="83"/>
      <c r="BK4873" s="83"/>
      <c r="BZ4873" s="83"/>
      <c r="CO4873" s="83"/>
      <c r="DD4873" s="83"/>
      <c r="DS4873" s="83"/>
      <c r="EH4873" s="83"/>
      <c r="EW4873" s="83"/>
      <c r="FL4873" s="83"/>
    </row>
    <row r="4874" spans="1:168" x14ac:dyDescent="0.35">
      <c r="A4874" s="83">
        <v>43360.86310185185</v>
      </c>
      <c r="B4874" s="84" t="s">
        <v>1014</v>
      </c>
      <c r="C4874" s="85" t="s">
        <v>1021</v>
      </c>
      <c r="R4874" s="83">
        <v>43360.86310185185</v>
      </c>
      <c r="S4874" s="89" t="s">
        <v>1014</v>
      </c>
      <c r="AG4874" s="83"/>
      <c r="AV4874" s="83"/>
      <c r="BK4874" s="83"/>
      <c r="BZ4874" s="83"/>
      <c r="CO4874" s="83"/>
      <c r="DD4874" s="83"/>
      <c r="DS4874" s="83"/>
      <c r="EH4874" s="83"/>
      <c r="EW4874" s="83"/>
      <c r="FL4874" s="83"/>
    </row>
    <row r="4875" spans="1:168" x14ac:dyDescent="0.35">
      <c r="A4875" s="83">
        <v>43360.86310185185</v>
      </c>
      <c r="B4875" s="84" t="s">
        <v>26</v>
      </c>
      <c r="C4875" s="85" t="s">
        <v>38</v>
      </c>
      <c r="R4875" s="83">
        <v>43360.86310185185</v>
      </c>
      <c r="S4875" s="89" t="s">
        <v>26</v>
      </c>
      <c r="AG4875" s="83"/>
      <c r="AV4875" s="83"/>
      <c r="BK4875" s="83"/>
      <c r="BZ4875" s="83"/>
      <c r="CO4875" s="83"/>
      <c r="DD4875" s="83"/>
      <c r="DS4875" s="83"/>
      <c r="EH4875" s="83"/>
      <c r="EW4875" s="83"/>
      <c r="FL4875" s="83"/>
    </row>
    <row r="4876" spans="1:168" x14ac:dyDescent="0.35">
      <c r="A4876" s="83">
        <v>43360.86310185185</v>
      </c>
      <c r="B4876" s="84" t="s">
        <v>26</v>
      </c>
      <c r="C4876" s="85" t="s">
        <v>37</v>
      </c>
      <c r="R4876" s="83">
        <v>43360.86310185185</v>
      </c>
      <c r="S4876" s="89" t="s">
        <v>26</v>
      </c>
      <c r="AG4876" s="83"/>
      <c r="AV4876" s="83"/>
      <c r="BK4876" s="83"/>
      <c r="BZ4876" s="83"/>
      <c r="CO4876" s="83"/>
      <c r="DD4876" s="83"/>
      <c r="DS4876" s="83"/>
      <c r="EH4876" s="83"/>
      <c r="EW4876" s="83"/>
      <c r="FL4876" s="83"/>
    </row>
    <row r="4877" spans="1:168" x14ac:dyDescent="0.35">
      <c r="A4877" s="83">
        <v>43360.86310185185</v>
      </c>
      <c r="B4877" s="84" t="s">
        <v>26</v>
      </c>
      <c r="C4877" s="85" t="s">
        <v>36</v>
      </c>
      <c r="R4877" s="83">
        <v>43360.86310185185</v>
      </c>
      <c r="S4877" s="89" t="s">
        <v>26</v>
      </c>
      <c r="AG4877" s="83"/>
      <c r="AV4877" s="83"/>
      <c r="BK4877" s="83"/>
      <c r="BZ4877" s="83"/>
      <c r="CO4877" s="83"/>
      <c r="DD4877" s="83"/>
      <c r="DS4877" s="83"/>
      <c r="EH4877" s="83"/>
      <c r="EW4877" s="83"/>
      <c r="FL4877" s="83"/>
    </row>
    <row r="4878" spans="1:168" x14ac:dyDescent="0.35">
      <c r="A4878" s="83">
        <v>43360.86310185185</v>
      </c>
      <c r="B4878" s="84" t="s">
        <v>26</v>
      </c>
      <c r="C4878" s="85" t="s">
        <v>410</v>
      </c>
      <c r="R4878" s="83">
        <v>43360.86310185185</v>
      </c>
      <c r="S4878" s="89" t="s">
        <v>26</v>
      </c>
      <c r="AG4878" s="83"/>
      <c r="AV4878" s="83"/>
      <c r="BK4878" s="83"/>
      <c r="BZ4878" s="83"/>
      <c r="CO4878" s="83"/>
      <c r="DD4878" s="83"/>
      <c r="DS4878" s="83"/>
      <c r="EH4878" s="83"/>
      <c r="EW4878" s="83"/>
      <c r="FL4878" s="83"/>
    </row>
    <row r="4879" spans="1:168" x14ac:dyDescent="0.35">
      <c r="A4879" s="83">
        <v>43360.863113425927</v>
      </c>
      <c r="B4879" s="84" t="s">
        <v>26</v>
      </c>
      <c r="C4879" s="85" t="s">
        <v>416</v>
      </c>
      <c r="R4879" s="83">
        <v>43360.863113425927</v>
      </c>
      <c r="S4879" s="89" t="s">
        <v>26</v>
      </c>
      <c r="AG4879" s="83"/>
      <c r="AV4879" s="83"/>
      <c r="BK4879" s="83"/>
      <c r="BZ4879" s="83"/>
      <c r="CO4879" s="83"/>
      <c r="DD4879" s="83"/>
      <c r="DS4879" s="83"/>
      <c r="EH4879" s="83"/>
      <c r="EW4879" s="83"/>
      <c r="FL4879" s="83"/>
    </row>
    <row r="4880" spans="1:168" x14ac:dyDescent="0.35">
      <c r="A4880" s="83">
        <v>43360.863113425927</v>
      </c>
      <c r="B4880" s="84" t="s">
        <v>26</v>
      </c>
      <c r="C4880" s="85" t="s">
        <v>417</v>
      </c>
      <c r="R4880" s="83">
        <v>43360.863113425927</v>
      </c>
      <c r="S4880" s="89" t="s">
        <v>26</v>
      </c>
      <c r="AG4880" s="83"/>
      <c r="AV4880" s="83"/>
      <c r="BK4880" s="83"/>
      <c r="BZ4880" s="83"/>
      <c r="CO4880" s="83"/>
      <c r="DD4880" s="83"/>
      <c r="DS4880" s="83"/>
      <c r="EH4880" s="83"/>
      <c r="EW4880" s="83"/>
      <c r="FL4880" s="83"/>
    </row>
    <row r="4881" spans="1:168" x14ac:dyDescent="0.35">
      <c r="A4881" s="83">
        <v>43360.863113425927</v>
      </c>
      <c r="B4881" s="84" t="s">
        <v>26</v>
      </c>
      <c r="C4881" s="85" t="s">
        <v>408</v>
      </c>
      <c r="R4881" s="83">
        <v>43360.863113425927</v>
      </c>
      <c r="S4881" s="89" t="s">
        <v>26</v>
      </c>
      <c r="AG4881" s="83"/>
      <c r="AV4881" s="83"/>
      <c r="BK4881" s="83"/>
      <c r="BZ4881" s="83"/>
      <c r="CO4881" s="83"/>
      <c r="DD4881" s="83"/>
      <c r="DS4881" s="83"/>
      <c r="EH4881" s="83"/>
      <c r="EW4881" s="83"/>
      <c r="FL4881" s="83"/>
    </row>
    <row r="4882" spans="1:168" x14ac:dyDescent="0.35">
      <c r="A4882" s="83">
        <v>43360.863113425927</v>
      </c>
      <c r="B4882" s="84" t="s">
        <v>26</v>
      </c>
      <c r="C4882" s="85" t="s">
        <v>409</v>
      </c>
      <c r="R4882" s="83">
        <v>43360.863113425927</v>
      </c>
      <c r="S4882" s="89" t="s">
        <v>26</v>
      </c>
      <c r="AG4882" s="83"/>
      <c r="AV4882" s="83"/>
      <c r="BK4882" s="83"/>
      <c r="BZ4882" s="83"/>
      <c r="CO4882" s="83"/>
      <c r="DD4882" s="83"/>
      <c r="DS4882" s="83"/>
      <c r="EH4882" s="83"/>
      <c r="EW4882" s="83"/>
      <c r="FL4882" s="83"/>
    </row>
    <row r="4883" spans="1:168" x14ac:dyDescent="0.35">
      <c r="A4883" s="83">
        <v>43360.863113425927</v>
      </c>
      <c r="B4883" s="84" t="s">
        <v>26</v>
      </c>
      <c r="C4883" s="85" t="s">
        <v>415</v>
      </c>
      <c r="R4883" s="83">
        <v>43360.863113425927</v>
      </c>
      <c r="S4883" s="89" t="s">
        <v>26</v>
      </c>
      <c r="AG4883" s="83"/>
      <c r="AV4883" s="83"/>
      <c r="BK4883" s="83"/>
      <c r="BZ4883" s="83"/>
      <c r="CO4883" s="83"/>
      <c r="DD4883" s="83"/>
      <c r="DS4883" s="83"/>
      <c r="EH4883" s="83"/>
      <c r="EW4883" s="83"/>
      <c r="FL4883" s="83"/>
    </row>
    <row r="4884" spans="1:168" x14ac:dyDescent="0.35">
      <c r="A4884" s="83">
        <v>43360.863113425927</v>
      </c>
      <c r="B4884" s="84" t="s">
        <v>26</v>
      </c>
      <c r="C4884" s="85" t="s">
        <v>411</v>
      </c>
      <c r="R4884" s="83">
        <v>43360.863113425927</v>
      </c>
      <c r="S4884" s="89" t="s">
        <v>26</v>
      </c>
      <c r="AG4884" s="83"/>
      <c r="AV4884" s="83"/>
      <c r="BK4884" s="83"/>
      <c r="BZ4884" s="83"/>
      <c r="CO4884" s="83"/>
      <c r="DD4884" s="83"/>
      <c r="DS4884" s="83"/>
      <c r="EH4884" s="83"/>
      <c r="EW4884" s="83"/>
      <c r="FL4884" s="83"/>
    </row>
    <row r="4885" spans="1:168" x14ac:dyDescent="0.35">
      <c r="A4885" s="83">
        <v>43360.863113425927</v>
      </c>
      <c r="B4885" s="84" t="s">
        <v>26</v>
      </c>
      <c r="C4885" s="85" t="s">
        <v>412</v>
      </c>
      <c r="R4885" s="83">
        <v>43360.863113425927</v>
      </c>
      <c r="S4885" s="89" t="s">
        <v>26</v>
      </c>
      <c r="AG4885" s="83"/>
      <c r="AV4885" s="83"/>
      <c r="BK4885" s="83"/>
      <c r="BZ4885" s="83"/>
      <c r="CO4885" s="83"/>
      <c r="DD4885" s="83"/>
      <c r="DS4885" s="83"/>
      <c r="EH4885" s="83"/>
      <c r="EW4885" s="83"/>
      <c r="FL4885" s="83"/>
    </row>
    <row r="4886" spans="1:168" x14ac:dyDescent="0.35">
      <c r="A4886" s="83">
        <v>43360.863113425927</v>
      </c>
      <c r="B4886" s="84" t="s">
        <v>26</v>
      </c>
      <c r="C4886" s="85" t="s">
        <v>413</v>
      </c>
      <c r="R4886" s="83">
        <v>43360.863113425927</v>
      </c>
      <c r="S4886" s="89" t="s">
        <v>26</v>
      </c>
      <c r="AG4886" s="83"/>
      <c r="AV4886" s="83"/>
      <c r="BK4886" s="83"/>
      <c r="BZ4886" s="83"/>
      <c r="CO4886" s="83"/>
      <c r="DD4886" s="83"/>
      <c r="DS4886" s="83"/>
      <c r="EH4886" s="83"/>
      <c r="EW4886" s="83"/>
      <c r="FL4886" s="83"/>
    </row>
    <row r="4887" spans="1:168" x14ac:dyDescent="0.35">
      <c r="A4887" s="83">
        <v>43360.863113425927</v>
      </c>
      <c r="B4887" s="84" t="s">
        <v>26</v>
      </c>
      <c r="C4887" s="85" t="s">
        <v>762</v>
      </c>
      <c r="R4887" s="83">
        <v>43360.863113425927</v>
      </c>
      <c r="S4887" s="89" t="s">
        <v>26</v>
      </c>
      <c r="AG4887" s="83"/>
      <c r="AV4887" s="83"/>
      <c r="BK4887" s="83"/>
      <c r="BZ4887" s="83"/>
      <c r="CO4887" s="83"/>
      <c r="DD4887" s="83"/>
      <c r="DS4887" s="83"/>
      <c r="EH4887" s="83"/>
      <c r="EW4887" s="83"/>
      <c r="FL4887" s="83"/>
    </row>
    <row r="4888" spans="1:168" x14ac:dyDescent="0.35">
      <c r="A4888" s="83">
        <v>43360.863125000003</v>
      </c>
      <c r="B4888" s="84" t="s">
        <v>26</v>
      </c>
      <c r="C4888" s="85" t="s">
        <v>418</v>
      </c>
      <c r="R4888" s="83">
        <v>43360.863125000003</v>
      </c>
      <c r="S4888" s="89" t="s">
        <v>26</v>
      </c>
      <c r="AG4888" s="83"/>
      <c r="AV4888" s="83"/>
      <c r="BK4888" s="83"/>
      <c r="BZ4888" s="83"/>
      <c r="CO4888" s="83"/>
      <c r="DD4888" s="83"/>
      <c r="DS4888" s="83"/>
      <c r="EH4888" s="83"/>
      <c r="EW4888" s="83"/>
      <c r="FL4888" s="83"/>
    </row>
    <row r="4889" spans="1:168" x14ac:dyDescent="0.35">
      <c r="A4889" s="83">
        <v>43360.863125000003</v>
      </c>
      <c r="B4889" s="84" t="s">
        <v>26</v>
      </c>
      <c r="C4889" s="85" t="s">
        <v>419</v>
      </c>
      <c r="R4889" s="83">
        <v>43360.863125000003</v>
      </c>
      <c r="S4889" s="89" t="s">
        <v>26</v>
      </c>
      <c r="AG4889" s="83"/>
      <c r="AV4889" s="83"/>
      <c r="BK4889" s="83"/>
      <c r="BZ4889" s="83"/>
      <c r="CO4889" s="83"/>
      <c r="DD4889" s="83"/>
      <c r="DS4889" s="83"/>
      <c r="EH4889" s="83"/>
      <c r="EW4889" s="83"/>
      <c r="FL4889" s="83"/>
    </row>
    <row r="4890" spans="1:168" x14ac:dyDescent="0.35">
      <c r="A4890" s="83">
        <v>43360.863125000003</v>
      </c>
      <c r="B4890" s="84" t="s">
        <v>26</v>
      </c>
      <c r="C4890" s="85" t="s">
        <v>420</v>
      </c>
      <c r="R4890" s="83">
        <v>43360.863125000003</v>
      </c>
      <c r="S4890" s="89" t="s">
        <v>26</v>
      </c>
      <c r="AG4890" s="83"/>
      <c r="AV4890" s="83"/>
      <c r="BK4890" s="83"/>
      <c r="BZ4890" s="83"/>
      <c r="CO4890" s="83"/>
      <c r="DD4890" s="83"/>
      <c r="DS4890" s="83"/>
      <c r="EH4890" s="83"/>
      <c r="EW4890" s="83"/>
      <c r="FL4890" s="83"/>
    </row>
    <row r="4891" spans="1:168" x14ac:dyDescent="0.35">
      <c r="A4891" s="83">
        <v>43360.863125000003</v>
      </c>
      <c r="B4891" s="84" t="s">
        <v>26</v>
      </c>
      <c r="C4891" s="85" t="s">
        <v>423</v>
      </c>
      <c r="R4891" s="83">
        <v>43360.863125000003</v>
      </c>
      <c r="S4891" s="89" t="s">
        <v>26</v>
      </c>
      <c r="AG4891" s="83"/>
      <c r="AV4891" s="83"/>
      <c r="BK4891" s="83"/>
      <c r="BZ4891" s="83"/>
      <c r="CO4891" s="83"/>
      <c r="DD4891" s="83"/>
      <c r="DS4891" s="83"/>
      <c r="EH4891" s="83"/>
      <c r="EW4891" s="83"/>
      <c r="FL4891" s="83"/>
    </row>
    <row r="4892" spans="1:168" x14ac:dyDescent="0.35">
      <c r="A4892" s="83">
        <v>43360.863125000003</v>
      </c>
      <c r="B4892" s="84" t="s">
        <v>26</v>
      </c>
      <c r="C4892" s="85" t="s">
        <v>422</v>
      </c>
      <c r="R4892" s="83">
        <v>43360.863125000003</v>
      </c>
      <c r="S4892" s="89" t="s">
        <v>26</v>
      </c>
      <c r="AG4892" s="83"/>
      <c r="AV4892" s="83"/>
      <c r="BK4892" s="83"/>
      <c r="BZ4892" s="83"/>
      <c r="CO4892" s="83"/>
      <c r="DD4892" s="83"/>
      <c r="DS4892" s="83"/>
      <c r="EH4892" s="83"/>
      <c r="EW4892" s="83"/>
      <c r="FL4892" s="83"/>
    </row>
    <row r="4893" spans="1:168" x14ac:dyDescent="0.35">
      <c r="A4893" s="83">
        <v>43360.863125000003</v>
      </c>
      <c r="B4893" s="84" t="s">
        <v>26</v>
      </c>
      <c r="C4893" s="85" t="s">
        <v>421</v>
      </c>
      <c r="R4893" s="83">
        <v>43360.863125000003</v>
      </c>
      <c r="S4893" s="89" t="s">
        <v>26</v>
      </c>
      <c r="AG4893" s="83"/>
      <c r="AV4893" s="83"/>
      <c r="BK4893" s="83"/>
      <c r="BZ4893" s="83"/>
      <c r="CO4893" s="83"/>
      <c r="DD4893" s="83"/>
      <c r="DS4893" s="83"/>
      <c r="EH4893" s="83"/>
      <c r="EW4893" s="83"/>
      <c r="FL4893" s="83"/>
    </row>
    <row r="4894" spans="1:168" x14ac:dyDescent="0.35">
      <c r="A4894" s="83">
        <v>43360.863182870373</v>
      </c>
      <c r="B4894" s="84" t="s">
        <v>39</v>
      </c>
      <c r="C4894" s="85" t="s">
        <v>40</v>
      </c>
      <c r="R4894" s="83">
        <v>43360.863182870373</v>
      </c>
      <c r="S4894" s="89" t="s">
        <v>39</v>
      </c>
      <c r="AG4894" s="83"/>
      <c r="AV4894" s="83"/>
      <c r="BK4894" s="83"/>
      <c r="BZ4894" s="83"/>
      <c r="CO4894" s="83"/>
      <c r="DD4894" s="83"/>
      <c r="DS4894" s="83"/>
      <c r="EH4894" s="83"/>
      <c r="EW4894" s="83"/>
      <c r="FL4894" s="83"/>
    </row>
    <row r="4895" spans="1:168" x14ac:dyDescent="0.35">
      <c r="A4895" s="83">
        <v>43360.863182870373</v>
      </c>
      <c r="B4895" s="84" t="s">
        <v>41</v>
      </c>
      <c r="C4895" s="85" t="s">
        <v>42</v>
      </c>
      <c r="R4895" s="83">
        <v>43360.863182870373</v>
      </c>
      <c r="S4895" s="89" t="s">
        <v>41</v>
      </c>
      <c r="AG4895" s="83"/>
      <c r="AV4895" s="83"/>
      <c r="BK4895" s="83"/>
      <c r="BZ4895" s="83"/>
      <c r="CO4895" s="83"/>
      <c r="DD4895" s="83"/>
      <c r="DS4895" s="83"/>
      <c r="EH4895" s="83"/>
      <c r="EW4895" s="83"/>
      <c r="FL4895" s="83"/>
    </row>
    <row r="4896" spans="1:168" x14ac:dyDescent="0.35">
      <c r="A4896" s="83">
        <v>43360.863229166665</v>
      </c>
      <c r="B4896" s="84" t="s">
        <v>26</v>
      </c>
      <c r="C4896" s="85" t="s">
        <v>48</v>
      </c>
      <c r="R4896" s="83">
        <v>43360.863229166665</v>
      </c>
      <c r="S4896" s="89" t="s">
        <v>26</v>
      </c>
      <c r="AG4896" s="83"/>
      <c r="AV4896" s="83"/>
      <c r="BK4896" s="83"/>
      <c r="BZ4896" s="83"/>
      <c r="CO4896" s="83"/>
      <c r="DD4896" s="83"/>
      <c r="DS4896" s="83"/>
      <c r="EH4896" s="83"/>
      <c r="EW4896" s="83"/>
      <c r="FL4896" s="83"/>
    </row>
    <row r="4897" spans="1:168" x14ac:dyDescent="0.35">
      <c r="A4897" s="83">
        <v>43360.863229166665</v>
      </c>
      <c r="B4897" s="84" t="s">
        <v>26</v>
      </c>
      <c r="C4897" s="85" t="s">
        <v>43</v>
      </c>
      <c r="R4897" s="83">
        <v>43360.863229166665</v>
      </c>
      <c r="S4897" s="89" t="s">
        <v>26</v>
      </c>
      <c r="AG4897" s="83"/>
      <c r="AV4897" s="83"/>
      <c r="BK4897" s="83"/>
      <c r="BZ4897" s="83"/>
      <c r="CO4897" s="83"/>
      <c r="DD4897" s="83"/>
      <c r="DS4897" s="83"/>
      <c r="EH4897" s="83"/>
      <c r="EW4897" s="83"/>
      <c r="FL4897" s="83"/>
    </row>
    <row r="4898" spans="1:168" x14ac:dyDescent="0.35">
      <c r="A4898" s="83">
        <v>43360.863229166665</v>
      </c>
      <c r="B4898" s="84" t="s">
        <v>26</v>
      </c>
      <c r="C4898" s="85" t="s">
        <v>44</v>
      </c>
      <c r="R4898" s="83">
        <v>43360.863229166665</v>
      </c>
      <c r="S4898" s="89" t="s">
        <v>26</v>
      </c>
      <c r="AG4898" s="83"/>
      <c r="AV4898" s="83"/>
      <c r="BK4898" s="83"/>
      <c r="BZ4898" s="83"/>
      <c r="CO4898" s="83"/>
      <c r="DD4898" s="83"/>
      <c r="DS4898" s="83"/>
      <c r="EH4898" s="83"/>
      <c r="EW4898" s="83"/>
      <c r="FL4898" s="83"/>
    </row>
    <row r="4899" spans="1:168" x14ac:dyDescent="0.35">
      <c r="A4899" s="83">
        <v>43360.863229166665</v>
      </c>
      <c r="B4899" s="84" t="s">
        <v>26</v>
      </c>
      <c r="C4899" s="85" t="s">
        <v>45</v>
      </c>
      <c r="R4899" s="83">
        <v>43360.863229166665</v>
      </c>
      <c r="S4899" s="89" t="s">
        <v>26</v>
      </c>
      <c r="AG4899" s="83"/>
      <c r="AV4899" s="83"/>
      <c r="BK4899" s="83"/>
      <c r="BZ4899" s="83"/>
      <c r="CO4899" s="83"/>
      <c r="DD4899" s="83"/>
      <c r="DS4899" s="83"/>
      <c r="EH4899" s="83"/>
      <c r="EW4899" s="83"/>
      <c r="FL4899" s="83"/>
    </row>
    <row r="4900" spans="1:168" x14ac:dyDescent="0.35">
      <c r="A4900" s="83">
        <v>43360.863229166665</v>
      </c>
      <c r="B4900" s="84" t="s">
        <v>41</v>
      </c>
      <c r="C4900" s="85" t="s">
        <v>46</v>
      </c>
      <c r="R4900" s="83">
        <v>43360.863229166665</v>
      </c>
      <c r="S4900" s="89" t="s">
        <v>41</v>
      </c>
      <c r="AG4900" s="83"/>
      <c r="AV4900" s="83"/>
      <c r="BK4900" s="83"/>
      <c r="BZ4900" s="83"/>
      <c r="CO4900" s="83"/>
      <c r="DD4900" s="83"/>
      <c r="DS4900" s="83"/>
      <c r="EH4900" s="83"/>
      <c r="EW4900" s="83"/>
      <c r="FL4900" s="83"/>
    </row>
    <row r="4901" spans="1:168" x14ac:dyDescent="0.35">
      <c r="A4901" s="83">
        <v>43360.863229166665</v>
      </c>
      <c r="B4901" s="84" t="s">
        <v>26</v>
      </c>
      <c r="C4901" s="85" t="s">
        <v>47</v>
      </c>
      <c r="I4901" s="86">
        <v>11000.73046875</v>
      </c>
      <c r="J4901" s="87">
        <v>10844.1328125</v>
      </c>
      <c r="K4901" s="87">
        <v>5500.73193359375</v>
      </c>
      <c r="L4901" s="87">
        <v>5422.4345703125</v>
      </c>
      <c r="M4901" s="87">
        <v>0.98367536067962602</v>
      </c>
      <c r="N4901" s="87">
        <v>4.5292158126831099</v>
      </c>
      <c r="O4901" s="87">
        <v>8.3225412368774396</v>
      </c>
      <c r="P4901" s="88">
        <v>1.53058469295502</v>
      </c>
      <c r="R4901" s="83">
        <v>43360.863229166665</v>
      </c>
      <c r="S4901" s="89" t="s">
        <v>26</v>
      </c>
      <c r="T4901" s="90">
        <v>0.44308161735534701</v>
      </c>
      <c r="U4901" s="84">
        <v>5045.34130859375</v>
      </c>
      <c r="V4901" s="84">
        <v>400.69046020507801</v>
      </c>
      <c r="W4901" s="84">
        <v>5126.36962890625</v>
      </c>
      <c r="X4901" s="84">
        <v>4642.32763671875</v>
      </c>
      <c r="Y4901" s="84">
        <v>23.382225036621101</v>
      </c>
      <c r="Z4901" s="84">
        <v>360.03829956054699</v>
      </c>
      <c r="AA4901" s="84">
        <v>520.5419921875</v>
      </c>
      <c r="AB4901" s="84">
        <v>426.42864990234398</v>
      </c>
      <c r="AG4901" s="83"/>
      <c r="AV4901" s="83"/>
      <c r="BK4901" s="83"/>
      <c r="BZ4901" s="83"/>
      <c r="CO4901" s="83"/>
      <c r="DD4901" s="83"/>
      <c r="DS4901" s="83"/>
      <c r="EH4901" s="83"/>
      <c r="EW4901" s="83"/>
      <c r="FL4901" s="83"/>
    </row>
    <row r="4902" spans="1:168" x14ac:dyDescent="0.35">
      <c r="A4902" s="83">
        <v>43360.863240740742</v>
      </c>
      <c r="B4902" s="84" t="s">
        <v>49</v>
      </c>
      <c r="C4902" s="85" t="s">
        <v>50</v>
      </c>
      <c r="R4902" s="83">
        <v>43360.863240740742</v>
      </c>
      <c r="S4902" s="89" t="s">
        <v>49</v>
      </c>
      <c r="AG4902" s="83"/>
      <c r="AV4902" s="83"/>
      <c r="BK4902" s="83"/>
      <c r="BZ4902" s="83"/>
      <c r="CO4902" s="83"/>
      <c r="DD4902" s="83"/>
      <c r="DS4902" s="83"/>
      <c r="EH4902" s="83"/>
      <c r="EW4902" s="83"/>
      <c r="FL4902" s="83"/>
    </row>
    <row r="4903" spans="1:168" x14ac:dyDescent="0.35">
      <c r="A4903" s="83">
        <v>43360.863263888888</v>
      </c>
      <c r="B4903" s="84" t="s">
        <v>26</v>
      </c>
      <c r="C4903" s="85" t="s">
        <v>409</v>
      </c>
      <c r="R4903" s="83">
        <v>43360.863263888888</v>
      </c>
      <c r="S4903" s="89" t="s">
        <v>26</v>
      </c>
      <c r="AG4903" s="83"/>
      <c r="AV4903" s="83"/>
      <c r="BK4903" s="83"/>
      <c r="BZ4903" s="83"/>
      <c r="CO4903" s="83"/>
      <c r="DD4903" s="83"/>
      <c r="DS4903" s="83"/>
      <c r="EH4903" s="83"/>
      <c r="EW4903" s="83"/>
      <c r="FL4903" s="83"/>
    </row>
    <row r="4904" spans="1:168" x14ac:dyDescent="0.35">
      <c r="A4904" s="83">
        <v>43360.863263888888</v>
      </c>
      <c r="B4904" s="84" t="s">
        <v>26</v>
      </c>
      <c r="C4904" s="85" t="s">
        <v>428</v>
      </c>
      <c r="R4904" s="83">
        <v>43360.863263888888</v>
      </c>
      <c r="S4904" s="89" t="s">
        <v>26</v>
      </c>
      <c r="AG4904" s="83"/>
      <c r="AV4904" s="83"/>
      <c r="BK4904" s="83"/>
      <c r="BZ4904" s="83"/>
      <c r="CO4904" s="83"/>
      <c r="DD4904" s="83"/>
      <c r="DS4904" s="83"/>
      <c r="EH4904" s="83"/>
      <c r="EW4904" s="83"/>
      <c r="FL4904" s="83"/>
    </row>
    <row r="4905" spans="1:168" x14ac:dyDescent="0.35">
      <c r="A4905" s="83">
        <v>43360.863263888888</v>
      </c>
      <c r="B4905" s="84" t="s">
        <v>26</v>
      </c>
      <c r="C4905" s="85" t="s">
        <v>746</v>
      </c>
      <c r="R4905" s="83">
        <v>43360.863263888888</v>
      </c>
      <c r="S4905" s="89" t="s">
        <v>26</v>
      </c>
      <c r="AG4905" s="83"/>
      <c r="AV4905" s="83"/>
      <c r="BK4905" s="83"/>
      <c r="BZ4905" s="83"/>
      <c r="CO4905" s="83"/>
      <c r="DD4905" s="83"/>
      <c r="DS4905" s="83"/>
      <c r="EH4905" s="83"/>
      <c r="EW4905" s="83"/>
      <c r="FL4905" s="83"/>
    </row>
    <row r="4906" spans="1:168" x14ac:dyDescent="0.35">
      <c r="A4906" s="83">
        <v>43360.863263888888</v>
      </c>
      <c r="B4906" s="84" t="s">
        <v>26</v>
      </c>
      <c r="C4906" s="85" t="s">
        <v>52</v>
      </c>
      <c r="R4906" s="83">
        <v>43360.863263888888</v>
      </c>
      <c r="S4906" s="89" t="s">
        <v>26</v>
      </c>
      <c r="AG4906" s="83"/>
      <c r="AV4906" s="83"/>
      <c r="BK4906" s="83"/>
      <c r="BZ4906" s="83"/>
      <c r="CO4906" s="83"/>
      <c r="DD4906" s="83"/>
      <c r="DS4906" s="83"/>
      <c r="EH4906" s="83"/>
      <c r="EW4906" s="83"/>
      <c r="FL4906" s="83"/>
    </row>
    <row r="4907" spans="1:168" x14ac:dyDescent="0.35">
      <c r="A4907" s="83">
        <v>43360.863263888888</v>
      </c>
      <c r="B4907" s="84" t="s">
        <v>26</v>
      </c>
      <c r="C4907" s="85" t="s">
        <v>51</v>
      </c>
      <c r="R4907" s="83">
        <v>43360.863263888888</v>
      </c>
      <c r="S4907" s="89" t="s">
        <v>26</v>
      </c>
      <c r="AG4907" s="83"/>
      <c r="AV4907" s="83"/>
      <c r="BK4907" s="83"/>
      <c r="BZ4907" s="83"/>
      <c r="CO4907" s="83"/>
      <c r="DD4907" s="83"/>
      <c r="DS4907" s="83"/>
      <c r="EH4907" s="83"/>
      <c r="EW4907" s="83"/>
      <c r="FL4907" s="83"/>
    </row>
    <row r="4908" spans="1:168" x14ac:dyDescent="0.35">
      <c r="A4908" s="83">
        <v>43360.863263888888</v>
      </c>
      <c r="B4908" s="84" t="s">
        <v>26</v>
      </c>
      <c r="C4908" s="85" t="s">
        <v>542</v>
      </c>
      <c r="R4908" s="83">
        <v>43360.863263888888</v>
      </c>
      <c r="S4908" s="89" t="s">
        <v>26</v>
      </c>
      <c r="AG4908" s="83"/>
      <c r="AV4908" s="83"/>
      <c r="BK4908" s="83"/>
      <c r="BZ4908" s="83"/>
      <c r="CO4908" s="83"/>
      <c r="DD4908" s="83"/>
      <c r="DS4908" s="83"/>
      <c r="EH4908" s="83"/>
      <c r="EW4908" s="83"/>
      <c r="FL4908" s="83"/>
    </row>
    <row r="4909" spans="1:168" x14ac:dyDescent="0.35">
      <c r="A4909" s="83">
        <v>43360.863275462965</v>
      </c>
      <c r="B4909" s="84" t="s">
        <v>26</v>
      </c>
      <c r="C4909" s="85" t="s">
        <v>640</v>
      </c>
      <c r="R4909" s="83">
        <v>43360.863275462965</v>
      </c>
      <c r="S4909" s="89" t="s">
        <v>26</v>
      </c>
      <c r="AG4909" s="83"/>
      <c r="AV4909" s="83"/>
      <c r="BK4909" s="83"/>
      <c r="BZ4909" s="83"/>
      <c r="CO4909" s="83"/>
      <c r="DD4909" s="83"/>
      <c r="DS4909" s="83"/>
      <c r="EH4909" s="83"/>
      <c r="EW4909" s="83"/>
      <c r="FL4909" s="83"/>
    </row>
    <row r="4910" spans="1:168" x14ac:dyDescent="0.35">
      <c r="A4910" s="83">
        <v>43360.863275462965</v>
      </c>
      <c r="B4910" s="84" t="s">
        <v>26</v>
      </c>
      <c r="C4910" s="85" t="s">
        <v>425</v>
      </c>
      <c r="R4910" s="83">
        <v>43360.863275462965</v>
      </c>
      <c r="S4910" s="89" t="s">
        <v>26</v>
      </c>
      <c r="AG4910" s="83"/>
      <c r="AV4910" s="83"/>
      <c r="BK4910" s="83"/>
      <c r="BZ4910" s="83"/>
      <c r="CO4910" s="83"/>
      <c r="DD4910" s="83"/>
      <c r="DS4910" s="83"/>
      <c r="EH4910" s="83"/>
      <c r="EW4910" s="83"/>
      <c r="FL4910" s="83"/>
    </row>
    <row r="4911" spans="1:168" x14ac:dyDescent="0.35">
      <c r="A4911" s="83">
        <v>43360.863275462965</v>
      </c>
      <c r="B4911" s="84" t="s">
        <v>26</v>
      </c>
      <c r="C4911" s="85" t="s">
        <v>641</v>
      </c>
      <c r="R4911" s="83">
        <v>43360.863275462965</v>
      </c>
      <c r="S4911" s="89" t="s">
        <v>26</v>
      </c>
      <c r="AG4911" s="83"/>
      <c r="AV4911" s="83"/>
      <c r="BK4911" s="83"/>
      <c r="BZ4911" s="83"/>
      <c r="CO4911" s="83"/>
      <c r="DD4911" s="83"/>
      <c r="DS4911" s="83"/>
      <c r="EH4911" s="83"/>
      <c r="EW4911" s="83"/>
      <c r="FL4911" s="83"/>
    </row>
    <row r="4912" spans="1:168" x14ac:dyDescent="0.35">
      <c r="A4912" s="83">
        <v>43360.863275462965</v>
      </c>
      <c r="B4912" s="84" t="s">
        <v>26</v>
      </c>
      <c r="C4912" s="85" t="s">
        <v>736</v>
      </c>
      <c r="R4912" s="83">
        <v>43360.863275462965</v>
      </c>
      <c r="S4912" s="89" t="s">
        <v>26</v>
      </c>
      <c r="AG4912" s="83"/>
      <c r="AV4912" s="83"/>
      <c r="BK4912" s="83"/>
      <c r="BZ4912" s="83"/>
      <c r="CO4912" s="83"/>
      <c r="DD4912" s="83"/>
      <c r="DS4912" s="83"/>
      <c r="EH4912" s="83"/>
      <c r="EW4912" s="83"/>
      <c r="FL4912" s="83"/>
    </row>
    <row r="4913" spans="1:168" x14ac:dyDescent="0.35">
      <c r="A4913" s="83">
        <v>43360.863275462965</v>
      </c>
      <c r="B4913" s="84" t="s">
        <v>26</v>
      </c>
      <c r="C4913" s="85" t="s">
        <v>429</v>
      </c>
      <c r="R4913" s="83">
        <v>43360.863275462965</v>
      </c>
      <c r="S4913" s="89" t="s">
        <v>26</v>
      </c>
      <c r="AG4913" s="83"/>
      <c r="AV4913" s="83"/>
      <c r="BK4913" s="83"/>
      <c r="BZ4913" s="83"/>
      <c r="CO4913" s="83"/>
      <c r="DD4913" s="83"/>
      <c r="DS4913" s="83"/>
      <c r="EH4913" s="83"/>
      <c r="EW4913" s="83"/>
      <c r="FL4913" s="83"/>
    </row>
    <row r="4914" spans="1:168" x14ac:dyDescent="0.35">
      <c r="A4914" s="83">
        <v>43360.863275462965</v>
      </c>
      <c r="B4914" s="84" t="s">
        <v>26</v>
      </c>
      <c r="C4914" s="85" t="s">
        <v>430</v>
      </c>
      <c r="R4914" s="83">
        <v>43360.863275462965</v>
      </c>
      <c r="S4914" s="89" t="s">
        <v>26</v>
      </c>
      <c r="AG4914" s="83"/>
      <c r="AV4914" s="83"/>
      <c r="BK4914" s="83"/>
      <c r="BZ4914" s="83"/>
      <c r="CO4914" s="83"/>
      <c r="DD4914" s="83"/>
      <c r="DS4914" s="83"/>
      <c r="EH4914" s="83"/>
      <c r="EW4914" s="83"/>
      <c r="FL4914" s="83"/>
    </row>
    <row r="4915" spans="1:168" x14ac:dyDescent="0.35">
      <c r="A4915" s="83">
        <v>43360.863275462965</v>
      </c>
      <c r="B4915" s="84" t="s">
        <v>26</v>
      </c>
      <c r="C4915" s="85" t="s">
        <v>642</v>
      </c>
      <c r="R4915" s="83">
        <v>43360.863275462965</v>
      </c>
      <c r="S4915" s="89" t="s">
        <v>26</v>
      </c>
      <c r="AG4915" s="83"/>
      <c r="AV4915" s="83"/>
      <c r="BK4915" s="83"/>
      <c r="BZ4915" s="83"/>
      <c r="CO4915" s="83"/>
      <c r="DD4915" s="83"/>
      <c r="DS4915" s="83"/>
      <c r="EH4915" s="83"/>
      <c r="EW4915" s="83"/>
      <c r="FL4915" s="83"/>
    </row>
    <row r="4916" spans="1:168" x14ac:dyDescent="0.35">
      <c r="A4916" s="83">
        <v>43360.863275462965</v>
      </c>
      <c r="B4916" s="84" t="s">
        <v>26</v>
      </c>
      <c r="C4916" s="85" t="s">
        <v>643</v>
      </c>
      <c r="R4916" s="83">
        <v>43360.863275462965</v>
      </c>
      <c r="S4916" s="89" t="s">
        <v>26</v>
      </c>
      <c r="AG4916" s="83"/>
      <c r="AV4916" s="83"/>
      <c r="BK4916" s="83"/>
      <c r="BZ4916" s="83"/>
      <c r="CO4916" s="83"/>
      <c r="DD4916" s="83"/>
      <c r="DS4916" s="83"/>
      <c r="EH4916" s="83"/>
      <c r="EW4916" s="83"/>
      <c r="FL4916" s="83"/>
    </row>
    <row r="4917" spans="1:168" x14ac:dyDescent="0.35">
      <c r="A4917" s="83">
        <v>43360.863275462965</v>
      </c>
      <c r="B4917" s="84" t="s">
        <v>26</v>
      </c>
      <c r="C4917" s="85" t="s">
        <v>435</v>
      </c>
      <c r="R4917" s="83">
        <v>43360.863275462965</v>
      </c>
      <c r="S4917" s="89" t="s">
        <v>26</v>
      </c>
      <c r="AG4917" s="83"/>
      <c r="AV4917" s="83"/>
      <c r="BK4917" s="83"/>
      <c r="BZ4917" s="83"/>
      <c r="CO4917" s="83"/>
      <c r="DD4917" s="83"/>
      <c r="DS4917" s="83"/>
      <c r="EH4917" s="83"/>
      <c r="EW4917" s="83"/>
      <c r="FL4917" s="83"/>
    </row>
    <row r="4918" spans="1:168" x14ac:dyDescent="0.35">
      <c r="A4918" s="83">
        <v>43360.863287037035</v>
      </c>
      <c r="B4918" s="84" t="s">
        <v>26</v>
      </c>
      <c r="C4918" s="85" t="s">
        <v>433</v>
      </c>
      <c r="R4918" s="83">
        <v>43360.863287037035</v>
      </c>
      <c r="S4918" s="89" t="s">
        <v>26</v>
      </c>
      <c r="AG4918" s="83"/>
      <c r="AV4918" s="83"/>
      <c r="BK4918" s="83"/>
      <c r="BZ4918" s="83"/>
      <c r="CO4918" s="83"/>
      <c r="DD4918" s="83"/>
      <c r="DS4918" s="83"/>
      <c r="EH4918" s="83"/>
      <c r="EW4918" s="83"/>
      <c r="FL4918" s="83"/>
    </row>
    <row r="4919" spans="1:168" x14ac:dyDescent="0.35">
      <c r="A4919" s="83">
        <v>43360.863287037035</v>
      </c>
      <c r="B4919" s="84" t="s">
        <v>26</v>
      </c>
      <c r="C4919" s="85" t="s">
        <v>432</v>
      </c>
      <c r="R4919" s="83">
        <v>43360.863287037035</v>
      </c>
      <c r="S4919" s="89" t="s">
        <v>26</v>
      </c>
      <c r="AG4919" s="83"/>
      <c r="AV4919" s="83"/>
      <c r="BK4919" s="83"/>
      <c r="BZ4919" s="83"/>
      <c r="CO4919" s="83"/>
      <c r="DD4919" s="83"/>
      <c r="DS4919" s="83"/>
      <c r="EH4919" s="83"/>
      <c r="EW4919" s="83"/>
      <c r="FL4919" s="83"/>
    </row>
    <row r="4920" spans="1:168" x14ac:dyDescent="0.35">
      <c r="A4920" s="83">
        <v>43360.863287037035</v>
      </c>
      <c r="B4920" s="84" t="s">
        <v>26</v>
      </c>
      <c r="C4920" s="85" t="s">
        <v>421</v>
      </c>
      <c r="R4920" s="83">
        <v>43360.863287037035</v>
      </c>
      <c r="S4920" s="89" t="s">
        <v>26</v>
      </c>
      <c r="AG4920" s="83"/>
      <c r="AV4920" s="83"/>
      <c r="BK4920" s="83"/>
      <c r="BZ4920" s="83"/>
      <c r="CO4920" s="83"/>
      <c r="DD4920" s="83"/>
      <c r="DS4920" s="83"/>
      <c r="EH4920" s="83"/>
      <c r="EW4920" s="83"/>
      <c r="FL4920" s="83"/>
    </row>
    <row r="4921" spans="1:168" x14ac:dyDescent="0.35">
      <c r="A4921" s="83">
        <v>43360.863287037035</v>
      </c>
      <c r="B4921" s="84" t="s">
        <v>26</v>
      </c>
      <c r="C4921" s="85" t="s">
        <v>737</v>
      </c>
      <c r="R4921" s="83">
        <v>43360.863287037035</v>
      </c>
      <c r="S4921" s="89" t="s">
        <v>26</v>
      </c>
      <c r="AG4921" s="83"/>
      <c r="AV4921" s="83"/>
      <c r="BK4921" s="83"/>
      <c r="BZ4921" s="83"/>
      <c r="CO4921" s="83"/>
      <c r="DD4921" s="83"/>
      <c r="DS4921" s="83"/>
      <c r="EH4921" s="83"/>
      <c r="EW4921" s="83"/>
      <c r="FL4921" s="83"/>
    </row>
    <row r="4922" spans="1:168" x14ac:dyDescent="0.35">
      <c r="A4922" s="83">
        <v>43360.864641203705</v>
      </c>
      <c r="B4922" s="84" t="s">
        <v>55</v>
      </c>
      <c r="C4922" s="85" t="s">
        <v>56</v>
      </c>
      <c r="R4922" s="83">
        <v>43360.864641203705</v>
      </c>
      <c r="S4922" s="89" t="s">
        <v>55</v>
      </c>
      <c r="AG4922" s="83"/>
      <c r="AV4922" s="83"/>
      <c r="BK4922" s="83"/>
      <c r="BZ4922" s="83"/>
      <c r="CO4922" s="83"/>
      <c r="DD4922" s="83"/>
      <c r="DS4922" s="83"/>
      <c r="EH4922" s="83"/>
      <c r="EW4922" s="83"/>
      <c r="FL4922" s="83"/>
    </row>
    <row r="4923" spans="1:168" x14ac:dyDescent="0.35">
      <c r="A4923" s="83">
        <v>43360.864641203705</v>
      </c>
      <c r="B4923" s="84" t="s">
        <v>26</v>
      </c>
      <c r="C4923" s="85" t="s">
        <v>54</v>
      </c>
      <c r="R4923" s="83">
        <v>43360.864641203705</v>
      </c>
      <c r="S4923" s="89" t="s">
        <v>26</v>
      </c>
      <c r="AG4923" s="83"/>
      <c r="AV4923" s="83"/>
      <c r="BK4923" s="83"/>
      <c r="BZ4923" s="83"/>
      <c r="CO4923" s="83"/>
      <c r="DD4923" s="83"/>
      <c r="DS4923" s="83"/>
      <c r="EH4923" s="83"/>
      <c r="EW4923" s="83"/>
      <c r="FL4923" s="83"/>
    </row>
    <row r="4924" spans="1:168" x14ac:dyDescent="0.35">
      <c r="A4924" s="83">
        <v>43360.864675925928</v>
      </c>
      <c r="B4924" s="84" t="s">
        <v>55</v>
      </c>
      <c r="C4924" s="85" t="s">
        <v>57</v>
      </c>
      <c r="R4924" s="83">
        <v>43360.864675925928</v>
      </c>
      <c r="S4924" s="89" t="s">
        <v>55</v>
      </c>
      <c r="AG4924" s="83"/>
      <c r="AV4924" s="83"/>
      <c r="BK4924" s="83"/>
      <c r="BZ4924" s="83"/>
      <c r="CO4924" s="83"/>
      <c r="DD4924" s="83"/>
      <c r="DS4924" s="83"/>
      <c r="EH4924" s="83"/>
      <c r="EW4924" s="83"/>
      <c r="FL4924" s="83"/>
    </row>
    <row r="4925" spans="1:168" x14ac:dyDescent="0.35">
      <c r="A4925" s="83">
        <v>43360.864687499998</v>
      </c>
      <c r="B4925" s="84" t="s">
        <v>55</v>
      </c>
      <c r="C4925" s="85" t="s">
        <v>58</v>
      </c>
      <c r="R4925" s="83">
        <v>43360.864687499998</v>
      </c>
      <c r="S4925" s="89" t="s">
        <v>55</v>
      </c>
      <c r="AG4925" s="83"/>
      <c r="AV4925" s="83"/>
      <c r="BK4925" s="83"/>
      <c r="BZ4925" s="83"/>
      <c r="CO4925" s="83"/>
      <c r="DD4925" s="83"/>
      <c r="DS4925" s="83"/>
      <c r="EH4925" s="83"/>
      <c r="EW4925" s="83"/>
      <c r="FL4925" s="83"/>
    </row>
    <row r="4926" spans="1:168" x14ac:dyDescent="0.35">
      <c r="A4926" s="83">
        <v>43360.864699074074</v>
      </c>
      <c r="B4926" s="84" t="s">
        <v>26</v>
      </c>
      <c r="C4926" s="85" t="s">
        <v>59</v>
      </c>
      <c r="R4926" s="83">
        <v>43360.864699074074</v>
      </c>
      <c r="S4926" s="89" t="s">
        <v>26</v>
      </c>
      <c r="AG4926" s="83"/>
      <c r="AV4926" s="83"/>
      <c r="BK4926" s="83"/>
      <c r="BZ4926" s="83"/>
      <c r="CO4926" s="83"/>
      <c r="DD4926" s="83"/>
      <c r="DS4926" s="83"/>
      <c r="EH4926" s="83"/>
      <c r="EW4926" s="83"/>
      <c r="FL4926" s="83"/>
    </row>
    <row r="4927" spans="1:168" x14ac:dyDescent="0.35">
      <c r="A4927" s="83">
        <v>43360.864710648151</v>
      </c>
      <c r="B4927" s="84" t="s">
        <v>60</v>
      </c>
      <c r="C4927" s="85" t="s">
        <v>61</v>
      </c>
      <c r="I4927" s="86">
        <v>11470.759765625</v>
      </c>
      <c r="J4927" s="87">
        <v>11298.1337890625</v>
      </c>
      <c r="K4927" s="87">
        <v>5980.76123046875</v>
      </c>
      <c r="L4927" s="87">
        <v>5890.751953125</v>
      </c>
      <c r="M4927" s="87">
        <v>1.0159169435501101</v>
      </c>
      <c r="N4927" s="87">
        <v>5.42978763580322</v>
      </c>
      <c r="O4927" s="87">
        <v>8.3797883987426793</v>
      </c>
      <c r="P4927" s="88">
        <v>1.61278820037842</v>
      </c>
      <c r="R4927" s="83">
        <v>43360.864710648151</v>
      </c>
      <c r="S4927" s="89" t="s">
        <v>60</v>
      </c>
      <c r="T4927" s="90">
        <v>0.47788807749748202</v>
      </c>
      <c r="U4927" s="84">
        <v>4264.0673828125</v>
      </c>
      <c r="V4927" s="84">
        <v>404.28469848632801</v>
      </c>
      <c r="W4927" s="84">
        <v>4188.69384765625</v>
      </c>
      <c r="X4927" s="84">
        <v>3860.04711914062</v>
      </c>
      <c r="Y4927" s="84">
        <v>23.9212970733643</v>
      </c>
      <c r="Z4927" s="84">
        <v>320.47979736328102</v>
      </c>
      <c r="AA4927" s="84">
        <v>540.47979736328102</v>
      </c>
      <c r="AB4927" s="84">
        <v>416.47979736328102</v>
      </c>
      <c r="AG4927" s="83"/>
      <c r="AV4927" s="83"/>
      <c r="BK4927" s="83"/>
      <c r="BZ4927" s="83"/>
      <c r="CO4927" s="83"/>
      <c r="DD4927" s="83"/>
      <c r="DS4927" s="83"/>
      <c r="EH4927" s="83"/>
      <c r="EW4927" s="83"/>
      <c r="FL4927" s="83"/>
    </row>
    <row r="4928" spans="1:168" x14ac:dyDescent="0.35">
      <c r="A4928" s="83">
        <v>43360.864722222221</v>
      </c>
      <c r="B4928" s="84" t="s">
        <v>62</v>
      </c>
      <c r="C4928" s="85" t="s">
        <v>63</v>
      </c>
      <c r="R4928" s="83">
        <v>43360.864722222221</v>
      </c>
      <c r="S4928" s="89" t="s">
        <v>62</v>
      </c>
      <c r="AG4928" s="83"/>
      <c r="AV4928" s="83"/>
      <c r="BK4928" s="83"/>
      <c r="BZ4928" s="83"/>
      <c r="CO4928" s="83"/>
      <c r="DD4928" s="83"/>
      <c r="DS4928" s="83"/>
      <c r="EH4928" s="83"/>
      <c r="EW4928" s="83"/>
      <c r="FL4928" s="83"/>
    </row>
    <row r="4929" spans="1:168" x14ac:dyDescent="0.35">
      <c r="A4929" s="83">
        <v>43360.864722222221</v>
      </c>
      <c r="B4929" s="84" t="s">
        <v>62</v>
      </c>
      <c r="C4929" s="85" t="s">
        <v>1028</v>
      </c>
      <c r="R4929" s="83">
        <v>43360.864722222221</v>
      </c>
      <c r="S4929" s="89" t="s">
        <v>62</v>
      </c>
      <c r="AG4929" s="83"/>
      <c r="AV4929" s="83"/>
      <c r="BK4929" s="83"/>
      <c r="BZ4929" s="83"/>
      <c r="CO4929" s="83"/>
      <c r="DD4929" s="83"/>
      <c r="DS4929" s="83"/>
      <c r="EH4929" s="83"/>
      <c r="EW4929" s="83"/>
      <c r="FL4929" s="83"/>
    </row>
    <row r="4930" spans="1:168" x14ac:dyDescent="0.35">
      <c r="A4930" s="83">
        <v>43360.864733796298</v>
      </c>
      <c r="B4930" s="84" t="s">
        <v>62</v>
      </c>
      <c r="C4930" s="85" t="s">
        <v>1029</v>
      </c>
      <c r="R4930" s="83">
        <v>43360.864733796298</v>
      </c>
      <c r="S4930" s="89" t="s">
        <v>62</v>
      </c>
      <c r="AG4930" s="83"/>
      <c r="AV4930" s="83"/>
      <c r="BK4930" s="83"/>
      <c r="BZ4930" s="83"/>
      <c r="CO4930" s="83"/>
      <c r="DD4930" s="83"/>
      <c r="DS4930" s="83"/>
      <c r="EH4930" s="83"/>
      <c r="EW4930" s="83"/>
      <c r="FL4930" s="83"/>
    </row>
    <row r="4931" spans="1:168" x14ac:dyDescent="0.35">
      <c r="A4931" s="83">
        <v>43360.864733796298</v>
      </c>
      <c r="B4931" s="84" t="s">
        <v>62</v>
      </c>
      <c r="C4931" s="85" t="s">
        <v>103</v>
      </c>
      <c r="R4931" s="83">
        <v>43360.864733796298</v>
      </c>
      <c r="S4931" s="89" t="s">
        <v>62</v>
      </c>
      <c r="AG4931" s="83"/>
      <c r="AV4931" s="83"/>
      <c r="BK4931" s="83"/>
      <c r="BZ4931" s="83"/>
      <c r="CO4931" s="83"/>
      <c r="DD4931" s="83"/>
      <c r="DS4931" s="83"/>
      <c r="EH4931" s="83"/>
      <c r="EW4931" s="83"/>
      <c r="FL4931" s="83"/>
    </row>
    <row r="4932" spans="1:168" x14ac:dyDescent="0.35">
      <c r="A4932" s="83">
        <v>43360.864733796298</v>
      </c>
      <c r="B4932" s="84" t="s">
        <v>62</v>
      </c>
      <c r="C4932" s="85" t="s">
        <v>1030</v>
      </c>
      <c r="R4932" s="83">
        <v>43360.864733796298</v>
      </c>
      <c r="S4932" s="89" t="s">
        <v>62</v>
      </c>
      <c r="AG4932" s="83"/>
      <c r="AV4932" s="83"/>
      <c r="BK4932" s="83"/>
      <c r="BZ4932" s="83"/>
      <c r="CO4932" s="83"/>
      <c r="DD4932" s="83"/>
      <c r="DS4932" s="83"/>
      <c r="EH4932" s="83"/>
      <c r="EW4932" s="83"/>
      <c r="FL4932" s="83"/>
    </row>
    <row r="4933" spans="1:168" x14ac:dyDescent="0.35">
      <c r="A4933" s="83">
        <v>43360.864733796298</v>
      </c>
      <c r="B4933" s="84" t="s">
        <v>62</v>
      </c>
      <c r="C4933" s="85" t="s">
        <v>1031</v>
      </c>
      <c r="R4933" s="83">
        <v>43360.864733796298</v>
      </c>
      <c r="S4933" s="89" t="s">
        <v>62</v>
      </c>
      <c r="AG4933" s="83"/>
      <c r="AV4933" s="83"/>
      <c r="BK4933" s="83"/>
      <c r="BZ4933" s="83"/>
      <c r="CO4933" s="83"/>
      <c r="DD4933" s="83"/>
      <c r="DS4933" s="83"/>
      <c r="EH4933" s="83"/>
      <c r="EW4933" s="83"/>
      <c r="FL4933" s="83"/>
    </row>
    <row r="4934" spans="1:168" x14ac:dyDescent="0.35">
      <c r="A4934" s="83">
        <v>43360.864733796298</v>
      </c>
      <c r="B4934" s="84" t="s">
        <v>62</v>
      </c>
      <c r="C4934" s="85" t="s">
        <v>1032</v>
      </c>
      <c r="R4934" s="83">
        <v>43360.864733796298</v>
      </c>
      <c r="S4934" s="89" t="s">
        <v>62</v>
      </c>
      <c r="AG4934" s="83"/>
      <c r="AV4934" s="83"/>
      <c r="BK4934" s="83"/>
      <c r="BZ4934" s="83"/>
      <c r="CO4934" s="83"/>
      <c r="DD4934" s="83"/>
      <c r="DS4934" s="83"/>
      <c r="EH4934" s="83"/>
      <c r="EW4934" s="83"/>
      <c r="FL4934" s="83"/>
    </row>
    <row r="4935" spans="1:168" x14ac:dyDescent="0.35">
      <c r="A4935" s="83">
        <v>43360.864733796298</v>
      </c>
      <c r="B4935" s="84" t="s">
        <v>62</v>
      </c>
      <c r="C4935" s="85" t="s">
        <v>904</v>
      </c>
      <c r="R4935" s="83">
        <v>43360.864733796298</v>
      </c>
      <c r="S4935" s="89" t="s">
        <v>62</v>
      </c>
      <c r="AG4935" s="83"/>
      <c r="AV4935" s="83"/>
      <c r="BK4935" s="83"/>
      <c r="BZ4935" s="83"/>
      <c r="CO4935" s="83"/>
      <c r="DD4935" s="83"/>
      <c r="DS4935" s="83"/>
      <c r="EH4935" s="83"/>
      <c r="EW4935" s="83"/>
      <c r="FL4935" s="83"/>
    </row>
    <row r="4936" spans="1:168" x14ac:dyDescent="0.35">
      <c r="A4936" s="83">
        <v>43360.864733796298</v>
      </c>
      <c r="B4936" s="84" t="s">
        <v>26</v>
      </c>
      <c r="C4936" s="85" t="s">
        <v>71</v>
      </c>
      <c r="R4936" s="83">
        <v>43360.864733796298</v>
      </c>
      <c r="S4936" s="89" t="s">
        <v>26</v>
      </c>
      <c r="AG4936" s="83"/>
      <c r="AV4936" s="83"/>
      <c r="BK4936" s="83"/>
      <c r="BZ4936" s="83"/>
      <c r="CO4936" s="83"/>
      <c r="DD4936" s="83"/>
      <c r="DS4936" s="83"/>
      <c r="EH4936" s="83"/>
      <c r="EW4936" s="83"/>
      <c r="FL4936" s="83"/>
    </row>
    <row r="4937" spans="1:168" x14ac:dyDescent="0.35">
      <c r="A4937" s="83">
        <v>43360.864745370367</v>
      </c>
      <c r="B4937" s="84" t="s">
        <v>62</v>
      </c>
      <c r="C4937" s="85" t="s">
        <v>72</v>
      </c>
      <c r="R4937" s="83">
        <v>43360.864745370367</v>
      </c>
      <c r="S4937" s="89" t="s">
        <v>62</v>
      </c>
      <c r="AG4937" s="83"/>
      <c r="AV4937" s="83"/>
      <c r="BK4937" s="83"/>
      <c r="BZ4937" s="83"/>
      <c r="CO4937" s="83"/>
      <c r="DD4937" s="83"/>
      <c r="DS4937" s="83"/>
      <c r="EH4937" s="83"/>
      <c r="EW4937" s="83"/>
      <c r="FL4937" s="83"/>
    </row>
    <row r="4938" spans="1:168" x14ac:dyDescent="0.35">
      <c r="A4938" s="83">
        <v>43360.864756944444</v>
      </c>
      <c r="B4938" s="84" t="s">
        <v>49</v>
      </c>
      <c r="C4938" s="85" t="s">
        <v>74</v>
      </c>
      <c r="R4938" s="83">
        <v>43360.864756944444</v>
      </c>
      <c r="S4938" s="89" t="s">
        <v>49</v>
      </c>
      <c r="AG4938" s="83"/>
      <c r="AV4938" s="83"/>
      <c r="BK4938" s="83"/>
      <c r="BZ4938" s="83"/>
      <c r="CO4938" s="83"/>
      <c r="DD4938" s="83"/>
      <c r="DS4938" s="83"/>
      <c r="EH4938" s="83"/>
      <c r="EW4938" s="83"/>
      <c r="FL4938" s="83"/>
    </row>
    <row r="4939" spans="1:168" x14ac:dyDescent="0.35">
      <c r="A4939" s="83">
        <v>43360.864756944444</v>
      </c>
      <c r="B4939" s="84" t="s">
        <v>26</v>
      </c>
      <c r="C4939" s="85" t="s">
        <v>47</v>
      </c>
      <c r="I4939" s="86">
        <v>11470.783203125</v>
      </c>
      <c r="J4939" s="87">
        <v>11295.857421875</v>
      </c>
      <c r="K4939" s="87">
        <v>5980.783203125</v>
      </c>
      <c r="L4939" s="87">
        <v>5889.5791015625</v>
      </c>
      <c r="M4939" s="87">
        <v>1.0159285068512001</v>
      </c>
      <c r="N4939" s="87">
        <v>5.4283089637756303</v>
      </c>
      <c r="O4939" s="87">
        <v>8.3783082962036097</v>
      </c>
      <c r="P4939" s="88">
        <v>1.6113096475601201</v>
      </c>
      <c r="R4939" s="83">
        <v>43360.864756944444</v>
      </c>
      <c r="S4939" s="89" t="s">
        <v>26</v>
      </c>
      <c r="T4939" s="90">
        <v>0.47640937566757202</v>
      </c>
      <c r="U4939" s="84">
        <v>4261.20751953125</v>
      </c>
      <c r="V4939" s="84">
        <v>405.36648559570301</v>
      </c>
      <c r="W4939" s="84">
        <v>4189.26318359375</v>
      </c>
      <c r="X4939" s="84">
        <v>3860.08374023437</v>
      </c>
      <c r="Y4939" s="84">
        <v>23.8149318695068</v>
      </c>
      <c r="Z4939" s="84">
        <v>320.47836303710898</v>
      </c>
      <c r="AA4939" s="84">
        <v>540.47833251953102</v>
      </c>
      <c r="AB4939" s="84">
        <v>416.47836303710898</v>
      </c>
      <c r="AG4939" s="83"/>
      <c r="AV4939" s="83"/>
      <c r="BK4939" s="83"/>
      <c r="BZ4939" s="83"/>
      <c r="CO4939" s="83"/>
      <c r="DD4939" s="83"/>
      <c r="DS4939" s="83"/>
      <c r="EH4939" s="83"/>
      <c r="EW4939" s="83"/>
      <c r="FL4939" s="83"/>
    </row>
    <row r="4940" spans="1:168" x14ac:dyDescent="0.35">
      <c r="A4940" s="83">
        <v>43360.864756944444</v>
      </c>
      <c r="B4940" s="84" t="s">
        <v>26</v>
      </c>
      <c r="C4940" s="85" t="s">
        <v>75</v>
      </c>
      <c r="R4940" s="83">
        <v>43360.864756944444</v>
      </c>
      <c r="S4940" s="89" t="s">
        <v>26</v>
      </c>
      <c r="AG4940" s="83"/>
      <c r="AV4940" s="83"/>
      <c r="BK4940" s="83"/>
      <c r="BZ4940" s="83"/>
      <c r="CO4940" s="83"/>
      <c r="DD4940" s="83"/>
      <c r="DS4940" s="83"/>
      <c r="EH4940" s="83"/>
      <c r="EW4940" s="83"/>
      <c r="FL4940" s="83"/>
    </row>
    <row r="4941" spans="1:168" x14ac:dyDescent="0.35">
      <c r="A4941" s="83">
        <v>43360.864756944444</v>
      </c>
      <c r="B4941" s="84" t="s">
        <v>26</v>
      </c>
      <c r="C4941" s="85" t="s">
        <v>76</v>
      </c>
      <c r="R4941" s="83">
        <v>43360.864756944444</v>
      </c>
      <c r="S4941" s="89" t="s">
        <v>26</v>
      </c>
      <c r="AG4941" s="83"/>
      <c r="AV4941" s="83"/>
      <c r="BK4941" s="83"/>
      <c r="BZ4941" s="83"/>
      <c r="CO4941" s="83"/>
      <c r="DD4941" s="83"/>
      <c r="DS4941" s="83"/>
      <c r="EH4941" s="83"/>
      <c r="EW4941" s="83"/>
      <c r="FL4941" s="83"/>
    </row>
    <row r="4942" spans="1:168" x14ac:dyDescent="0.35">
      <c r="A4942" s="83">
        <v>43360.864756944444</v>
      </c>
      <c r="B4942" s="84" t="s">
        <v>26</v>
      </c>
      <c r="C4942" s="85" t="s">
        <v>77</v>
      </c>
      <c r="R4942" s="83">
        <v>43360.864756944444</v>
      </c>
      <c r="S4942" s="89" t="s">
        <v>26</v>
      </c>
      <c r="AG4942" s="83"/>
      <c r="AV4942" s="83"/>
      <c r="BK4942" s="83"/>
      <c r="BZ4942" s="83"/>
      <c r="CO4942" s="83"/>
      <c r="DD4942" s="83"/>
      <c r="DS4942" s="83"/>
      <c r="EH4942" s="83"/>
      <c r="EW4942" s="83"/>
      <c r="FL4942" s="83"/>
    </row>
    <row r="4943" spans="1:168" x14ac:dyDescent="0.35">
      <c r="A4943" s="83">
        <v>43360.864756944444</v>
      </c>
      <c r="B4943" s="84" t="s">
        <v>26</v>
      </c>
      <c r="C4943" s="85" t="s">
        <v>73</v>
      </c>
      <c r="R4943" s="83">
        <v>43360.864756944444</v>
      </c>
      <c r="S4943" s="89" t="s">
        <v>26</v>
      </c>
      <c r="AG4943" s="83"/>
      <c r="AV4943" s="83"/>
      <c r="BK4943" s="83"/>
      <c r="BZ4943" s="83"/>
      <c r="CO4943" s="83"/>
      <c r="DD4943" s="83"/>
      <c r="DS4943" s="83"/>
      <c r="EH4943" s="83"/>
      <c r="EW4943" s="83"/>
      <c r="FL4943" s="83"/>
    </row>
    <row r="4944" spans="1:168" x14ac:dyDescent="0.35">
      <c r="A4944" s="83">
        <v>43360.864791666667</v>
      </c>
      <c r="B4944" s="84" t="s">
        <v>26</v>
      </c>
      <c r="C4944" s="85" t="s">
        <v>648</v>
      </c>
      <c r="R4944" s="83">
        <v>43360.864791666667</v>
      </c>
      <c r="S4944" s="89" t="s">
        <v>26</v>
      </c>
      <c r="AG4944" s="83"/>
      <c r="AV4944" s="83"/>
      <c r="BK4944" s="83"/>
      <c r="BZ4944" s="83"/>
      <c r="CO4944" s="83"/>
      <c r="DD4944" s="83"/>
      <c r="DS4944" s="83"/>
      <c r="EH4944" s="83"/>
      <c r="EW4944" s="83"/>
      <c r="FL4944" s="83"/>
    </row>
    <row r="4945" spans="1:168" x14ac:dyDescent="0.35">
      <c r="A4945" s="83">
        <v>43360.864791666667</v>
      </c>
      <c r="B4945" s="84" t="s">
        <v>26</v>
      </c>
      <c r="C4945" s="85" t="s">
        <v>548</v>
      </c>
      <c r="R4945" s="83">
        <v>43360.864791666667</v>
      </c>
      <c r="S4945" s="89" t="s">
        <v>26</v>
      </c>
      <c r="AG4945" s="83"/>
      <c r="AV4945" s="83"/>
      <c r="BK4945" s="83"/>
      <c r="BZ4945" s="83"/>
      <c r="CO4945" s="83"/>
      <c r="DD4945" s="83"/>
      <c r="DS4945" s="83"/>
      <c r="EH4945" s="83"/>
      <c r="EW4945" s="83"/>
      <c r="FL4945" s="83"/>
    </row>
    <row r="4946" spans="1:168" x14ac:dyDescent="0.35">
      <c r="A4946" s="83">
        <v>43360.864791666667</v>
      </c>
      <c r="B4946" s="84" t="s">
        <v>26</v>
      </c>
      <c r="C4946" s="85" t="s">
        <v>409</v>
      </c>
      <c r="R4946" s="83">
        <v>43360.864791666667</v>
      </c>
      <c r="S4946" s="89" t="s">
        <v>26</v>
      </c>
      <c r="AG4946" s="83"/>
      <c r="AV4946" s="83"/>
      <c r="BK4946" s="83"/>
      <c r="BZ4946" s="83"/>
      <c r="CO4946" s="83"/>
      <c r="DD4946" s="83"/>
      <c r="DS4946" s="83"/>
      <c r="EH4946" s="83"/>
      <c r="EW4946" s="83"/>
      <c r="FL4946" s="83"/>
    </row>
    <row r="4947" spans="1:168" x14ac:dyDescent="0.35">
      <c r="A4947" s="83">
        <v>43360.864791666667</v>
      </c>
      <c r="B4947" s="84" t="s">
        <v>26</v>
      </c>
      <c r="C4947" s="85" t="s">
        <v>428</v>
      </c>
      <c r="R4947" s="83">
        <v>43360.864791666667</v>
      </c>
      <c r="S4947" s="89" t="s">
        <v>26</v>
      </c>
      <c r="AG4947" s="83"/>
      <c r="AV4947" s="83"/>
      <c r="BK4947" s="83"/>
      <c r="BZ4947" s="83"/>
      <c r="CO4947" s="83"/>
      <c r="DD4947" s="83"/>
      <c r="DS4947" s="83"/>
      <c r="EH4947" s="83"/>
      <c r="EW4947" s="83"/>
      <c r="FL4947" s="83"/>
    </row>
    <row r="4948" spans="1:168" x14ac:dyDescent="0.35">
      <c r="A4948" s="83">
        <v>43360.864791666667</v>
      </c>
      <c r="B4948" s="84" t="s">
        <v>26</v>
      </c>
      <c r="C4948" s="85" t="s">
        <v>753</v>
      </c>
      <c r="R4948" s="83">
        <v>43360.864791666667</v>
      </c>
      <c r="S4948" s="89" t="s">
        <v>26</v>
      </c>
      <c r="AG4948" s="83"/>
      <c r="AV4948" s="83"/>
      <c r="BK4948" s="83"/>
      <c r="BZ4948" s="83"/>
      <c r="CO4948" s="83"/>
      <c r="DD4948" s="83"/>
      <c r="DS4948" s="83"/>
      <c r="EH4948" s="83"/>
      <c r="EW4948" s="83"/>
      <c r="FL4948" s="83"/>
    </row>
    <row r="4949" spans="1:168" x14ac:dyDescent="0.35">
      <c r="A4949" s="83">
        <v>43360.864791666667</v>
      </c>
      <c r="B4949" s="84" t="s">
        <v>26</v>
      </c>
      <c r="C4949" s="85" t="s">
        <v>79</v>
      </c>
      <c r="R4949" s="83">
        <v>43360.864791666667</v>
      </c>
      <c r="S4949" s="89" t="s">
        <v>26</v>
      </c>
      <c r="AG4949" s="83"/>
      <c r="AV4949" s="83"/>
      <c r="BK4949" s="83"/>
      <c r="BZ4949" s="83"/>
      <c r="CO4949" s="83"/>
      <c r="DD4949" s="83"/>
      <c r="DS4949" s="83"/>
      <c r="EH4949" s="83"/>
      <c r="EW4949" s="83"/>
      <c r="FL4949" s="83"/>
    </row>
    <row r="4950" spans="1:168" x14ac:dyDescent="0.35">
      <c r="A4950" s="83">
        <v>43360.864791666667</v>
      </c>
      <c r="B4950" s="84" t="s">
        <v>26</v>
      </c>
      <c r="C4950" s="85" t="s">
        <v>441</v>
      </c>
      <c r="R4950" s="83">
        <v>43360.864791666667</v>
      </c>
      <c r="S4950" s="89" t="s">
        <v>26</v>
      </c>
      <c r="AG4950" s="83"/>
      <c r="AV4950" s="83"/>
      <c r="BK4950" s="83"/>
      <c r="BZ4950" s="83"/>
      <c r="CO4950" s="83"/>
      <c r="DD4950" s="83"/>
      <c r="DS4950" s="83"/>
      <c r="EH4950" s="83"/>
      <c r="EW4950" s="83"/>
      <c r="FL4950" s="83"/>
    </row>
    <row r="4951" spans="1:168" x14ac:dyDescent="0.35">
      <c r="A4951" s="83">
        <v>43360.864791666667</v>
      </c>
      <c r="B4951" s="84" t="s">
        <v>26</v>
      </c>
      <c r="C4951" s="85" t="s">
        <v>80</v>
      </c>
      <c r="R4951" s="83">
        <v>43360.864791666667</v>
      </c>
      <c r="S4951" s="89" t="s">
        <v>26</v>
      </c>
      <c r="AG4951" s="83"/>
      <c r="AV4951" s="83"/>
      <c r="BK4951" s="83"/>
      <c r="BZ4951" s="83"/>
      <c r="CO4951" s="83"/>
      <c r="DD4951" s="83"/>
      <c r="DS4951" s="83"/>
      <c r="EH4951" s="83"/>
      <c r="EW4951" s="83"/>
      <c r="FL4951" s="83"/>
    </row>
    <row r="4952" spans="1:168" x14ac:dyDescent="0.35">
      <c r="A4952" s="83">
        <v>43360.864803240744</v>
      </c>
      <c r="B4952" s="84" t="s">
        <v>26</v>
      </c>
      <c r="C4952" s="85" t="s">
        <v>651</v>
      </c>
      <c r="R4952" s="83">
        <v>43360.864803240744</v>
      </c>
      <c r="S4952" s="89" t="s">
        <v>26</v>
      </c>
      <c r="AG4952" s="83"/>
      <c r="AV4952" s="83"/>
      <c r="BK4952" s="83"/>
      <c r="BZ4952" s="83"/>
      <c r="CO4952" s="83"/>
      <c r="DD4952" s="83"/>
      <c r="DS4952" s="83"/>
      <c r="EH4952" s="83"/>
      <c r="EW4952" s="83"/>
      <c r="FL4952" s="83"/>
    </row>
    <row r="4953" spans="1:168" x14ac:dyDescent="0.35">
      <c r="A4953" s="83">
        <v>43360.864803240744</v>
      </c>
      <c r="B4953" s="84" t="s">
        <v>26</v>
      </c>
      <c r="C4953" s="85" t="s">
        <v>429</v>
      </c>
      <c r="R4953" s="83">
        <v>43360.864803240744</v>
      </c>
      <c r="S4953" s="89" t="s">
        <v>26</v>
      </c>
      <c r="AG4953" s="83"/>
      <c r="AV4953" s="83"/>
      <c r="BK4953" s="83"/>
      <c r="BZ4953" s="83"/>
      <c r="CO4953" s="83"/>
      <c r="DD4953" s="83"/>
      <c r="DS4953" s="83"/>
      <c r="EH4953" s="83"/>
      <c r="EW4953" s="83"/>
      <c r="FL4953" s="83"/>
    </row>
    <row r="4954" spans="1:168" x14ac:dyDescent="0.35">
      <c r="A4954" s="83">
        <v>43360.864803240744</v>
      </c>
      <c r="B4954" s="84" t="s">
        <v>26</v>
      </c>
      <c r="C4954" s="85" t="s">
        <v>421</v>
      </c>
      <c r="R4954" s="83">
        <v>43360.864803240744</v>
      </c>
      <c r="S4954" s="89" t="s">
        <v>26</v>
      </c>
      <c r="AG4954" s="83"/>
      <c r="AV4954" s="83"/>
      <c r="BK4954" s="83"/>
      <c r="BZ4954" s="83"/>
      <c r="CO4954" s="83"/>
      <c r="DD4954" s="83"/>
      <c r="DS4954" s="83"/>
      <c r="EH4954" s="83"/>
      <c r="EW4954" s="83"/>
      <c r="FL4954" s="83"/>
    </row>
    <row r="4955" spans="1:168" x14ac:dyDescent="0.35">
      <c r="A4955" s="83">
        <v>43360.864803240744</v>
      </c>
      <c r="B4955" s="84" t="s">
        <v>26</v>
      </c>
      <c r="C4955" s="85" t="s">
        <v>447</v>
      </c>
      <c r="R4955" s="83">
        <v>43360.864803240744</v>
      </c>
      <c r="S4955" s="89" t="s">
        <v>26</v>
      </c>
      <c r="AG4955" s="83"/>
      <c r="AV4955" s="83"/>
      <c r="BK4955" s="83"/>
      <c r="BZ4955" s="83"/>
      <c r="CO4955" s="83"/>
      <c r="DD4955" s="83"/>
      <c r="DS4955" s="83"/>
      <c r="EH4955" s="83"/>
      <c r="EW4955" s="83"/>
      <c r="FL4955" s="83"/>
    </row>
    <row r="4956" spans="1:168" x14ac:dyDescent="0.35">
      <c r="A4956" s="83">
        <v>43360.864803240744</v>
      </c>
      <c r="B4956" s="84" t="s">
        <v>26</v>
      </c>
      <c r="C4956" s="85" t="s">
        <v>650</v>
      </c>
      <c r="R4956" s="83">
        <v>43360.864803240744</v>
      </c>
      <c r="S4956" s="89" t="s">
        <v>26</v>
      </c>
      <c r="AG4956" s="83"/>
      <c r="AV4956" s="83"/>
      <c r="BK4956" s="83"/>
      <c r="BZ4956" s="83"/>
      <c r="CO4956" s="83"/>
      <c r="DD4956" s="83"/>
      <c r="DS4956" s="83"/>
      <c r="EH4956" s="83"/>
      <c r="EW4956" s="83"/>
      <c r="FL4956" s="83"/>
    </row>
    <row r="4957" spans="1:168" x14ac:dyDescent="0.35">
      <c r="A4957" s="83">
        <v>43360.864803240744</v>
      </c>
      <c r="B4957" s="84" t="s">
        <v>26</v>
      </c>
      <c r="C4957" s="85" t="s">
        <v>444</v>
      </c>
      <c r="R4957" s="83">
        <v>43360.864803240744</v>
      </c>
      <c r="S4957" s="89" t="s">
        <v>26</v>
      </c>
      <c r="AG4957" s="83"/>
      <c r="AV4957" s="83"/>
      <c r="BK4957" s="83"/>
      <c r="BZ4957" s="83"/>
      <c r="CO4957" s="83"/>
      <c r="DD4957" s="83"/>
      <c r="DS4957" s="83"/>
      <c r="EH4957" s="83"/>
      <c r="EW4957" s="83"/>
      <c r="FL4957" s="83"/>
    </row>
    <row r="4958" spans="1:168" x14ac:dyDescent="0.35">
      <c r="A4958" s="83">
        <v>43360.864803240744</v>
      </c>
      <c r="B4958" s="84" t="s">
        <v>26</v>
      </c>
      <c r="C4958" s="85" t="s">
        <v>649</v>
      </c>
      <c r="R4958" s="83">
        <v>43360.864803240744</v>
      </c>
      <c r="S4958" s="89" t="s">
        <v>26</v>
      </c>
      <c r="AG4958" s="83"/>
      <c r="AV4958" s="83"/>
      <c r="BK4958" s="83"/>
      <c r="BZ4958" s="83"/>
      <c r="CO4958" s="83"/>
      <c r="DD4958" s="83"/>
      <c r="DS4958" s="83"/>
      <c r="EH4958" s="83"/>
      <c r="EW4958" s="83"/>
      <c r="FL4958" s="83"/>
    </row>
    <row r="4959" spans="1:168" x14ac:dyDescent="0.35">
      <c r="A4959" s="83">
        <v>43360.864803240744</v>
      </c>
      <c r="B4959" s="84" t="s">
        <v>26</v>
      </c>
      <c r="C4959" s="85" t="s">
        <v>430</v>
      </c>
      <c r="R4959" s="83">
        <v>43360.864803240744</v>
      </c>
      <c r="S4959" s="89" t="s">
        <v>26</v>
      </c>
      <c r="AG4959" s="83"/>
      <c r="AV4959" s="83"/>
      <c r="BK4959" s="83"/>
      <c r="BZ4959" s="83"/>
      <c r="CO4959" s="83"/>
      <c r="DD4959" s="83"/>
      <c r="DS4959" s="83"/>
      <c r="EH4959" s="83"/>
      <c r="EW4959" s="83"/>
      <c r="FL4959" s="83"/>
    </row>
    <row r="4960" spans="1:168" x14ac:dyDescent="0.35">
      <c r="A4960" s="83">
        <v>43360.864814814813</v>
      </c>
      <c r="B4960" s="84" t="s">
        <v>26</v>
      </c>
      <c r="C4960" s="85" t="s">
        <v>754</v>
      </c>
      <c r="R4960" s="83">
        <v>43360.864814814813</v>
      </c>
      <c r="S4960" s="89" t="s">
        <v>26</v>
      </c>
      <c r="AG4960" s="83"/>
      <c r="AV4960" s="83"/>
      <c r="BK4960" s="83"/>
      <c r="BZ4960" s="83"/>
      <c r="CO4960" s="83"/>
      <c r="DD4960" s="83"/>
      <c r="DS4960" s="83"/>
      <c r="EH4960" s="83"/>
      <c r="EW4960" s="83"/>
      <c r="FL4960" s="83"/>
    </row>
    <row r="4961" spans="1:168" x14ac:dyDescent="0.35">
      <c r="A4961" s="83">
        <v>43360.864814814813</v>
      </c>
      <c r="B4961" s="84" t="s">
        <v>26</v>
      </c>
      <c r="C4961" s="85" t="s">
        <v>446</v>
      </c>
      <c r="R4961" s="83">
        <v>43360.864814814813</v>
      </c>
      <c r="S4961" s="89" t="s">
        <v>26</v>
      </c>
      <c r="AG4961" s="83"/>
      <c r="AV4961" s="83"/>
      <c r="BK4961" s="83"/>
      <c r="BZ4961" s="83"/>
      <c r="CO4961" s="83"/>
      <c r="DD4961" s="83"/>
      <c r="DS4961" s="83"/>
      <c r="EH4961" s="83"/>
      <c r="EW4961" s="83"/>
      <c r="FL4961" s="83"/>
    </row>
    <row r="4962" spans="1:168" x14ac:dyDescent="0.35">
      <c r="A4962" s="83">
        <v>43360.864999999998</v>
      </c>
      <c r="B4962" s="84" t="s">
        <v>55</v>
      </c>
      <c r="C4962" s="85" t="s">
        <v>82</v>
      </c>
      <c r="R4962" s="83">
        <v>43360.864999999998</v>
      </c>
      <c r="S4962" s="89" t="s">
        <v>55</v>
      </c>
      <c r="AG4962" s="83"/>
      <c r="AV4962" s="83"/>
      <c r="BK4962" s="83"/>
      <c r="BZ4962" s="83"/>
      <c r="CO4962" s="83"/>
      <c r="DD4962" s="83"/>
      <c r="DS4962" s="83"/>
      <c r="EH4962" s="83"/>
      <c r="EW4962" s="83"/>
      <c r="FL4962" s="83"/>
    </row>
    <row r="4963" spans="1:168" x14ac:dyDescent="0.35">
      <c r="A4963" s="83">
        <v>43360.864999999998</v>
      </c>
      <c r="B4963" s="84" t="s">
        <v>26</v>
      </c>
      <c r="C4963" s="85" t="s">
        <v>81</v>
      </c>
      <c r="R4963" s="83">
        <v>43360.864999999998</v>
      </c>
      <c r="S4963" s="89" t="s">
        <v>26</v>
      </c>
      <c r="AG4963" s="83"/>
      <c r="AV4963" s="83"/>
      <c r="BK4963" s="83"/>
      <c r="BZ4963" s="83"/>
      <c r="CO4963" s="83"/>
      <c r="DD4963" s="83"/>
      <c r="DS4963" s="83"/>
      <c r="EH4963" s="83"/>
      <c r="EW4963" s="83"/>
      <c r="FL4963" s="83"/>
    </row>
    <row r="4964" spans="1:168" x14ac:dyDescent="0.35">
      <c r="A4964" s="83">
        <v>43360.865034722221</v>
      </c>
      <c r="B4964" s="84" t="s">
        <v>55</v>
      </c>
      <c r="C4964" s="85" t="s">
        <v>58</v>
      </c>
      <c r="R4964" s="83">
        <v>43360.865034722221</v>
      </c>
      <c r="S4964" s="89" t="s">
        <v>55</v>
      </c>
      <c r="AG4964" s="83"/>
      <c r="AV4964" s="83"/>
      <c r="BK4964" s="83"/>
      <c r="BZ4964" s="83"/>
      <c r="CO4964" s="83"/>
      <c r="DD4964" s="83"/>
      <c r="DS4964" s="83"/>
      <c r="EH4964" s="83"/>
      <c r="EW4964" s="83"/>
      <c r="FL4964" s="83"/>
    </row>
    <row r="4965" spans="1:168" x14ac:dyDescent="0.35">
      <c r="A4965" s="83">
        <v>43360.865046296298</v>
      </c>
      <c r="B4965" s="84" t="s">
        <v>26</v>
      </c>
      <c r="C4965" s="85" t="s">
        <v>59</v>
      </c>
      <c r="R4965" s="83">
        <v>43360.865046296298</v>
      </c>
      <c r="S4965" s="89" t="s">
        <v>26</v>
      </c>
      <c r="AG4965" s="83"/>
      <c r="AV4965" s="83"/>
      <c r="BK4965" s="83"/>
      <c r="BZ4965" s="83"/>
      <c r="CO4965" s="83"/>
      <c r="DD4965" s="83"/>
      <c r="DS4965" s="83"/>
      <c r="EH4965" s="83"/>
      <c r="EW4965" s="83"/>
      <c r="FL4965" s="83"/>
    </row>
    <row r="4966" spans="1:168" x14ac:dyDescent="0.35">
      <c r="A4966" s="83">
        <v>43360.865069444444</v>
      </c>
      <c r="B4966" s="84" t="s">
        <v>83</v>
      </c>
      <c r="C4966" s="85" t="s">
        <v>84</v>
      </c>
      <c r="I4966" s="86">
        <v>11475.7744140625</v>
      </c>
      <c r="J4966" s="87">
        <v>11301.333984375</v>
      </c>
      <c r="K4966" s="87">
        <v>8379.060546875</v>
      </c>
      <c r="L4966" s="87">
        <v>8251.638671875</v>
      </c>
      <c r="M4966" s="87">
        <v>1.0160386562347401</v>
      </c>
      <c r="N4966" s="87">
        <v>5.4264774322509801</v>
      </c>
      <c r="O4966" s="87">
        <v>8.3764801025390607</v>
      </c>
      <c r="P4966" s="88">
        <v>1.6094784736633301</v>
      </c>
      <c r="R4966" s="83">
        <v>43360.865069444444</v>
      </c>
      <c r="S4966" s="89" t="s">
        <v>83</v>
      </c>
      <c r="T4966" s="90">
        <v>0.47457849979400601</v>
      </c>
      <c r="U4966" s="84">
        <v>4427.87548828125</v>
      </c>
      <c r="V4966" s="84">
        <v>404.15521240234398</v>
      </c>
      <c r="W4966" s="84">
        <v>4348.01416015625</v>
      </c>
      <c r="X4966" s="84">
        <v>4024.1767578125</v>
      </c>
      <c r="Y4966" s="84">
        <v>23.999462127685501</v>
      </c>
      <c r="Z4966" s="84">
        <v>320.47647094726602</v>
      </c>
      <c r="AA4966" s="84">
        <v>545.47644042968795</v>
      </c>
      <c r="AB4966" s="84">
        <v>426.47634887695301</v>
      </c>
      <c r="AG4966" s="83"/>
      <c r="AV4966" s="83"/>
      <c r="BK4966" s="83"/>
      <c r="BZ4966" s="83"/>
      <c r="CO4966" s="83"/>
      <c r="DD4966" s="83"/>
      <c r="DS4966" s="83"/>
      <c r="EH4966" s="83"/>
      <c r="EW4966" s="83"/>
      <c r="FL4966" s="83"/>
    </row>
    <row r="4967" spans="1:168" x14ac:dyDescent="0.35">
      <c r="A4967" s="83">
        <v>43360.865081018521</v>
      </c>
      <c r="B4967" s="84" t="s">
        <v>62</v>
      </c>
      <c r="C4967" s="85" t="s">
        <v>886</v>
      </c>
      <c r="R4967" s="83">
        <v>43360.865081018521</v>
      </c>
      <c r="S4967" s="89" t="s">
        <v>62</v>
      </c>
      <c r="AG4967" s="83"/>
      <c r="AV4967" s="83"/>
      <c r="BK4967" s="83"/>
      <c r="BZ4967" s="83"/>
      <c r="CO4967" s="83"/>
      <c r="DD4967" s="83"/>
      <c r="DS4967" s="83"/>
      <c r="EH4967" s="83"/>
      <c r="EW4967" s="83"/>
      <c r="FL4967" s="83"/>
    </row>
    <row r="4968" spans="1:168" x14ac:dyDescent="0.35">
      <c r="A4968" s="83">
        <v>43360.865081018521</v>
      </c>
      <c r="B4968" s="84" t="s">
        <v>62</v>
      </c>
      <c r="C4968" s="85" t="s">
        <v>1033</v>
      </c>
      <c r="R4968" s="83">
        <v>43360.865081018521</v>
      </c>
      <c r="S4968" s="89" t="s">
        <v>62</v>
      </c>
      <c r="AG4968" s="83"/>
      <c r="AV4968" s="83"/>
      <c r="BK4968" s="83"/>
      <c r="BZ4968" s="83"/>
      <c r="CO4968" s="83"/>
      <c r="DD4968" s="83"/>
      <c r="DS4968" s="83"/>
      <c r="EH4968" s="83"/>
      <c r="EW4968" s="83"/>
      <c r="FL4968" s="83"/>
    </row>
    <row r="4969" spans="1:168" x14ac:dyDescent="0.35">
      <c r="A4969" s="83">
        <v>43360.865081018521</v>
      </c>
      <c r="B4969" s="84" t="s">
        <v>62</v>
      </c>
      <c r="C4969" s="85" t="s">
        <v>1034</v>
      </c>
      <c r="R4969" s="83">
        <v>43360.865081018521</v>
      </c>
      <c r="S4969" s="89" t="s">
        <v>62</v>
      </c>
      <c r="AG4969" s="83"/>
      <c r="AV4969" s="83"/>
      <c r="BK4969" s="83"/>
      <c r="BZ4969" s="83"/>
      <c r="CO4969" s="83"/>
      <c r="DD4969" s="83"/>
      <c r="DS4969" s="83"/>
      <c r="EH4969" s="83"/>
      <c r="EW4969" s="83"/>
      <c r="FL4969" s="83"/>
    </row>
    <row r="4970" spans="1:168" x14ac:dyDescent="0.35">
      <c r="A4970" s="83">
        <v>43360.865081018521</v>
      </c>
      <c r="B4970" s="84" t="s">
        <v>62</v>
      </c>
      <c r="C4970" s="85" t="s">
        <v>1035</v>
      </c>
      <c r="R4970" s="83">
        <v>43360.865081018521</v>
      </c>
      <c r="S4970" s="89" t="s">
        <v>62</v>
      </c>
      <c r="AG4970" s="83"/>
      <c r="AV4970" s="83"/>
      <c r="BK4970" s="83"/>
      <c r="BZ4970" s="83"/>
      <c r="CO4970" s="83"/>
      <c r="DD4970" s="83"/>
      <c r="DS4970" s="83"/>
      <c r="EH4970" s="83"/>
      <c r="EW4970" s="83"/>
      <c r="FL4970" s="83"/>
    </row>
    <row r="4971" spans="1:168" x14ac:dyDescent="0.35">
      <c r="A4971" s="83">
        <v>43360.865081018521</v>
      </c>
      <c r="B4971" s="84" t="s">
        <v>62</v>
      </c>
      <c r="C4971" s="85" t="s">
        <v>63</v>
      </c>
      <c r="R4971" s="83">
        <v>43360.865081018521</v>
      </c>
      <c r="S4971" s="89" t="s">
        <v>62</v>
      </c>
      <c r="AG4971" s="83"/>
      <c r="AV4971" s="83"/>
      <c r="BK4971" s="83"/>
      <c r="BZ4971" s="83"/>
      <c r="CO4971" s="83"/>
      <c r="DD4971" s="83"/>
      <c r="DS4971" s="83"/>
      <c r="EH4971" s="83"/>
      <c r="EW4971" s="83"/>
      <c r="FL4971" s="83"/>
    </row>
    <row r="4972" spans="1:168" x14ac:dyDescent="0.35">
      <c r="A4972" s="83">
        <v>43360.865081018521</v>
      </c>
      <c r="B4972" s="84" t="s">
        <v>62</v>
      </c>
      <c r="C4972" s="85" t="s">
        <v>1036</v>
      </c>
      <c r="R4972" s="83">
        <v>43360.865081018521</v>
      </c>
      <c r="S4972" s="89" t="s">
        <v>62</v>
      </c>
      <c r="AG4972" s="83"/>
      <c r="AV4972" s="83"/>
      <c r="BK4972" s="83"/>
      <c r="BZ4972" s="83"/>
      <c r="CO4972" s="83"/>
      <c r="DD4972" s="83"/>
      <c r="DS4972" s="83"/>
      <c r="EH4972" s="83"/>
      <c r="EW4972" s="83"/>
      <c r="FL4972" s="83"/>
    </row>
    <row r="4973" spans="1:168" x14ac:dyDescent="0.35">
      <c r="A4973" s="83">
        <v>43360.865081018521</v>
      </c>
      <c r="B4973" s="84" t="s">
        <v>26</v>
      </c>
      <c r="C4973" s="85" t="s">
        <v>71</v>
      </c>
      <c r="R4973" s="83">
        <v>43360.865081018521</v>
      </c>
      <c r="S4973" s="89" t="s">
        <v>26</v>
      </c>
      <c r="AG4973" s="83"/>
      <c r="AV4973" s="83"/>
      <c r="BK4973" s="83"/>
      <c r="BZ4973" s="83"/>
      <c r="CO4973" s="83"/>
      <c r="DD4973" s="83"/>
      <c r="DS4973" s="83"/>
      <c r="EH4973" s="83"/>
      <c r="EW4973" s="83"/>
      <c r="FL4973" s="83"/>
    </row>
    <row r="4974" spans="1:168" x14ac:dyDescent="0.35">
      <c r="A4974" s="83">
        <v>43360.865081018521</v>
      </c>
      <c r="B4974" s="84" t="s">
        <v>62</v>
      </c>
      <c r="C4974" s="85" t="s">
        <v>1037</v>
      </c>
      <c r="R4974" s="83">
        <v>43360.865081018521</v>
      </c>
      <c r="S4974" s="89" t="s">
        <v>62</v>
      </c>
      <c r="AG4974" s="83"/>
      <c r="AV4974" s="83"/>
      <c r="BK4974" s="83"/>
      <c r="BZ4974" s="83"/>
      <c r="CO4974" s="83"/>
      <c r="DD4974" s="83"/>
      <c r="DS4974" s="83"/>
      <c r="EH4974" s="83"/>
      <c r="EW4974" s="83"/>
      <c r="FL4974" s="83"/>
    </row>
    <row r="4975" spans="1:168" x14ac:dyDescent="0.35">
      <c r="A4975" s="83">
        <v>43360.865081018521</v>
      </c>
      <c r="B4975" s="84" t="s">
        <v>62</v>
      </c>
      <c r="C4975" s="85" t="s">
        <v>888</v>
      </c>
      <c r="R4975" s="83">
        <v>43360.865081018521</v>
      </c>
      <c r="S4975" s="89" t="s">
        <v>62</v>
      </c>
      <c r="AG4975" s="83"/>
      <c r="AV4975" s="83"/>
      <c r="BK4975" s="83"/>
      <c r="BZ4975" s="83"/>
      <c r="CO4975" s="83"/>
      <c r="DD4975" s="83"/>
      <c r="DS4975" s="83"/>
      <c r="EH4975" s="83"/>
      <c r="EW4975" s="83"/>
      <c r="FL4975" s="83"/>
    </row>
    <row r="4976" spans="1:168" x14ac:dyDescent="0.35">
      <c r="A4976" s="83">
        <v>43360.865104166667</v>
      </c>
      <c r="B4976" s="84" t="s">
        <v>26</v>
      </c>
      <c r="C4976" s="85" t="s">
        <v>47</v>
      </c>
      <c r="I4976" s="86">
        <v>11475.7412109375</v>
      </c>
      <c r="J4976" s="87">
        <v>11305.1298828125</v>
      </c>
      <c r="K4976" s="87">
        <v>8380.1494140625</v>
      </c>
      <c r="L4976" s="87">
        <v>8255.5380859375</v>
      </c>
      <c r="M4976" s="87">
        <v>1.01603662967682</v>
      </c>
      <c r="N4976" s="87">
        <v>5.4017848968505904</v>
      </c>
      <c r="O4976" s="87">
        <v>8.3517856597900408</v>
      </c>
      <c r="P4976" s="88">
        <v>1.5847851037979099</v>
      </c>
      <c r="R4976" s="83">
        <v>43360.865104166667</v>
      </c>
      <c r="S4976" s="89" t="s">
        <v>26</v>
      </c>
      <c r="T4976" s="90">
        <v>0.44988515973091098</v>
      </c>
      <c r="U4976" s="84">
        <v>4424.150390625</v>
      </c>
      <c r="V4976" s="84">
        <v>400.42825317382801</v>
      </c>
      <c r="W4976" s="84">
        <v>4351.45849609375</v>
      </c>
      <c r="X4976" s="84">
        <v>4024.61279296875</v>
      </c>
      <c r="Y4976" s="84">
        <v>24.130838394165</v>
      </c>
      <c r="Z4976" s="84">
        <v>320.45178222656301</v>
      </c>
      <c r="AA4976" s="84">
        <v>545.45172119140602</v>
      </c>
      <c r="AB4976" s="84">
        <v>426.45178222656301</v>
      </c>
      <c r="AG4976" s="83"/>
      <c r="AV4976" s="83"/>
      <c r="BK4976" s="83"/>
      <c r="BZ4976" s="83"/>
      <c r="CO4976" s="83"/>
      <c r="DD4976" s="83"/>
      <c r="DS4976" s="83"/>
      <c r="EH4976" s="83"/>
      <c r="EW4976" s="83"/>
      <c r="FL4976" s="83"/>
    </row>
    <row r="4977" spans="1:168" x14ac:dyDescent="0.35">
      <c r="A4977" s="83">
        <v>43360.865104166667</v>
      </c>
      <c r="B4977" s="84" t="s">
        <v>26</v>
      </c>
      <c r="C4977" s="85" t="s">
        <v>92</v>
      </c>
      <c r="R4977" s="83">
        <v>43360.865104166667</v>
      </c>
      <c r="S4977" s="89" t="s">
        <v>26</v>
      </c>
      <c r="AG4977" s="83"/>
      <c r="AV4977" s="83"/>
      <c r="BK4977" s="83"/>
      <c r="BZ4977" s="83"/>
      <c r="CO4977" s="83"/>
      <c r="DD4977" s="83"/>
      <c r="DS4977" s="83"/>
      <c r="EH4977" s="83"/>
      <c r="EW4977" s="83"/>
      <c r="FL4977" s="83"/>
    </row>
    <row r="4978" spans="1:168" x14ac:dyDescent="0.35">
      <c r="A4978" s="83">
        <v>43360.865104166667</v>
      </c>
      <c r="B4978" s="84" t="s">
        <v>26</v>
      </c>
      <c r="C4978" s="85" t="s">
        <v>94</v>
      </c>
      <c r="R4978" s="83">
        <v>43360.865104166667</v>
      </c>
      <c r="S4978" s="89" t="s">
        <v>26</v>
      </c>
      <c r="AG4978" s="83"/>
      <c r="AV4978" s="83"/>
      <c r="BK4978" s="83"/>
      <c r="BZ4978" s="83"/>
      <c r="CO4978" s="83"/>
      <c r="DD4978" s="83"/>
      <c r="DS4978" s="83"/>
      <c r="EH4978" s="83"/>
      <c r="EW4978" s="83"/>
      <c r="FL4978" s="83"/>
    </row>
    <row r="4979" spans="1:168" x14ac:dyDescent="0.35">
      <c r="A4979" s="83">
        <v>43360.865104166667</v>
      </c>
      <c r="B4979" s="84" t="s">
        <v>62</v>
      </c>
      <c r="C4979" s="85" t="s">
        <v>95</v>
      </c>
      <c r="R4979" s="83">
        <v>43360.865104166667</v>
      </c>
      <c r="S4979" s="89" t="s">
        <v>62</v>
      </c>
      <c r="AG4979" s="83"/>
      <c r="AV4979" s="83"/>
      <c r="BK4979" s="83"/>
      <c r="BZ4979" s="83"/>
      <c r="CO4979" s="83"/>
      <c r="DD4979" s="83"/>
      <c r="DS4979" s="83"/>
      <c r="EH4979" s="83"/>
      <c r="EW4979" s="83"/>
      <c r="FL4979" s="83"/>
    </row>
    <row r="4980" spans="1:168" x14ac:dyDescent="0.35">
      <c r="A4980" s="83">
        <v>43360.865104166667</v>
      </c>
      <c r="B4980" s="84" t="s">
        <v>26</v>
      </c>
      <c r="C4980" s="85" t="s">
        <v>93</v>
      </c>
      <c r="R4980" s="83">
        <v>43360.865104166667</v>
      </c>
      <c r="S4980" s="89" t="s">
        <v>26</v>
      </c>
      <c r="AG4980" s="83"/>
      <c r="AV4980" s="83"/>
      <c r="BK4980" s="83"/>
      <c r="BZ4980" s="83"/>
      <c r="CO4980" s="83"/>
      <c r="DD4980" s="83"/>
      <c r="DS4980" s="83"/>
      <c r="EH4980" s="83"/>
      <c r="EW4980" s="83"/>
      <c r="FL4980" s="83"/>
    </row>
    <row r="4981" spans="1:168" x14ac:dyDescent="0.35">
      <c r="A4981" s="83">
        <v>43360.865104166667</v>
      </c>
      <c r="B4981" s="84" t="s">
        <v>26</v>
      </c>
      <c r="C4981" s="85" t="s">
        <v>76</v>
      </c>
      <c r="R4981" s="83">
        <v>43360.865104166667</v>
      </c>
      <c r="S4981" s="89" t="s">
        <v>26</v>
      </c>
      <c r="AG4981" s="83"/>
      <c r="AV4981" s="83"/>
      <c r="BK4981" s="83"/>
      <c r="BZ4981" s="83"/>
      <c r="CO4981" s="83"/>
      <c r="DD4981" s="83"/>
      <c r="DS4981" s="83"/>
      <c r="EH4981" s="83"/>
      <c r="EW4981" s="83"/>
      <c r="FL4981" s="83"/>
    </row>
    <row r="4982" spans="1:168" x14ac:dyDescent="0.35">
      <c r="A4982" s="83">
        <v>43360.865115740744</v>
      </c>
      <c r="B4982" s="84" t="s">
        <v>49</v>
      </c>
      <c r="C4982" s="85" t="s">
        <v>96</v>
      </c>
      <c r="R4982" s="83">
        <v>43360.865115740744</v>
      </c>
      <c r="S4982" s="89" t="s">
        <v>49</v>
      </c>
      <c r="AG4982" s="83"/>
      <c r="AV4982" s="83"/>
      <c r="BK4982" s="83"/>
      <c r="BZ4982" s="83"/>
      <c r="CO4982" s="83"/>
      <c r="DD4982" s="83"/>
      <c r="DS4982" s="83"/>
      <c r="EH4982" s="83"/>
      <c r="EW4982" s="83"/>
      <c r="FL4982" s="83"/>
    </row>
    <row r="4983" spans="1:168" x14ac:dyDescent="0.35">
      <c r="A4983" s="83">
        <v>43360.86513888889</v>
      </c>
      <c r="B4983" s="84" t="s">
        <v>26</v>
      </c>
      <c r="C4983" s="85" t="s">
        <v>99</v>
      </c>
      <c r="R4983" s="83">
        <v>43360.86513888889</v>
      </c>
      <c r="S4983" s="89" t="s">
        <v>26</v>
      </c>
      <c r="AG4983" s="83"/>
      <c r="AV4983" s="83"/>
      <c r="BK4983" s="83"/>
      <c r="BZ4983" s="83"/>
      <c r="CO4983" s="83"/>
      <c r="DD4983" s="83"/>
      <c r="DS4983" s="83"/>
      <c r="EH4983" s="83"/>
      <c r="EW4983" s="83"/>
      <c r="FL4983" s="83"/>
    </row>
    <row r="4984" spans="1:168" x14ac:dyDescent="0.35">
      <c r="A4984" s="83">
        <v>43360.86513888889</v>
      </c>
      <c r="B4984" s="84" t="s">
        <v>26</v>
      </c>
      <c r="C4984" s="85" t="s">
        <v>98</v>
      </c>
      <c r="R4984" s="83">
        <v>43360.86513888889</v>
      </c>
      <c r="S4984" s="89" t="s">
        <v>26</v>
      </c>
      <c r="AG4984" s="83"/>
      <c r="AV4984" s="83"/>
      <c r="BK4984" s="83"/>
      <c r="BZ4984" s="83"/>
      <c r="CO4984" s="83"/>
      <c r="DD4984" s="83"/>
      <c r="DS4984" s="83"/>
      <c r="EH4984" s="83"/>
      <c r="EW4984" s="83"/>
      <c r="FL4984" s="83"/>
    </row>
    <row r="4985" spans="1:168" x14ac:dyDescent="0.35">
      <c r="A4985" s="83">
        <v>43360.86513888889</v>
      </c>
      <c r="B4985" s="84" t="s">
        <v>26</v>
      </c>
      <c r="C4985" s="85" t="s">
        <v>97</v>
      </c>
      <c r="R4985" s="83">
        <v>43360.86513888889</v>
      </c>
      <c r="S4985" s="89" t="s">
        <v>26</v>
      </c>
      <c r="AG4985" s="83"/>
      <c r="AV4985" s="83"/>
      <c r="BK4985" s="83"/>
      <c r="BZ4985" s="83"/>
      <c r="CO4985" s="83"/>
      <c r="DD4985" s="83"/>
      <c r="DS4985" s="83"/>
      <c r="EH4985" s="83"/>
      <c r="EW4985" s="83"/>
      <c r="FL4985" s="83"/>
    </row>
    <row r="4986" spans="1:168" x14ac:dyDescent="0.35">
      <c r="A4986" s="83">
        <v>43360.86515046296</v>
      </c>
      <c r="B4986" s="84" t="s">
        <v>26</v>
      </c>
      <c r="C4986" s="85" t="s">
        <v>656</v>
      </c>
      <c r="R4986" s="83">
        <v>43360.86515046296</v>
      </c>
      <c r="S4986" s="89" t="s">
        <v>26</v>
      </c>
      <c r="AG4986" s="83"/>
      <c r="AV4986" s="83"/>
      <c r="BK4986" s="83"/>
      <c r="BZ4986" s="83"/>
      <c r="CO4986" s="83"/>
      <c r="DD4986" s="83"/>
      <c r="DS4986" s="83"/>
      <c r="EH4986" s="83"/>
      <c r="EW4986" s="83"/>
      <c r="FL4986" s="83"/>
    </row>
    <row r="4987" spans="1:168" x14ac:dyDescent="0.35">
      <c r="A4987" s="83">
        <v>43360.86515046296</v>
      </c>
      <c r="B4987" s="84" t="s">
        <v>26</v>
      </c>
      <c r="C4987" s="85" t="s">
        <v>429</v>
      </c>
      <c r="R4987" s="83">
        <v>43360.86515046296</v>
      </c>
      <c r="S4987" s="89" t="s">
        <v>26</v>
      </c>
      <c r="AG4987" s="83"/>
      <c r="AV4987" s="83"/>
      <c r="BK4987" s="83"/>
      <c r="BZ4987" s="83"/>
      <c r="CO4987" s="83"/>
      <c r="DD4987" s="83"/>
      <c r="DS4987" s="83"/>
      <c r="EH4987" s="83"/>
      <c r="EW4987" s="83"/>
      <c r="FL4987" s="83"/>
    </row>
    <row r="4988" spans="1:168" x14ac:dyDescent="0.35">
      <c r="A4988" s="83">
        <v>43360.86515046296</v>
      </c>
      <c r="B4988" s="84" t="s">
        <v>26</v>
      </c>
      <c r="C4988" s="85" t="s">
        <v>430</v>
      </c>
      <c r="R4988" s="83">
        <v>43360.86515046296</v>
      </c>
      <c r="S4988" s="89" t="s">
        <v>26</v>
      </c>
      <c r="AG4988" s="83"/>
      <c r="AV4988" s="83"/>
      <c r="BK4988" s="83"/>
      <c r="BZ4988" s="83"/>
      <c r="CO4988" s="83"/>
      <c r="DD4988" s="83"/>
      <c r="DS4988" s="83"/>
      <c r="EH4988" s="83"/>
      <c r="EW4988" s="83"/>
      <c r="FL4988" s="83"/>
    </row>
    <row r="4989" spans="1:168" x14ac:dyDescent="0.35">
      <c r="A4989" s="83">
        <v>43360.86515046296</v>
      </c>
      <c r="B4989" s="84" t="s">
        <v>26</v>
      </c>
      <c r="C4989" s="85" t="s">
        <v>657</v>
      </c>
      <c r="R4989" s="83">
        <v>43360.86515046296</v>
      </c>
      <c r="S4989" s="89" t="s">
        <v>26</v>
      </c>
      <c r="AG4989" s="83"/>
      <c r="AV4989" s="83"/>
      <c r="BK4989" s="83"/>
      <c r="BZ4989" s="83"/>
      <c r="CO4989" s="83"/>
      <c r="DD4989" s="83"/>
      <c r="DS4989" s="83"/>
      <c r="EH4989" s="83"/>
      <c r="EW4989" s="83"/>
      <c r="FL4989" s="83"/>
    </row>
    <row r="4990" spans="1:168" x14ac:dyDescent="0.35">
      <c r="A4990" s="83">
        <v>43360.86515046296</v>
      </c>
      <c r="B4990" s="84" t="s">
        <v>26</v>
      </c>
      <c r="C4990" s="85" t="s">
        <v>444</v>
      </c>
      <c r="R4990" s="83">
        <v>43360.86515046296</v>
      </c>
      <c r="S4990" s="89" t="s">
        <v>26</v>
      </c>
      <c r="AG4990" s="83"/>
      <c r="AV4990" s="83"/>
      <c r="BK4990" s="83"/>
      <c r="BZ4990" s="83"/>
      <c r="CO4990" s="83"/>
      <c r="DD4990" s="83"/>
      <c r="DS4990" s="83"/>
      <c r="EH4990" s="83"/>
      <c r="EW4990" s="83"/>
      <c r="FL4990" s="83"/>
    </row>
    <row r="4991" spans="1:168" x14ac:dyDescent="0.35">
      <c r="A4991" s="83">
        <v>43360.86515046296</v>
      </c>
      <c r="B4991" s="84" t="s">
        <v>26</v>
      </c>
      <c r="C4991" s="85" t="s">
        <v>428</v>
      </c>
      <c r="R4991" s="83">
        <v>43360.86515046296</v>
      </c>
      <c r="S4991" s="89" t="s">
        <v>26</v>
      </c>
      <c r="AG4991" s="83"/>
      <c r="AV4991" s="83"/>
      <c r="BK4991" s="83"/>
      <c r="BZ4991" s="83"/>
      <c r="CO4991" s="83"/>
      <c r="DD4991" s="83"/>
      <c r="DS4991" s="83"/>
      <c r="EH4991" s="83"/>
      <c r="EW4991" s="83"/>
      <c r="FL4991" s="83"/>
    </row>
    <row r="4992" spans="1:168" x14ac:dyDescent="0.35">
      <c r="A4992" s="83">
        <v>43360.86515046296</v>
      </c>
      <c r="B4992" s="84" t="s">
        <v>26</v>
      </c>
      <c r="C4992" s="85" t="s">
        <v>409</v>
      </c>
      <c r="R4992" s="83">
        <v>43360.86515046296</v>
      </c>
      <c r="S4992" s="89" t="s">
        <v>26</v>
      </c>
      <c r="AG4992" s="83"/>
      <c r="AV4992" s="83"/>
      <c r="BK4992" s="83"/>
      <c r="BZ4992" s="83"/>
      <c r="CO4992" s="83"/>
      <c r="DD4992" s="83"/>
      <c r="DS4992" s="83"/>
      <c r="EH4992" s="83"/>
      <c r="EW4992" s="83"/>
      <c r="FL4992" s="83"/>
    </row>
    <row r="4993" spans="1:168" x14ac:dyDescent="0.35">
      <c r="A4993" s="83">
        <v>43360.86515046296</v>
      </c>
      <c r="B4993" s="84" t="s">
        <v>26</v>
      </c>
      <c r="C4993" s="85" t="s">
        <v>554</v>
      </c>
      <c r="R4993" s="83">
        <v>43360.86515046296</v>
      </c>
      <c r="S4993" s="89" t="s">
        <v>26</v>
      </c>
      <c r="AG4993" s="83"/>
      <c r="AV4993" s="83"/>
      <c r="BK4993" s="83"/>
      <c r="BZ4993" s="83"/>
      <c r="CO4993" s="83"/>
      <c r="DD4993" s="83"/>
      <c r="DS4993" s="83"/>
      <c r="EH4993" s="83"/>
      <c r="EW4993" s="83"/>
      <c r="FL4993" s="83"/>
    </row>
    <row r="4994" spans="1:168" x14ac:dyDescent="0.35">
      <c r="A4994" s="83">
        <v>43360.86515046296</v>
      </c>
      <c r="B4994" s="84" t="s">
        <v>26</v>
      </c>
      <c r="C4994" s="85" t="s">
        <v>417</v>
      </c>
      <c r="R4994" s="83">
        <v>43360.86515046296</v>
      </c>
      <c r="S4994" s="89" t="s">
        <v>26</v>
      </c>
      <c r="AG4994" s="83"/>
      <c r="AV4994" s="83"/>
      <c r="BK4994" s="83"/>
      <c r="BZ4994" s="83"/>
      <c r="CO4994" s="83"/>
      <c r="DD4994" s="83"/>
      <c r="DS4994" s="83"/>
      <c r="EH4994" s="83"/>
      <c r="EW4994" s="83"/>
      <c r="FL4994" s="83"/>
    </row>
    <row r="4995" spans="1:168" x14ac:dyDescent="0.35">
      <c r="A4995" s="83">
        <v>43360.86515046296</v>
      </c>
      <c r="B4995" s="84" t="s">
        <v>26</v>
      </c>
      <c r="C4995" s="85" t="s">
        <v>441</v>
      </c>
      <c r="R4995" s="83">
        <v>43360.86515046296</v>
      </c>
      <c r="S4995" s="89" t="s">
        <v>26</v>
      </c>
      <c r="AG4995" s="83"/>
      <c r="AV4995" s="83"/>
      <c r="BK4995" s="83"/>
      <c r="BZ4995" s="83"/>
      <c r="CO4995" s="83"/>
      <c r="DD4995" s="83"/>
      <c r="DS4995" s="83"/>
      <c r="EH4995" s="83"/>
      <c r="EW4995" s="83"/>
      <c r="FL4995" s="83"/>
    </row>
    <row r="4996" spans="1:168" x14ac:dyDescent="0.35">
      <c r="A4996" s="83">
        <v>43360.865162037036</v>
      </c>
      <c r="B4996" s="84" t="s">
        <v>26</v>
      </c>
      <c r="C4996" s="85" t="s">
        <v>419</v>
      </c>
      <c r="R4996" s="83">
        <v>43360.865162037036</v>
      </c>
      <c r="S4996" s="89" t="s">
        <v>26</v>
      </c>
      <c r="AG4996" s="83"/>
      <c r="AV4996" s="83"/>
      <c r="BK4996" s="83"/>
      <c r="BZ4996" s="83"/>
      <c r="CO4996" s="83"/>
      <c r="DD4996" s="83"/>
      <c r="DS4996" s="83"/>
      <c r="EH4996" s="83"/>
      <c r="EW4996" s="83"/>
      <c r="FL4996" s="83"/>
    </row>
    <row r="4997" spans="1:168" x14ac:dyDescent="0.35">
      <c r="A4997" s="83">
        <v>43360.865162037036</v>
      </c>
      <c r="B4997" s="84" t="s">
        <v>26</v>
      </c>
      <c r="C4997" s="85" t="s">
        <v>447</v>
      </c>
      <c r="R4997" s="83">
        <v>43360.865162037036</v>
      </c>
      <c r="S4997" s="89" t="s">
        <v>26</v>
      </c>
      <c r="AG4997" s="83"/>
      <c r="AV4997" s="83"/>
      <c r="BK4997" s="83"/>
      <c r="BZ4997" s="83"/>
      <c r="CO4997" s="83"/>
      <c r="DD4997" s="83"/>
      <c r="DS4997" s="83"/>
      <c r="EH4997" s="83"/>
      <c r="EW4997" s="83"/>
      <c r="FL4997" s="83"/>
    </row>
    <row r="4998" spans="1:168" x14ac:dyDescent="0.35">
      <c r="A4998" s="83">
        <v>43360.865162037036</v>
      </c>
      <c r="B4998" s="84" t="s">
        <v>26</v>
      </c>
      <c r="C4998" s="85" t="s">
        <v>760</v>
      </c>
      <c r="R4998" s="83">
        <v>43360.865162037036</v>
      </c>
      <c r="S4998" s="89" t="s">
        <v>26</v>
      </c>
      <c r="AG4998" s="83"/>
      <c r="AV4998" s="83"/>
      <c r="BK4998" s="83"/>
      <c r="BZ4998" s="83"/>
      <c r="CO4998" s="83"/>
      <c r="DD4998" s="83"/>
      <c r="DS4998" s="83"/>
      <c r="EH4998" s="83"/>
      <c r="EW4998" s="83"/>
      <c r="FL4998" s="83"/>
    </row>
    <row r="4999" spans="1:168" x14ac:dyDescent="0.35">
      <c r="A4999" s="83">
        <v>43360.865162037036</v>
      </c>
      <c r="B4999" s="84" t="s">
        <v>26</v>
      </c>
      <c r="C4999" s="85" t="s">
        <v>446</v>
      </c>
      <c r="R4999" s="83">
        <v>43360.865162037036</v>
      </c>
      <c r="S4999" s="89" t="s">
        <v>26</v>
      </c>
      <c r="AG4999" s="83"/>
      <c r="AV4999" s="83"/>
      <c r="BK4999" s="83"/>
      <c r="BZ4999" s="83"/>
      <c r="CO4999" s="83"/>
      <c r="DD4999" s="83"/>
      <c r="DS4999" s="83"/>
      <c r="EH4999" s="83"/>
      <c r="EW4999" s="83"/>
      <c r="FL4999" s="83"/>
    </row>
    <row r="5000" spans="1:168" x14ac:dyDescent="0.35">
      <c r="A5000" s="83">
        <v>43360.865162037036</v>
      </c>
      <c r="B5000" s="84" t="s">
        <v>26</v>
      </c>
      <c r="C5000" s="85" t="s">
        <v>421</v>
      </c>
      <c r="R5000" s="83">
        <v>43360.865162037036</v>
      </c>
      <c r="S5000" s="89" t="s">
        <v>26</v>
      </c>
      <c r="AG5000" s="83"/>
      <c r="AV5000" s="83"/>
      <c r="BK5000" s="83"/>
      <c r="BZ5000" s="83"/>
      <c r="CO5000" s="83"/>
      <c r="DD5000" s="83"/>
      <c r="DS5000" s="83"/>
      <c r="EH5000" s="83"/>
      <c r="EW5000" s="83"/>
      <c r="FL5000" s="83"/>
    </row>
    <row r="5001" spans="1:168" x14ac:dyDescent="0.35">
      <c r="A5001" s="83">
        <v>43360.865358796298</v>
      </c>
      <c r="B5001" s="84" t="s">
        <v>55</v>
      </c>
      <c r="C5001" s="85" t="s">
        <v>82</v>
      </c>
      <c r="R5001" s="83">
        <v>43360.865358796298</v>
      </c>
      <c r="S5001" s="89" t="s">
        <v>55</v>
      </c>
      <c r="AG5001" s="83"/>
      <c r="AV5001" s="83"/>
      <c r="BK5001" s="83"/>
      <c r="BZ5001" s="83"/>
      <c r="CO5001" s="83"/>
      <c r="DD5001" s="83"/>
      <c r="DS5001" s="83"/>
      <c r="EH5001" s="83"/>
      <c r="EW5001" s="83"/>
      <c r="FL5001" s="83"/>
    </row>
    <row r="5002" spans="1:168" x14ac:dyDescent="0.35">
      <c r="A5002" s="83">
        <v>43360.865358796298</v>
      </c>
      <c r="B5002" s="84" t="s">
        <v>26</v>
      </c>
      <c r="C5002" s="85" t="s">
        <v>100</v>
      </c>
      <c r="R5002" s="83">
        <v>43360.865358796298</v>
      </c>
      <c r="S5002" s="89" t="s">
        <v>26</v>
      </c>
      <c r="AG5002" s="83"/>
      <c r="AV5002" s="83"/>
      <c r="BK5002" s="83"/>
      <c r="BZ5002" s="83"/>
      <c r="CO5002" s="83"/>
      <c r="DD5002" s="83"/>
      <c r="DS5002" s="83"/>
      <c r="EH5002" s="83"/>
      <c r="EW5002" s="83"/>
      <c r="FL5002" s="83"/>
    </row>
    <row r="5003" spans="1:168" x14ac:dyDescent="0.35">
      <c r="A5003" s="83">
        <v>43360.865393518521</v>
      </c>
      <c r="B5003" s="84" t="s">
        <v>55</v>
      </c>
      <c r="C5003" s="85" t="s">
        <v>58</v>
      </c>
      <c r="R5003" s="83">
        <v>43360.865393518521</v>
      </c>
      <c r="S5003" s="89" t="s">
        <v>55</v>
      </c>
      <c r="AG5003" s="83"/>
      <c r="AV5003" s="83"/>
      <c r="BK5003" s="83"/>
      <c r="BZ5003" s="83"/>
      <c r="CO5003" s="83"/>
      <c r="DD5003" s="83"/>
      <c r="DS5003" s="83"/>
      <c r="EH5003" s="83"/>
      <c r="EW5003" s="83"/>
      <c r="FL5003" s="83"/>
    </row>
    <row r="5004" spans="1:168" x14ac:dyDescent="0.35">
      <c r="A5004" s="83">
        <v>43360.865405092591</v>
      </c>
      <c r="B5004" s="84" t="s">
        <v>26</v>
      </c>
      <c r="C5004" s="85" t="s">
        <v>59</v>
      </c>
      <c r="R5004" s="83">
        <v>43360.865405092591</v>
      </c>
      <c r="S5004" s="89" t="s">
        <v>26</v>
      </c>
      <c r="AG5004" s="83"/>
      <c r="AV5004" s="83"/>
      <c r="BK5004" s="83"/>
      <c r="BZ5004" s="83"/>
      <c r="CO5004" s="83"/>
      <c r="DD5004" s="83"/>
      <c r="DS5004" s="83"/>
      <c r="EH5004" s="83"/>
      <c r="EW5004" s="83"/>
      <c r="FL5004" s="83"/>
    </row>
    <row r="5005" spans="1:168" x14ac:dyDescent="0.35">
      <c r="A5005" s="83">
        <v>43360.865416666667</v>
      </c>
      <c r="B5005" s="84" t="s">
        <v>101</v>
      </c>
      <c r="C5005" s="85" t="s">
        <v>102</v>
      </c>
      <c r="I5005" s="86">
        <v>11475.859375</v>
      </c>
      <c r="J5005" s="87">
        <v>11296.3671875</v>
      </c>
      <c r="K5005" s="87">
        <v>10769.248046875</v>
      </c>
      <c r="L5005" s="87">
        <v>10600.7587890625</v>
      </c>
      <c r="M5005" s="87">
        <v>1.0159674882888801</v>
      </c>
      <c r="N5005" s="87">
        <v>5.4964718818664604</v>
      </c>
      <c r="O5005" s="87">
        <v>8.4464750289916992</v>
      </c>
      <c r="P5005" s="88">
        <v>1.6794726848602299</v>
      </c>
      <c r="R5005" s="83">
        <v>43360.865416666667</v>
      </c>
      <c r="S5005" s="89" t="s">
        <v>101</v>
      </c>
      <c r="T5005" s="90">
        <v>0.54457265138626099</v>
      </c>
      <c r="U5005" s="84">
        <v>3861.65380859375</v>
      </c>
      <c r="V5005" s="84">
        <v>403.54693603515602</v>
      </c>
      <c r="W5005" s="84">
        <v>3791.56420898438</v>
      </c>
      <c r="X5005" s="84">
        <v>3458.16577148438</v>
      </c>
      <c r="Y5005" s="84">
        <v>24.254680633544901</v>
      </c>
      <c r="Z5005" s="84">
        <v>320.54653930664102</v>
      </c>
      <c r="AA5005" s="84">
        <v>528.54656982421898</v>
      </c>
      <c r="AB5005" s="84">
        <v>426.54653930664102</v>
      </c>
      <c r="AG5005" s="83"/>
      <c r="AV5005" s="83"/>
      <c r="BK5005" s="83"/>
      <c r="BZ5005" s="83"/>
      <c r="CO5005" s="83"/>
      <c r="DD5005" s="83"/>
      <c r="DS5005" s="83"/>
      <c r="EH5005" s="83"/>
      <c r="EW5005" s="83"/>
      <c r="FL5005" s="83"/>
    </row>
    <row r="5006" spans="1:168" x14ac:dyDescent="0.35">
      <c r="A5006" s="83">
        <v>43360.865439814814</v>
      </c>
      <c r="B5006" s="84" t="s">
        <v>62</v>
      </c>
      <c r="C5006" s="85" t="s">
        <v>1038</v>
      </c>
      <c r="R5006" s="83">
        <v>43360.865439814814</v>
      </c>
      <c r="S5006" s="89" t="s">
        <v>62</v>
      </c>
      <c r="AG5006" s="83"/>
      <c r="AV5006" s="83"/>
      <c r="BK5006" s="83"/>
      <c r="BZ5006" s="83"/>
      <c r="CO5006" s="83"/>
      <c r="DD5006" s="83"/>
      <c r="DS5006" s="83"/>
      <c r="EH5006" s="83"/>
      <c r="EW5006" s="83"/>
      <c r="FL5006" s="83"/>
    </row>
    <row r="5007" spans="1:168" x14ac:dyDescent="0.35">
      <c r="A5007" s="83">
        <v>43360.865439814814</v>
      </c>
      <c r="B5007" s="84" t="s">
        <v>62</v>
      </c>
      <c r="C5007" s="85" t="s">
        <v>63</v>
      </c>
      <c r="R5007" s="83">
        <v>43360.865439814814</v>
      </c>
      <c r="S5007" s="89" t="s">
        <v>62</v>
      </c>
      <c r="AG5007" s="83"/>
      <c r="AV5007" s="83"/>
      <c r="BK5007" s="83"/>
      <c r="BZ5007" s="83"/>
      <c r="CO5007" s="83"/>
      <c r="DD5007" s="83"/>
      <c r="DS5007" s="83"/>
      <c r="EH5007" s="83"/>
      <c r="EW5007" s="83"/>
      <c r="FL5007" s="83"/>
    </row>
    <row r="5008" spans="1:168" x14ac:dyDescent="0.35">
      <c r="A5008" s="83">
        <v>43360.865439814814</v>
      </c>
      <c r="B5008" s="84" t="s">
        <v>62</v>
      </c>
      <c r="C5008" s="85" t="s">
        <v>902</v>
      </c>
      <c r="R5008" s="83">
        <v>43360.865439814814</v>
      </c>
      <c r="S5008" s="89" t="s">
        <v>62</v>
      </c>
      <c r="AG5008" s="83"/>
      <c r="AV5008" s="83"/>
      <c r="BK5008" s="83"/>
      <c r="BZ5008" s="83"/>
      <c r="CO5008" s="83"/>
      <c r="DD5008" s="83"/>
      <c r="DS5008" s="83"/>
      <c r="EH5008" s="83"/>
      <c r="EW5008" s="83"/>
      <c r="FL5008" s="83"/>
    </row>
    <row r="5009" spans="1:168" x14ac:dyDescent="0.35">
      <c r="A5009" s="83">
        <v>43360.865439814814</v>
      </c>
      <c r="B5009" s="84" t="s">
        <v>62</v>
      </c>
      <c r="C5009" s="85" t="s">
        <v>1039</v>
      </c>
      <c r="R5009" s="83">
        <v>43360.865439814814</v>
      </c>
      <c r="S5009" s="89" t="s">
        <v>62</v>
      </c>
      <c r="AG5009" s="83"/>
      <c r="AV5009" s="83"/>
      <c r="BK5009" s="83"/>
      <c r="BZ5009" s="83"/>
      <c r="CO5009" s="83"/>
      <c r="DD5009" s="83"/>
      <c r="DS5009" s="83"/>
      <c r="EH5009" s="83"/>
      <c r="EW5009" s="83"/>
      <c r="FL5009" s="83"/>
    </row>
    <row r="5010" spans="1:168" x14ac:dyDescent="0.35">
      <c r="A5010" s="83">
        <v>43360.865439814814</v>
      </c>
      <c r="B5010" s="84" t="s">
        <v>62</v>
      </c>
      <c r="C5010" s="85" t="s">
        <v>1034</v>
      </c>
      <c r="R5010" s="83">
        <v>43360.865439814814</v>
      </c>
      <c r="S5010" s="89" t="s">
        <v>62</v>
      </c>
      <c r="AG5010" s="83"/>
      <c r="AV5010" s="83"/>
      <c r="BK5010" s="83"/>
      <c r="BZ5010" s="83"/>
      <c r="CO5010" s="83"/>
      <c r="DD5010" s="83"/>
      <c r="DS5010" s="83"/>
      <c r="EH5010" s="83"/>
      <c r="EW5010" s="83"/>
      <c r="FL5010" s="83"/>
    </row>
    <row r="5011" spans="1:168" x14ac:dyDescent="0.35">
      <c r="A5011" s="83">
        <v>43360.865439814814</v>
      </c>
      <c r="B5011" s="84" t="s">
        <v>62</v>
      </c>
      <c r="C5011" s="85" t="s">
        <v>1040</v>
      </c>
      <c r="R5011" s="83">
        <v>43360.865439814814</v>
      </c>
      <c r="S5011" s="89" t="s">
        <v>62</v>
      </c>
      <c r="AG5011" s="83"/>
      <c r="AV5011" s="83"/>
      <c r="BK5011" s="83"/>
      <c r="BZ5011" s="83"/>
      <c r="CO5011" s="83"/>
      <c r="DD5011" s="83"/>
      <c r="DS5011" s="83"/>
      <c r="EH5011" s="83"/>
      <c r="EW5011" s="83"/>
      <c r="FL5011" s="83"/>
    </row>
    <row r="5012" spans="1:168" x14ac:dyDescent="0.35">
      <c r="A5012" s="83">
        <v>43360.865439814814</v>
      </c>
      <c r="B5012" s="84" t="s">
        <v>62</v>
      </c>
      <c r="C5012" s="85" t="s">
        <v>894</v>
      </c>
      <c r="R5012" s="83">
        <v>43360.865439814814</v>
      </c>
      <c r="S5012" s="89" t="s">
        <v>62</v>
      </c>
      <c r="AG5012" s="83"/>
      <c r="AV5012" s="83"/>
      <c r="BK5012" s="83"/>
      <c r="BZ5012" s="83"/>
      <c r="CO5012" s="83"/>
      <c r="DD5012" s="83"/>
      <c r="DS5012" s="83"/>
      <c r="EH5012" s="83"/>
      <c r="EW5012" s="83"/>
      <c r="FL5012" s="83"/>
    </row>
    <row r="5013" spans="1:168" x14ac:dyDescent="0.35">
      <c r="A5013" s="83">
        <v>43360.865439814814</v>
      </c>
      <c r="B5013" s="84" t="s">
        <v>62</v>
      </c>
      <c r="C5013" s="85" t="s">
        <v>1041</v>
      </c>
      <c r="R5013" s="83">
        <v>43360.865439814814</v>
      </c>
      <c r="S5013" s="89" t="s">
        <v>62</v>
      </c>
      <c r="AG5013" s="83"/>
      <c r="AV5013" s="83"/>
      <c r="BK5013" s="83"/>
      <c r="BZ5013" s="83"/>
      <c r="CO5013" s="83"/>
      <c r="DD5013" s="83"/>
      <c r="DS5013" s="83"/>
      <c r="EH5013" s="83"/>
      <c r="EW5013" s="83"/>
      <c r="FL5013" s="83"/>
    </row>
    <row r="5014" spans="1:168" x14ac:dyDescent="0.35">
      <c r="A5014" s="83">
        <v>43360.865439814814</v>
      </c>
      <c r="B5014" s="84" t="s">
        <v>26</v>
      </c>
      <c r="C5014" s="85" t="s">
        <v>71</v>
      </c>
      <c r="R5014" s="83">
        <v>43360.865439814814</v>
      </c>
      <c r="S5014" s="89" t="s">
        <v>26</v>
      </c>
      <c r="AG5014" s="83"/>
      <c r="AV5014" s="83"/>
      <c r="BK5014" s="83"/>
      <c r="BZ5014" s="83"/>
      <c r="CO5014" s="83"/>
      <c r="DD5014" s="83"/>
      <c r="DS5014" s="83"/>
      <c r="EH5014" s="83"/>
      <c r="EW5014" s="83"/>
      <c r="FL5014" s="83"/>
    </row>
    <row r="5015" spans="1:168" x14ac:dyDescent="0.35">
      <c r="A5015" s="83">
        <v>43360.865451388891</v>
      </c>
      <c r="B5015" s="84" t="s">
        <v>62</v>
      </c>
      <c r="C5015" s="85" t="s">
        <v>109</v>
      </c>
      <c r="R5015" s="83">
        <v>43360.865451388891</v>
      </c>
      <c r="S5015" s="89" t="s">
        <v>62</v>
      </c>
      <c r="AG5015" s="83"/>
      <c r="AV5015" s="83"/>
      <c r="BK5015" s="83"/>
      <c r="BZ5015" s="83"/>
      <c r="CO5015" s="83"/>
      <c r="DD5015" s="83"/>
      <c r="DS5015" s="83"/>
      <c r="EH5015" s="83"/>
      <c r="EW5015" s="83"/>
      <c r="FL5015" s="83"/>
    </row>
    <row r="5016" spans="1:168" x14ac:dyDescent="0.35">
      <c r="A5016" s="83">
        <v>43360.86546296296</v>
      </c>
      <c r="B5016" s="84" t="s">
        <v>26</v>
      </c>
      <c r="C5016" s="85" t="s">
        <v>76</v>
      </c>
      <c r="R5016" s="83">
        <v>43360.86546296296</v>
      </c>
      <c r="S5016" s="89" t="s">
        <v>26</v>
      </c>
      <c r="AG5016" s="83"/>
      <c r="AV5016" s="83"/>
      <c r="BK5016" s="83"/>
      <c r="BZ5016" s="83"/>
      <c r="CO5016" s="83"/>
      <c r="DD5016" s="83"/>
      <c r="DS5016" s="83"/>
      <c r="EH5016" s="83"/>
      <c r="EW5016" s="83"/>
      <c r="FL5016" s="83"/>
    </row>
    <row r="5017" spans="1:168" x14ac:dyDescent="0.35">
      <c r="A5017" s="83">
        <v>43360.86546296296</v>
      </c>
      <c r="B5017" s="84" t="s">
        <v>26</v>
      </c>
      <c r="C5017" s="85" t="s">
        <v>110</v>
      </c>
      <c r="R5017" s="83">
        <v>43360.86546296296</v>
      </c>
      <c r="S5017" s="89" t="s">
        <v>26</v>
      </c>
      <c r="AG5017" s="83"/>
      <c r="AV5017" s="83"/>
      <c r="BK5017" s="83"/>
      <c r="BZ5017" s="83"/>
      <c r="CO5017" s="83"/>
      <c r="DD5017" s="83"/>
      <c r="DS5017" s="83"/>
      <c r="EH5017" s="83"/>
      <c r="EW5017" s="83"/>
      <c r="FL5017" s="83"/>
    </row>
    <row r="5018" spans="1:168" x14ac:dyDescent="0.35">
      <c r="A5018" s="83">
        <v>43360.86546296296</v>
      </c>
      <c r="B5018" s="84" t="s">
        <v>26</v>
      </c>
      <c r="C5018" s="85" t="s">
        <v>113</v>
      </c>
      <c r="R5018" s="83">
        <v>43360.86546296296</v>
      </c>
      <c r="S5018" s="89" t="s">
        <v>26</v>
      </c>
      <c r="AG5018" s="83"/>
      <c r="AV5018" s="83"/>
      <c r="BK5018" s="83"/>
      <c r="BZ5018" s="83"/>
      <c r="CO5018" s="83"/>
      <c r="DD5018" s="83"/>
      <c r="DS5018" s="83"/>
      <c r="EH5018" s="83"/>
      <c r="EW5018" s="83"/>
      <c r="FL5018" s="83"/>
    </row>
    <row r="5019" spans="1:168" x14ac:dyDescent="0.35">
      <c r="A5019" s="83">
        <v>43360.86546296296</v>
      </c>
      <c r="B5019" s="84" t="s">
        <v>26</v>
      </c>
      <c r="C5019" s="85" t="s">
        <v>112</v>
      </c>
      <c r="R5019" s="83">
        <v>43360.86546296296</v>
      </c>
      <c r="S5019" s="89" t="s">
        <v>26</v>
      </c>
      <c r="AG5019" s="83"/>
      <c r="AV5019" s="83"/>
      <c r="BK5019" s="83"/>
      <c r="BZ5019" s="83"/>
      <c r="CO5019" s="83"/>
      <c r="DD5019" s="83"/>
      <c r="DS5019" s="83"/>
      <c r="EH5019" s="83"/>
      <c r="EW5019" s="83"/>
      <c r="FL5019" s="83"/>
    </row>
    <row r="5020" spans="1:168" x14ac:dyDescent="0.35">
      <c r="A5020" s="83">
        <v>43360.86546296296</v>
      </c>
      <c r="B5020" s="84" t="s">
        <v>26</v>
      </c>
      <c r="C5020" s="85" t="s">
        <v>111</v>
      </c>
      <c r="R5020" s="83">
        <v>43360.86546296296</v>
      </c>
      <c r="S5020" s="89" t="s">
        <v>26</v>
      </c>
      <c r="AG5020" s="83"/>
      <c r="AV5020" s="83"/>
      <c r="BK5020" s="83"/>
      <c r="BZ5020" s="83"/>
      <c r="CO5020" s="83"/>
      <c r="DD5020" s="83"/>
      <c r="DS5020" s="83"/>
      <c r="EH5020" s="83"/>
      <c r="EW5020" s="83"/>
      <c r="FL5020" s="83"/>
    </row>
    <row r="5021" spans="1:168" x14ac:dyDescent="0.35">
      <c r="A5021" s="83">
        <v>43360.86546296296</v>
      </c>
      <c r="B5021" s="84" t="s">
        <v>26</v>
      </c>
      <c r="C5021" s="85" t="s">
        <v>47</v>
      </c>
      <c r="I5021" s="86">
        <v>11475.8095703125</v>
      </c>
      <c r="J5021" s="87">
        <v>11294.646484375</v>
      </c>
      <c r="K5021" s="87">
        <v>10770.38671875</v>
      </c>
      <c r="L5021" s="87">
        <v>10600.3359375</v>
      </c>
      <c r="M5021" s="87">
        <v>1.01593518257141</v>
      </c>
      <c r="N5021" s="87">
        <v>5.4485898017883301</v>
      </c>
      <c r="O5021" s="87">
        <v>8.3985900878906303</v>
      </c>
      <c r="P5021" s="88">
        <v>1.6315903663635301</v>
      </c>
      <c r="R5021" s="83">
        <v>43360.86546296296</v>
      </c>
      <c r="S5021" s="89" t="s">
        <v>26</v>
      </c>
      <c r="T5021" s="90">
        <v>0.49669009447097801</v>
      </c>
      <c r="U5021" s="84">
        <v>3860.46020507813</v>
      </c>
      <c r="V5021" s="84">
        <v>404.86947631835898</v>
      </c>
      <c r="W5021" s="84">
        <v>3794.26538085938</v>
      </c>
      <c r="X5021" s="84">
        <v>3458.45434570313</v>
      </c>
      <c r="Y5021" s="84">
        <v>24.057460784912099</v>
      </c>
      <c r="Z5021" s="84">
        <v>320.49853515625</v>
      </c>
      <c r="AA5021" s="84">
        <v>528.49859619140602</v>
      </c>
      <c r="AB5021" s="84">
        <v>426.49853515625</v>
      </c>
      <c r="AG5021" s="83"/>
      <c r="AV5021" s="83"/>
      <c r="BK5021" s="83"/>
      <c r="BZ5021" s="83"/>
      <c r="CO5021" s="83"/>
      <c r="DD5021" s="83"/>
      <c r="DS5021" s="83"/>
      <c r="EH5021" s="83"/>
      <c r="EW5021" s="83"/>
      <c r="FL5021" s="83"/>
    </row>
    <row r="5022" spans="1:168" x14ac:dyDescent="0.35">
      <c r="A5022" s="83">
        <v>43360.865474537037</v>
      </c>
      <c r="B5022" s="84" t="s">
        <v>49</v>
      </c>
      <c r="C5022" s="85" t="s">
        <v>114</v>
      </c>
      <c r="R5022" s="83">
        <v>43360.865474537037</v>
      </c>
      <c r="S5022" s="89" t="s">
        <v>49</v>
      </c>
      <c r="AG5022" s="83"/>
      <c r="AV5022" s="83"/>
      <c r="BK5022" s="83"/>
      <c r="BZ5022" s="83"/>
      <c r="CO5022" s="83"/>
      <c r="DD5022" s="83"/>
      <c r="DS5022" s="83"/>
      <c r="EH5022" s="83"/>
      <c r="EW5022" s="83"/>
      <c r="FL5022" s="83"/>
    </row>
    <row r="5023" spans="1:168" x14ac:dyDescent="0.35">
      <c r="A5023" s="83">
        <v>43360.865497685183</v>
      </c>
      <c r="B5023" s="84" t="s">
        <v>26</v>
      </c>
      <c r="C5023" s="85" t="s">
        <v>116</v>
      </c>
      <c r="R5023" s="83">
        <v>43360.865497685183</v>
      </c>
      <c r="S5023" s="89" t="s">
        <v>26</v>
      </c>
      <c r="AG5023" s="83"/>
      <c r="AV5023" s="83"/>
      <c r="BK5023" s="83"/>
      <c r="BZ5023" s="83"/>
      <c r="CO5023" s="83"/>
      <c r="DD5023" s="83"/>
      <c r="DS5023" s="83"/>
      <c r="EH5023" s="83"/>
      <c r="EW5023" s="83"/>
      <c r="FL5023" s="83"/>
    </row>
    <row r="5024" spans="1:168" x14ac:dyDescent="0.35">
      <c r="A5024" s="83">
        <v>43360.865497685183</v>
      </c>
      <c r="B5024" s="84" t="s">
        <v>26</v>
      </c>
      <c r="C5024" s="85" t="s">
        <v>115</v>
      </c>
      <c r="R5024" s="83">
        <v>43360.865497685183</v>
      </c>
      <c r="S5024" s="89" t="s">
        <v>26</v>
      </c>
      <c r="AG5024" s="83"/>
      <c r="AV5024" s="83"/>
      <c r="BK5024" s="83"/>
      <c r="BZ5024" s="83"/>
      <c r="CO5024" s="83"/>
      <c r="DD5024" s="83"/>
      <c r="DS5024" s="83"/>
      <c r="EH5024" s="83"/>
      <c r="EW5024" s="83"/>
      <c r="FL5024" s="83"/>
    </row>
    <row r="5025" spans="1:168" x14ac:dyDescent="0.35">
      <c r="A5025" s="83">
        <v>43360.865497685183</v>
      </c>
      <c r="B5025" s="84" t="s">
        <v>26</v>
      </c>
      <c r="C5025" s="85" t="s">
        <v>97</v>
      </c>
      <c r="R5025" s="83">
        <v>43360.865497685183</v>
      </c>
      <c r="S5025" s="89" t="s">
        <v>26</v>
      </c>
      <c r="AG5025" s="83"/>
      <c r="AV5025" s="83"/>
      <c r="BK5025" s="83"/>
      <c r="BZ5025" s="83"/>
      <c r="CO5025" s="83"/>
      <c r="DD5025" s="83"/>
      <c r="DS5025" s="83"/>
      <c r="EH5025" s="83"/>
      <c r="EW5025" s="83"/>
      <c r="FL5025" s="83"/>
    </row>
    <row r="5026" spans="1:168" x14ac:dyDescent="0.35">
      <c r="A5026" s="83">
        <v>43360.865497685183</v>
      </c>
      <c r="B5026" s="84" t="s">
        <v>26</v>
      </c>
      <c r="C5026" s="85" t="s">
        <v>428</v>
      </c>
      <c r="R5026" s="83">
        <v>43360.865497685183</v>
      </c>
      <c r="S5026" s="89" t="s">
        <v>26</v>
      </c>
      <c r="AG5026" s="83"/>
      <c r="AV5026" s="83"/>
      <c r="BK5026" s="83"/>
      <c r="BZ5026" s="83"/>
      <c r="CO5026" s="83"/>
      <c r="DD5026" s="83"/>
      <c r="DS5026" s="83"/>
      <c r="EH5026" s="83"/>
      <c r="EW5026" s="83"/>
      <c r="FL5026" s="83"/>
    </row>
    <row r="5027" spans="1:168" x14ac:dyDescent="0.35">
      <c r="A5027" s="83">
        <v>43360.86550925926</v>
      </c>
      <c r="B5027" s="84" t="s">
        <v>26</v>
      </c>
      <c r="C5027" s="85" t="s">
        <v>441</v>
      </c>
      <c r="R5027" s="83">
        <v>43360.86550925926</v>
      </c>
      <c r="S5027" s="89" t="s">
        <v>26</v>
      </c>
      <c r="AG5027" s="83"/>
      <c r="AV5027" s="83"/>
      <c r="BK5027" s="83"/>
      <c r="BZ5027" s="83"/>
      <c r="CO5027" s="83"/>
      <c r="DD5027" s="83"/>
      <c r="DS5027" s="83"/>
      <c r="EH5027" s="83"/>
      <c r="EW5027" s="83"/>
      <c r="FL5027" s="83"/>
    </row>
    <row r="5028" spans="1:168" x14ac:dyDescent="0.35">
      <c r="A5028" s="83">
        <v>43360.86550925926</v>
      </c>
      <c r="B5028" s="84" t="s">
        <v>26</v>
      </c>
      <c r="C5028" s="85" t="s">
        <v>417</v>
      </c>
      <c r="R5028" s="83">
        <v>43360.86550925926</v>
      </c>
      <c r="S5028" s="89" t="s">
        <v>26</v>
      </c>
      <c r="AG5028" s="83"/>
      <c r="AV5028" s="83"/>
      <c r="BK5028" s="83"/>
      <c r="BZ5028" s="83"/>
      <c r="CO5028" s="83"/>
      <c r="DD5028" s="83"/>
      <c r="DS5028" s="83"/>
      <c r="EH5028" s="83"/>
      <c r="EW5028" s="83"/>
      <c r="FL5028" s="83"/>
    </row>
    <row r="5029" spans="1:168" x14ac:dyDescent="0.35">
      <c r="A5029" s="83">
        <v>43360.86550925926</v>
      </c>
      <c r="B5029" s="84" t="s">
        <v>26</v>
      </c>
      <c r="C5029" s="85" t="s">
        <v>559</v>
      </c>
      <c r="R5029" s="83">
        <v>43360.86550925926</v>
      </c>
      <c r="S5029" s="89" t="s">
        <v>26</v>
      </c>
      <c r="AG5029" s="83"/>
      <c r="AV5029" s="83"/>
      <c r="BK5029" s="83"/>
      <c r="BZ5029" s="83"/>
      <c r="CO5029" s="83"/>
      <c r="DD5029" s="83"/>
      <c r="DS5029" s="83"/>
      <c r="EH5029" s="83"/>
      <c r="EW5029" s="83"/>
      <c r="FL5029" s="83"/>
    </row>
    <row r="5030" spans="1:168" x14ac:dyDescent="0.35">
      <c r="A5030" s="83">
        <v>43360.86550925926</v>
      </c>
      <c r="B5030" s="84" t="s">
        <v>26</v>
      </c>
      <c r="C5030" s="85" t="s">
        <v>409</v>
      </c>
      <c r="R5030" s="83">
        <v>43360.86550925926</v>
      </c>
      <c r="S5030" s="89" t="s">
        <v>26</v>
      </c>
      <c r="AG5030" s="83"/>
      <c r="AV5030" s="83"/>
      <c r="BK5030" s="83"/>
      <c r="BZ5030" s="83"/>
      <c r="CO5030" s="83"/>
      <c r="DD5030" s="83"/>
      <c r="DS5030" s="83"/>
      <c r="EH5030" s="83"/>
      <c r="EW5030" s="83"/>
      <c r="FL5030" s="83"/>
    </row>
    <row r="5031" spans="1:168" x14ac:dyDescent="0.35">
      <c r="A5031" s="83">
        <v>43360.86550925926</v>
      </c>
      <c r="B5031" s="84" t="s">
        <v>26</v>
      </c>
      <c r="C5031" s="85" t="s">
        <v>660</v>
      </c>
      <c r="R5031" s="83">
        <v>43360.86550925926</v>
      </c>
      <c r="S5031" s="89" t="s">
        <v>26</v>
      </c>
      <c r="AG5031" s="83"/>
      <c r="AV5031" s="83"/>
      <c r="BK5031" s="83"/>
      <c r="BZ5031" s="83"/>
      <c r="CO5031" s="83"/>
      <c r="DD5031" s="83"/>
      <c r="DS5031" s="83"/>
      <c r="EH5031" s="83"/>
      <c r="EW5031" s="83"/>
      <c r="FL5031" s="83"/>
    </row>
    <row r="5032" spans="1:168" x14ac:dyDescent="0.35">
      <c r="A5032" s="83">
        <v>43360.86550925926</v>
      </c>
      <c r="B5032" s="84" t="s">
        <v>26</v>
      </c>
      <c r="C5032" s="85" t="s">
        <v>442</v>
      </c>
      <c r="R5032" s="83">
        <v>43360.86550925926</v>
      </c>
      <c r="S5032" s="89" t="s">
        <v>26</v>
      </c>
      <c r="AG5032" s="83"/>
      <c r="AV5032" s="83"/>
      <c r="BK5032" s="83"/>
      <c r="BZ5032" s="83"/>
      <c r="CO5032" s="83"/>
      <c r="DD5032" s="83"/>
      <c r="DS5032" s="83"/>
      <c r="EH5032" s="83"/>
      <c r="EW5032" s="83"/>
      <c r="FL5032" s="83"/>
    </row>
    <row r="5033" spans="1:168" x14ac:dyDescent="0.35">
      <c r="A5033" s="83">
        <v>43360.86550925926</v>
      </c>
      <c r="B5033" s="84" t="s">
        <v>26</v>
      </c>
      <c r="C5033" s="85" t="s">
        <v>430</v>
      </c>
      <c r="R5033" s="83">
        <v>43360.86550925926</v>
      </c>
      <c r="S5033" s="89" t="s">
        <v>26</v>
      </c>
      <c r="AG5033" s="83"/>
      <c r="AV5033" s="83"/>
      <c r="BK5033" s="83"/>
      <c r="BZ5033" s="83"/>
      <c r="CO5033" s="83"/>
      <c r="DD5033" s="83"/>
      <c r="DS5033" s="83"/>
      <c r="EH5033" s="83"/>
      <c r="EW5033" s="83"/>
      <c r="FL5033" s="83"/>
    </row>
    <row r="5034" spans="1:168" x14ac:dyDescent="0.35">
      <c r="A5034" s="83">
        <v>43360.86550925926</v>
      </c>
      <c r="B5034" s="84" t="s">
        <v>26</v>
      </c>
      <c r="C5034" s="85" t="s">
        <v>429</v>
      </c>
      <c r="R5034" s="83">
        <v>43360.86550925926</v>
      </c>
      <c r="S5034" s="89" t="s">
        <v>26</v>
      </c>
      <c r="AG5034" s="83"/>
      <c r="AV5034" s="83"/>
      <c r="BK5034" s="83"/>
      <c r="BZ5034" s="83"/>
      <c r="CO5034" s="83"/>
      <c r="DD5034" s="83"/>
      <c r="DS5034" s="83"/>
      <c r="EH5034" s="83"/>
      <c r="EW5034" s="83"/>
      <c r="FL5034" s="83"/>
    </row>
    <row r="5035" spans="1:168" x14ac:dyDescent="0.35">
      <c r="A5035" s="83">
        <v>43360.865520833337</v>
      </c>
      <c r="B5035" s="84" t="s">
        <v>26</v>
      </c>
      <c r="C5035" s="85" t="s">
        <v>444</v>
      </c>
      <c r="R5035" s="83">
        <v>43360.865520833337</v>
      </c>
      <c r="S5035" s="89" t="s">
        <v>26</v>
      </c>
      <c r="AG5035" s="83"/>
      <c r="AV5035" s="83"/>
      <c r="BK5035" s="83"/>
      <c r="BZ5035" s="83"/>
      <c r="CO5035" s="83"/>
      <c r="DD5035" s="83"/>
      <c r="DS5035" s="83"/>
      <c r="EH5035" s="83"/>
      <c r="EW5035" s="83"/>
      <c r="FL5035" s="83"/>
    </row>
    <row r="5036" spans="1:168" x14ac:dyDescent="0.35">
      <c r="A5036" s="83">
        <v>43360.865520833337</v>
      </c>
      <c r="B5036" s="84" t="s">
        <v>26</v>
      </c>
      <c r="C5036" s="85" t="s">
        <v>419</v>
      </c>
      <c r="R5036" s="83">
        <v>43360.865520833337</v>
      </c>
      <c r="S5036" s="89" t="s">
        <v>26</v>
      </c>
      <c r="AG5036" s="83"/>
      <c r="AV5036" s="83"/>
      <c r="BK5036" s="83"/>
      <c r="BZ5036" s="83"/>
      <c r="CO5036" s="83"/>
      <c r="DD5036" s="83"/>
      <c r="DS5036" s="83"/>
      <c r="EH5036" s="83"/>
      <c r="EW5036" s="83"/>
      <c r="FL5036" s="83"/>
    </row>
    <row r="5037" spans="1:168" x14ac:dyDescent="0.35">
      <c r="A5037" s="83">
        <v>43360.865520833337</v>
      </c>
      <c r="B5037" s="84" t="s">
        <v>26</v>
      </c>
      <c r="C5037" s="85" t="s">
        <v>446</v>
      </c>
      <c r="R5037" s="83">
        <v>43360.865520833337</v>
      </c>
      <c r="S5037" s="89" t="s">
        <v>26</v>
      </c>
      <c r="AG5037" s="83"/>
      <c r="AV5037" s="83"/>
      <c r="BK5037" s="83"/>
      <c r="BZ5037" s="83"/>
      <c r="CO5037" s="83"/>
      <c r="DD5037" s="83"/>
      <c r="DS5037" s="83"/>
      <c r="EH5037" s="83"/>
      <c r="EW5037" s="83"/>
      <c r="FL5037" s="83"/>
    </row>
    <row r="5038" spans="1:168" x14ac:dyDescent="0.35">
      <c r="A5038" s="83">
        <v>43360.865520833337</v>
      </c>
      <c r="B5038" s="84" t="s">
        <v>26</v>
      </c>
      <c r="C5038" s="85" t="s">
        <v>421</v>
      </c>
      <c r="R5038" s="83">
        <v>43360.865520833337</v>
      </c>
      <c r="S5038" s="89" t="s">
        <v>26</v>
      </c>
      <c r="AG5038" s="83"/>
      <c r="AV5038" s="83"/>
      <c r="BK5038" s="83"/>
      <c r="BZ5038" s="83"/>
      <c r="CO5038" s="83"/>
      <c r="DD5038" s="83"/>
      <c r="DS5038" s="83"/>
      <c r="EH5038" s="83"/>
      <c r="EW5038" s="83"/>
      <c r="FL5038" s="83"/>
    </row>
    <row r="5039" spans="1:168" x14ac:dyDescent="0.35">
      <c r="A5039" s="83">
        <v>43360.865520833337</v>
      </c>
      <c r="B5039" s="84" t="s">
        <v>26</v>
      </c>
      <c r="C5039" s="85" t="s">
        <v>447</v>
      </c>
      <c r="R5039" s="83">
        <v>43360.865520833337</v>
      </c>
      <c r="S5039" s="89" t="s">
        <v>26</v>
      </c>
      <c r="AG5039" s="83"/>
      <c r="AV5039" s="83"/>
      <c r="BK5039" s="83"/>
      <c r="BZ5039" s="83"/>
      <c r="CO5039" s="83"/>
      <c r="DD5039" s="83"/>
      <c r="DS5039" s="83"/>
      <c r="EH5039" s="83"/>
      <c r="EW5039" s="83"/>
      <c r="FL5039" s="83"/>
    </row>
    <row r="5040" spans="1:168" x14ac:dyDescent="0.35">
      <c r="A5040" s="83">
        <v>43360.865520833337</v>
      </c>
      <c r="B5040" s="84" t="s">
        <v>26</v>
      </c>
      <c r="C5040" s="85" t="s">
        <v>774</v>
      </c>
      <c r="R5040" s="83">
        <v>43360.865520833337</v>
      </c>
      <c r="S5040" s="89" t="s">
        <v>26</v>
      </c>
      <c r="AG5040" s="83"/>
      <c r="AV5040" s="83"/>
      <c r="BK5040" s="83"/>
      <c r="BZ5040" s="83"/>
      <c r="CO5040" s="83"/>
      <c r="DD5040" s="83"/>
      <c r="DS5040" s="83"/>
      <c r="EH5040" s="83"/>
      <c r="EW5040" s="83"/>
      <c r="FL5040" s="83"/>
    </row>
    <row r="5041" spans="1:168" x14ac:dyDescent="0.35">
      <c r="A5041" s="83">
        <v>43360.865694444445</v>
      </c>
      <c r="B5041" s="84" t="s">
        <v>26</v>
      </c>
      <c r="C5041" s="85" t="s">
        <v>117</v>
      </c>
      <c r="R5041" s="83">
        <v>43360.865694444445</v>
      </c>
      <c r="S5041" s="89" t="s">
        <v>26</v>
      </c>
      <c r="AG5041" s="83"/>
      <c r="AV5041" s="83"/>
      <c r="BK5041" s="83"/>
      <c r="BZ5041" s="83"/>
      <c r="CO5041" s="83"/>
      <c r="DD5041" s="83"/>
      <c r="DS5041" s="83"/>
      <c r="EH5041" s="83"/>
      <c r="EW5041" s="83"/>
      <c r="FL5041" s="83"/>
    </row>
    <row r="5042" spans="1:168" x14ac:dyDescent="0.35">
      <c r="A5042" s="83">
        <v>43360.865694444445</v>
      </c>
      <c r="B5042" s="84" t="s">
        <v>55</v>
      </c>
      <c r="C5042" s="85" t="s">
        <v>82</v>
      </c>
      <c r="R5042" s="83">
        <v>43360.865694444445</v>
      </c>
      <c r="S5042" s="89" t="s">
        <v>55</v>
      </c>
      <c r="AG5042" s="83"/>
      <c r="AV5042" s="83"/>
      <c r="BK5042" s="83"/>
      <c r="BZ5042" s="83"/>
      <c r="CO5042" s="83"/>
      <c r="DD5042" s="83"/>
      <c r="DS5042" s="83"/>
      <c r="EH5042" s="83"/>
      <c r="EW5042" s="83"/>
      <c r="FL5042" s="83"/>
    </row>
    <row r="5043" spans="1:168" x14ac:dyDescent="0.35">
      <c r="A5043" s="83">
        <v>43360.865729166668</v>
      </c>
      <c r="B5043" s="84" t="s">
        <v>55</v>
      </c>
      <c r="C5043" s="85" t="s">
        <v>58</v>
      </c>
      <c r="R5043" s="83">
        <v>43360.865729166668</v>
      </c>
      <c r="S5043" s="89" t="s">
        <v>55</v>
      </c>
      <c r="AG5043" s="83"/>
      <c r="AV5043" s="83"/>
      <c r="BK5043" s="83"/>
      <c r="BZ5043" s="83"/>
      <c r="CO5043" s="83"/>
      <c r="DD5043" s="83"/>
      <c r="DS5043" s="83"/>
      <c r="EH5043" s="83"/>
      <c r="EW5043" s="83"/>
      <c r="FL5043" s="83"/>
    </row>
    <row r="5044" spans="1:168" x14ac:dyDescent="0.35">
      <c r="A5044" s="83">
        <v>43360.865740740737</v>
      </c>
      <c r="B5044" s="84" t="s">
        <v>26</v>
      </c>
      <c r="C5044" s="85" t="s">
        <v>59</v>
      </c>
      <c r="R5044" s="83">
        <v>43360.865740740737</v>
      </c>
      <c r="S5044" s="89" t="s">
        <v>26</v>
      </c>
      <c r="AG5044" s="83"/>
      <c r="AV5044" s="83"/>
      <c r="BK5044" s="83"/>
      <c r="BZ5044" s="83"/>
      <c r="CO5044" s="83"/>
      <c r="DD5044" s="83"/>
      <c r="DS5044" s="83"/>
      <c r="EH5044" s="83"/>
      <c r="EW5044" s="83"/>
      <c r="FL5044" s="83"/>
    </row>
    <row r="5045" spans="1:168" x14ac:dyDescent="0.35">
      <c r="A5045" s="83">
        <v>43360.865752314814</v>
      </c>
      <c r="B5045" s="84" t="s">
        <v>118</v>
      </c>
      <c r="C5045" s="85" t="s">
        <v>119</v>
      </c>
      <c r="I5045" s="86">
        <v>11475.8046875</v>
      </c>
      <c r="J5045" s="87">
        <v>11297.169921875</v>
      </c>
      <c r="K5045" s="87">
        <v>11980.8017578125</v>
      </c>
      <c r="L5045" s="87">
        <v>11794.306640625</v>
      </c>
      <c r="M5045" s="87">
        <v>1.0159779787063601</v>
      </c>
      <c r="N5045" s="87">
        <v>5.4519915580749503</v>
      </c>
      <c r="O5045" s="87">
        <v>8.4019918441772496</v>
      </c>
      <c r="P5045" s="88">
        <v>1.63499188423157</v>
      </c>
      <c r="R5045" s="83">
        <v>43360.865752314814</v>
      </c>
      <c r="S5045" s="89" t="s">
        <v>118</v>
      </c>
      <c r="T5045" s="90">
        <v>0.50009191036224399</v>
      </c>
      <c r="U5045" s="84">
        <v>3121.72875976563</v>
      </c>
      <c r="V5045" s="84">
        <v>404.40295410156301</v>
      </c>
      <c r="W5045" s="84">
        <v>3064.35693359375</v>
      </c>
      <c r="X5045" s="84">
        <v>2717.91235351563</v>
      </c>
      <c r="Y5045" s="84">
        <v>24.175418853759801</v>
      </c>
      <c r="Z5045" s="84">
        <v>320.50201416015602</v>
      </c>
      <c r="AA5045" s="84">
        <v>528.50189208984398</v>
      </c>
      <c r="AB5045" s="84">
        <v>426.50201416015602</v>
      </c>
      <c r="AG5045" s="83"/>
      <c r="AV5045" s="83"/>
      <c r="BK5045" s="83"/>
      <c r="BZ5045" s="83"/>
      <c r="CO5045" s="83"/>
      <c r="DD5045" s="83"/>
      <c r="DS5045" s="83"/>
      <c r="EH5045" s="83"/>
      <c r="EW5045" s="83"/>
      <c r="FL5045" s="83"/>
    </row>
    <row r="5046" spans="1:168" x14ac:dyDescent="0.35">
      <c r="A5046" s="83">
        <v>43360.86577546296</v>
      </c>
      <c r="B5046" s="84" t="s">
        <v>62</v>
      </c>
      <c r="C5046" s="85" t="s">
        <v>1042</v>
      </c>
      <c r="R5046" s="83">
        <v>43360.86577546296</v>
      </c>
      <c r="S5046" s="89" t="s">
        <v>62</v>
      </c>
      <c r="AG5046" s="83"/>
      <c r="AV5046" s="83"/>
      <c r="BK5046" s="83"/>
      <c r="BZ5046" s="83"/>
      <c r="CO5046" s="83"/>
      <c r="DD5046" s="83"/>
      <c r="DS5046" s="83"/>
      <c r="EH5046" s="83"/>
      <c r="EW5046" s="83"/>
      <c r="FL5046" s="83"/>
    </row>
    <row r="5047" spans="1:168" x14ac:dyDescent="0.35">
      <c r="A5047" s="83">
        <v>43360.86577546296</v>
      </c>
      <c r="B5047" s="84" t="s">
        <v>62</v>
      </c>
      <c r="C5047" s="85" t="s">
        <v>947</v>
      </c>
      <c r="R5047" s="83">
        <v>43360.86577546296</v>
      </c>
      <c r="S5047" s="89" t="s">
        <v>62</v>
      </c>
      <c r="AG5047" s="83"/>
      <c r="AV5047" s="83"/>
      <c r="BK5047" s="83"/>
      <c r="BZ5047" s="83"/>
      <c r="CO5047" s="83"/>
      <c r="DD5047" s="83"/>
      <c r="DS5047" s="83"/>
      <c r="EH5047" s="83"/>
      <c r="EW5047" s="83"/>
      <c r="FL5047" s="83"/>
    </row>
    <row r="5048" spans="1:168" x14ac:dyDescent="0.35">
      <c r="A5048" s="83">
        <v>43360.86577546296</v>
      </c>
      <c r="B5048" s="84" t="s">
        <v>62</v>
      </c>
      <c r="C5048" s="85" t="s">
        <v>1043</v>
      </c>
      <c r="R5048" s="83">
        <v>43360.86577546296</v>
      </c>
      <c r="S5048" s="89" t="s">
        <v>62</v>
      </c>
      <c r="AG5048" s="83"/>
      <c r="AV5048" s="83"/>
      <c r="BK5048" s="83"/>
      <c r="BZ5048" s="83"/>
      <c r="CO5048" s="83"/>
      <c r="DD5048" s="83"/>
      <c r="DS5048" s="83"/>
      <c r="EH5048" s="83"/>
      <c r="EW5048" s="83"/>
      <c r="FL5048" s="83"/>
    </row>
    <row r="5049" spans="1:168" x14ac:dyDescent="0.35">
      <c r="A5049" s="83">
        <v>43360.86577546296</v>
      </c>
      <c r="B5049" s="84" t="s">
        <v>62</v>
      </c>
      <c r="C5049" s="85" t="s">
        <v>1044</v>
      </c>
      <c r="R5049" s="83">
        <v>43360.86577546296</v>
      </c>
      <c r="S5049" s="89" t="s">
        <v>62</v>
      </c>
      <c r="AG5049" s="83"/>
      <c r="AV5049" s="83"/>
      <c r="BK5049" s="83"/>
      <c r="BZ5049" s="83"/>
      <c r="CO5049" s="83"/>
      <c r="DD5049" s="83"/>
      <c r="DS5049" s="83"/>
      <c r="EH5049" s="83"/>
      <c r="EW5049" s="83"/>
      <c r="FL5049" s="83"/>
    </row>
    <row r="5050" spans="1:168" x14ac:dyDescent="0.35">
      <c r="A5050" s="83">
        <v>43360.86577546296</v>
      </c>
      <c r="B5050" s="84" t="s">
        <v>62</v>
      </c>
      <c r="C5050" s="85" t="s">
        <v>1045</v>
      </c>
      <c r="R5050" s="83">
        <v>43360.86577546296</v>
      </c>
      <c r="S5050" s="89" t="s">
        <v>62</v>
      </c>
      <c r="AG5050" s="83"/>
      <c r="AV5050" s="83"/>
      <c r="BK5050" s="83"/>
      <c r="BZ5050" s="83"/>
      <c r="CO5050" s="83"/>
      <c r="DD5050" s="83"/>
      <c r="DS5050" s="83"/>
      <c r="EH5050" s="83"/>
      <c r="EW5050" s="83"/>
      <c r="FL5050" s="83"/>
    </row>
    <row r="5051" spans="1:168" x14ac:dyDescent="0.35">
      <c r="A5051" s="83">
        <v>43360.86577546296</v>
      </c>
      <c r="B5051" s="84" t="s">
        <v>62</v>
      </c>
      <c r="C5051" s="85" t="s">
        <v>63</v>
      </c>
      <c r="R5051" s="83">
        <v>43360.86577546296</v>
      </c>
      <c r="S5051" s="89" t="s">
        <v>62</v>
      </c>
      <c r="AG5051" s="83"/>
      <c r="AV5051" s="83"/>
      <c r="BK5051" s="83"/>
      <c r="BZ5051" s="83"/>
      <c r="CO5051" s="83"/>
      <c r="DD5051" s="83"/>
      <c r="DS5051" s="83"/>
      <c r="EH5051" s="83"/>
      <c r="EW5051" s="83"/>
      <c r="FL5051" s="83"/>
    </row>
    <row r="5052" spans="1:168" x14ac:dyDescent="0.35">
      <c r="A5052" s="83">
        <v>43360.86577546296</v>
      </c>
      <c r="B5052" s="84" t="s">
        <v>62</v>
      </c>
      <c r="C5052" s="85" t="s">
        <v>900</v>
      </c>
      <c r="R5052" s="83">
        <v>43360.86577546296</v>
      </c>
      <c r="S5052" s="89" t="s">
        <v>62</v>
      </c>
      <c r="AG5052" s="83"/>
      <c r="AV5052" s="83"/>
      <c r="BK5052" s="83"/>
      <c r="BZ5052" s="83"/>
      <c r="CO5052" s="83"/>
      <c r="DD5052" s="83"/>
      <c r="DS5052" s="83"/>
      <c r="EH5052" s="83"/>
      <c r="EW5052" s="83"/>
      <c r="FL5052" s="83"/>
    </row>
    <row r="5053" spans="1:168" x14ac:dyDescent="0.35">
      <c r="A5053" s="83">
        <v>43360.86577546296</v>
      </c>
      <c r="B5053" s="84" t="s">
        <v>26</v>
      </c>
      <c r="C5053" s="85" t="s">
        <v>71</v>
      </c>
      <c r="R5053" s="83">
        <v>43360.86577546296</v>
      </c>
      <c r="S5053" s="89" t="s">
        <v>26</v>
      </c>
      <c r="AG5053" s="83"/>
      <c r="AV5053" s="83"/>
      <c r="BK5053" s="83"/>
      <c r="BZ5053" s="83"/>
      <c r="CO5053" s="83"/>
      <c r="DD5053" s="83"/>
      <c r="DS5053" s="83"/>
      <c r="EH5053" s="83"/>
      <c r="EW5053" s="83"/>
      <c r="FL5053" s="83"/>
    </row>
    <row r="5054" spans="1:168" x14ac:dyDescent="0.35">
      <c r="A5054" s="83">
        <v>43360.86577546296</v>
      </c>
      <c r="B5054" s="84" t="s">
        <v>62</v>
      </c>
      <c r="C5054" s="85" t="s">
        <v>1041</v>
      </c>
      <c r="R5054" s="83">
        <v>43360.86577546296</v>
      </c>
      <c r="S5054" s="89" t="s">
        <v>62</v>
      </c>
      <c r="AG5054" s="83"/>
      <c r="AV5054" s="83"/>
      <c r="BK5054" s="83"/>
      <c r="BZ5054" s="83"/>
      <c r="CO5054" s="83"/>
      <c r="DD5054" s="83"/>
      <c r="DS5054" s="83"/>
      <c r="EH5054" s="83"/>
      <c r="EW5054" s="83"/>
      <c r="FL5054" s="83"/>
    </row>
    <row r="5055" spans="1:168" x14ac:dyDescent="0.35">
      <c r="A5055" s="83">
        <v>43360.865787037037</v>
      </c>
      <c r="B5055" s="84" t="s">
        <v>62</v>
      </c>
      <c r="C5055" s="85" t="s">
        <v>126</v>
      </c>
      <c r="R5055" s="83">
        <v>43360.865787037037</v>
      </c>
      <c r="S5055" s="89" t="s">
        <v>62</v>
      </c>
      <c r="AG5055" s="83"/>
      <c r="AV5055" s="83"/>
      <c r="BK5055" s="83"/>
      <c r="BZ5055" s="83"/>
      <c r="CO5055" s="83"/>
      <c r="DD5055" s="83"/>
      <c r="DS5055" s="83"/>
      <c r="EH5055" s="83"/>
      <c r="EW5055" s="83"/>
      <c r="FL5055" s="83"/>
    </row>
    <row r="5056" spans="1:168" x14ac:dyDescent="0.35">
      <c r="A5056" s="83">
        <v>43360.865798611114</v>
      </c>
      <c r="B5056" s="84" t="s">
        <v>62</v>
      </c>
      <c r="C5056" s="85" t="s">
        <v>125</v>
      </c>
      <c r="R5056" s="83">
        <v>43360.865798611114</v>
      </c>
      <c r="S5056" s="89" t="s">
        <v>62</v>
      </c>
      <c r="AG5056" s="83"/>
      <c r="AV5056" s="83"/>
      <c r="BK5056" s="83"/>
      <c r="BZ5056" s="83"/>
      <c r="CO5056" s="83"/>
      <c r="DD5056" s="83"/>
      <c r="DS5056" s="83"/>
      <c r="EH5056" s="83"/>
      <c r="EW5056" s="83"/>
      <c r="FL5056" s="83"/>
    </row>
    <row r="5057" spans="1:168" x14ac:dyDescent="0.35">
      <c r="A5057" s="83">
        <v>43360.865798611114</v>
      </c>
      <c r="B5057" s="84" t="s">
        <v>26</v>
      </c>
      <c r="C5057" s="85" t="s">
        <v>130</v>
      </c>
      <c r="R5057" s="83">
        <v>43360.865798611114</v>
      </c>
      <c r="S5057" s="89" t="s">
        <v>26</v>
      </c>
      <c r="AG5057" s="83"/>
      <c r="AV5057" s="83"/>
      <c r="BK5057" s="83"/>
      <c r="BZ5057" s="83"/>
      <c r="CO5057" s="83"/>
      <c r="DD5057" s="83"/>
      <c r="DS5057" s="83"/>
      <c r="EH5057" s="83"/>
      <c r="EW5057" s="83"/>
      <c r="FL5057" s="83"/>
    </row>
    <row r="5058" spans="1:168" x14ac:dyDescent="0.35">
      <c r="A5058" s="83">
        <v>43360.865798611114</v>
      </c>
      <c r="B5058" s="84" t="s">
        <v>26</v>
      </c>
      <c r="C5058" s="85" t="s">
        <v>129</v>
      </c>
      <c r="R5058" s="83">
        <v>43360.865798611114</v>
      </c>
      <c r="S5058" s="89" t="s">
        <v>26</v>
      </c>
      <c r="AG5058" s="83"/>
      <c r="AV5058" s="83"/>
      <c r="BK5058" s="83"/>
      <c r="BZ5058" s="83"/>
      <c r="CO5058" s="83"/>
      <c r="DD5058" s="83"/>
      <c r="DS5058" s="83"/>
      <c r="EH5058" s="83"/>
      <c r="EW5058" s="83"/>
      <c r="FL5058" s="83"/>
    </row>
    <row r="5059" spans="1:168" x14ac:dyDescent="0.35">
      <c r="A5059" s="83">
        <v>43360.865798611114</v>
      </c>
      <c r="B5059" s="84" t="s">
        <v>26</v>
      </c>
      <c r="C5059" s="85" t="s">
        <v>128</v>
      </c>
      <c r="R5059" s="83">
        <v>43360.865798611114</v>
      </c>
      <c r="S5059" s="89" t="s">
        <v>26</v>
      </c>
      <c r="AG5059" s="83"/>
      <c r="AV5059" s="83"/>
      <c r="BK5059" s="83"/>
      <c r="BZ5059" s="83"/>
      <c r="CO5059" s="83"/>
      <c r="DD5059" s="83"/>
      <c r="DS5059" s="83"/>
      <c r="EH5059" s="83"/>
      <c r="EW5059" s="83"/>
      <c r="FL5059" s="83"/>
    </row>
    <row r="5060" spans="1:168" x14ac:dyDescent="0.35">
      <c r="A5060" s="83">
        <v>43360.865798611114</v>
      </c>
      <c r="B5060" s="84" t="s">
        <v>26</v>
      </c>
      <c r="C5060" s="85" t="s">
        <v>127</v>
      </c>
      <c r="R5060" s="83">
        <v>43360.865798611114</v>
      </c>
      <c r="S5060" s="89" t="s">
        <v>26</v>
      </c>
      <c r="AG5060" s="83"/>
      <c r="AV5060" s="83"/>
      <c r="BK5060" s="83"/>
      <c r="BZ5060" s="83"/>
      <c r="CO5060" s="83"/>
      <c r="DD5060" s="83"/>
      <c r="DS5060" s="83"/>
      <c r="EH5060" s="83"/>
      <c r="EW5060" s="83"/>
      <c r="FL5060" s="83"/>
    </row>
    <row r="5061" spans="1:168" x14ac:dyDescent="0.35">
      <c r="A5061" s="83">
        <v>43360.865798611114</v>
      </c>
      <c r="B5061" s="84" t="s">
        <v>26</v>
      </c>
      <c r="C5061" s="85" t="s">
        <v>47</v>
      </c>
      <c r="I5061" s="86">
        <v>11475.7138671875</v>
      </c>
      <c r="J5061" s="87">
        <v>11301.4716796875</v>
      </c>
      <c r="K5061" s="87">
        <v>11980.7138671875</v>
      </c>
      <c r="L5061" s="87">
        <v>11798.802734375</v>
      </c>
      <c r="M5061" s="87">
        <v>1.01596224308014</v>
      </c>
      <c r="N5061" s="87">
        <v>5.4070768356323198</v>
      </c>
      <c r="O5061" s="87">
        <v>8.3570766448974592</v>
      </c>
      <c r="P5061" s="88">
        <v>1.59007787704468</v>
      </c>
      <c r="R5061" s="83">
        <v>43360.865798611114</v>
      </c>
      <c r="S5061" s="89" t="s">
        <v>26</v>
      </c>
      <c r="T5061" s="90">
        <v>0.45517772436142001</v>
      </c>
      <c r="U5061" s="84">
        <v>3119.70361328125</v>
      </c>
      <c r="V5061" s="84">
        <v>400.69390869140602</v>
      </c>
      <c r="W5061" s="84">
        <v>3064.43310546875</v>
      </c>
      <c r="X5061" s="84">
        <v>2717.79663085937</v>
      </c>
      <c r="Y5061" s="84">
        <v>23.9795932769775</v>
      </c>
      <c r="Z5061" s="84">
        <v>320.45709228515602</v>
      </c>
      <c r="AA5061" s="84">
        <v>528.45697021484398</v>
      </c>
      <c r="AB5061" s="84">
        <v>426.45709228515602</v>
      </c>
      <c r="AG5061" s="83"/>
      <c r="AV5061" s="83"/>
      <c r="BK5061" s="83"/>
      <c r="BZ5061" s="83"/>
      <c r="CO5061" s="83"/>
      <c r="DD5061" s="83"/>
      <c r="DS5061" s="83"/>
      <c r="EH5061" s="83"/>
      <c r="EW5061" s="83"/>
      <c r="FL5061" s="83"/>
    </row>
    <row r="5062" spans="1:168" x14ac:dyDescent="0.35">
      <c r="A5062" s="83">
        <v>43360.865810185183</v>
      </c>
      <c r="B5062" s="84" t="s">
        <v>49</v>
      </c>
      <c r="C5062" s="85" t="s">
        <v>131</v>
      </c>
      <c r="R5062" s="83">
        <v>43360.865810185183</v>
      </c>
      <c r="S5062" s="89" t="s">
        <v>49</v>
      </c>
      <c r="AG5062" s="83"/>
      <c r="AV5062" s="83"/>
      <c r="BK5062" s="83"/>
      <c r="BZ5062" s="83"/>
      <c r="CO5062" s="83"/>
      <c r="DD5062" s="83"/>
      <c r="DS5062" s="83"/>
      <c r="EH5062" s="83"/>
      <c r="EW5062" s="83"/>
      <c r="FL5062" s="83"/>
    </row>
    <row r="5063" spans="1:168" x14ac:dyDescent="0.35">
      <c r="A5063" s="83">
        <v>43360.865833333337</v>
      </c>
      <c r="B5063" s="84" t="s">
        <v>26</v>
      </c>
      <c r="C5063" s="85" t="s">
        <v>132</v>
      </c>
      <c r="R5063" s="83">
        <v>43360.865833333337</v>
      </c>
      <c r="S5063" s="89" t="s">
        <v>26</v>
      </c>
      <c r="AG5063" s="83"/>
      <c r="AV5063" s="83"/>
      <c r="BK5063" s="83"/>
      <c r="BZ5063" s="83"/>
      <c r="CO5063" s="83"/>
      <c r="DD5063" s="83"/>
      <c r="DS5063" s="83"/>
      <c r="EH5063" s="83"/>
      <c r="EW5063" s="83"/>
      <c r="FL5063" s="83"/>
    </row>
    <row r="5064" spans="1:168" x14ac:dyDescent="0.35">
      <c r="A5064" s="83">
        <v>43360.865833333337</v>
      </c>
      <c r="B5064" s="84" t="s">
        <v>26</v>
      </c>
      <c r="C5064" s="85" t="s">
        <v>428</v>
      </c>
      <c r="R5064" s="83">
        <v>43360.865833333337</v>
      </c>
      <c r="S5064" s="89" t="s">
        <v>26</v>
      </c>
      <c r="AG5064" s="83"/>
      <c r="AV5064" s="83"/>
      <c r="BK5064" s="83"/>
      <c r="BZ5064" s="83"/>
      <c r="CO5064" s="83"/>
      <c r="DD5064" s="83"/>
      <c r="DS5064" s="83"/>
      <c r="EH5064" s="83"/>
      <c r="EW5064" s="83"/>
      <c r="FL5064" s="83"/>
    </row>
    <row r="5065" spans="1:168" x14ac:dyDescent="0.35">
      <c r="A5065" s="83">
        <v>43360.865833333337</v>
      </c>
      <c r="B5065" s="84" t="s">
        <v>26</v>
      </c>
      <c r="C5065" s="85" t="s">
        <v>134</v>
      </c>
      <c r="R5065" s="83">
        <v>43360.865833333337</v>
      </c>
      <c r="S5065" s="89" t="s">
        <v>26</v>
      </c>
      <c r="AG5065" s="83"/>
      <c r="AV5065" s="83"/>
      <c r="BK5065" s="83"/>
      <c r="BZ5065" s="83"/>
      <c r="CO5065" s="83"/>
      <c r="DD5065" s="83"/>
      <c r="DS5065" s="83"/>
      <c r="EH5065" s="83"/>
      <c r="EW5065" s="83"/>
      <c r="FL5065" s="83"/>
    </row>
    <row r="5066" spans="1:168" x14ac:dyDescent="0.35">
      <c r="A5066" s="83">
        <v>43360.865833333337</v>
      </c>
      <c r="B5066" s="84" t="s">
        <v>26</v>
      </c>
      <c r="C5066" s="85" t="s">
        <v>133</v>
      </c>
      <c r="R5066" s="83">
        <v>43360.865833333337</v>
      </c>
      <c r="S5066" s="89" t="s">
        <v>26</v>
      </c>
      <c r="AG5066" s="83"/>
      <c r="AV5066" s="83"/>
      <c r="BK5066" s="83"/>
      <c r="BZ5066" s="83"/>
      <c r="CO5066" s="83"/>
      <c r="DD5066" s="83"/>
      <c r="DS5066" s="83"/>
      <c r="EH5066" s="83"/>
      <c r="EW5066" s="83"/>
      <c r="FL5066" s="83"/>
    </row>
    <row r="5067" spans="1:168" x14ac:dyDescent="0.35">
      <c r="A5067" s="83">
        <v>43360.865844907406</v>
      </c>
      <c r="B5067" s="84" t="s">
        <v>26</v>
      </c>
      <c r="C5067" s="85" t="s">
        <v>664</v>
      </c>
      <c r="R5067" s="83">
        <v>43360.865844907406</v>
      </c>
      <c r="S5067" s="89" t="s">
        <v>26</v>
      </c>
      <c r="AG5067" s="83"/>
      <c r="AV5067" s="83"/>
      <c r="BK5067" s="83"/>
      <c r="BZ5067" s="83"/>
      <c r="CO5067" s="83"/>
      <c r="DD5067" s="83"/>
      <c r="DS5067" s="83"/>
      <c r="EH5067" s="83"/>
      <c r="EW5067" s="83"/>
      <c r="FL5067" s="83"/>
    </row>
    <row r="5068" spans="1:168" x14ac:dyDescent="0.35">
      <c r="A5068" s="83">
        <v>43360.865844907406</v>
      </c>
      <c r="B5068" s="84" t="s">
        <v>26</v>
      </c>
      <c r="C5068" s="85" t="s">
        <v>441</v>
      </c>
      <c r="R5068" s="83">
        <v>43360.865844907406</v>
      </c>
      <c r="S5068" s="89" t="s">
        <v>26</v>
      </c>
      <c r="AG5068" s="83"/>
      <c r="AV5068" s="83"/>
      <c r="BK5068" s="83"/>
      <c r="BZ5068" s="83"/>
      <c r="CO5068" s="83"/>
      <c r="DD5068" s="83"/>
      <c r="DS5068" s="83"/>
      <c r="EH5068" s="83"/>
      <c r="EW5068" s="83"/>
      <c r="FL5068" s="83"/>
    </row>
    <row r="5069" spans="1:168" x14ac:dyDescent="0.35">
      <c r="A5069" s="83">
        <v>43360.865844907406</v>
      </c>
      <c r="B5069" s="84" t="s">
        <v>26</v>
      </c>
      <c r="C5069" s="85" t="s">
        <v>417</v>
      </c>
      <c r="R5069" s="83">
        <v>43360.865844907406</v>
      </c>
      <c r="S5069" s="89" t="s">
        <v>26</v>
      </c>
      <c r="AG5069" s="83"/>
      <c r="AV5069" s="83"/>
      <c r="BK5069" s="83"/>
      <c r="BZ5069" s="83"/>
      <c r="CO5069" s="83"/>
      <c r="DD5069" s="83"/>
      <c r="DS5069" s="83"/>
      <c r="EH5069" s="83"/>
      <c r="EW5069" s="83"/>
      <c r="FL5069" s="83"/>
    </row>
    <row r="5070" spans="1:168" x14ac:dyDescent="0.35">
      <c r="A5070" s="83">
        <v>43360.865844907406</v>
      </c>
      <c r="B5070" s="84" t="s">
        <v>26</v>
      </c>
      <c r="C5070" s="85" t="s">
        <v>561</v>
      </c>
      <c r="R5070" s="83">
        <v>43360.865844907406</v>
      </c>
      <c r="S5070" s="89" t="s">
        <v>26</v>
      </c>
      <c r="AG5070" s="83"/>
      <c r="AV5070" s="83"/>
      <c r="BK5070" s="83"/>
      <c r="BZ5070" s="83"/>
      <c r="CO5070" s="83"/>
      <c r="DD5070" s="83"/>
      <c r="DS5070" s="83"/>
      <c r="EH5070" s="83"/>
      <c r="EW5070" s="83"/>
      <c r="FL5070" s="83"/>
    </row>
    <row r="5071" spans="1:168" x14ac:dyDescent="0.35">
      <c r="A5071" s="83">
        <v>43360.865844907406</v>
      </c>
      <c r="B5071" s="84" t="s">
        <v>26</v>
      </c>
      <c r="C5071" s="85" t="s">
        <v>409</v>
      </c>
      <c r="R5071" s="83">
        <v>43360.865844907406</v>
      </c>
      <c r="S5071" s="89" t="s">
        <v>26</v>
      </c>
      <c r="AG5071" s="83"/>
      <c r="AV5071" s="83"/>
      <c r="BK5071" s="83"/>
      <c r="BZ5071" s="83"/>
      <c r="CO5071" s="83"/>
      <c r="DD5071" s="83"/>
      <c r="DS5071" s="83"/>
      <c r="EH5071" s="83"/>
      <c r="EW5071" s="83"/>
      <c r="FL5071" s="83"/>
    </row>
    <row r="5072" spans="1:168" x14ac:dyDescent="0.35">
      <c r="A5072" s="83">
        <v>43360.865844907406</v>
      </c>
      <c r="B5072" s="84" t="s">
        <v>26</v>
      </c>
      <c r="C5072" s="85" t="s">
        <v>779</v>
      </c>
      <c r="R5072" s="83">
        <v>43360.865844907406</v>
      </c>
      <c r="S5072" s="89" t="s">
        <v>26</v>
      </c>
      <c r="AG5072" s="83"/>
      <c r="AV5072" s="83"/>
      <c r="BK5072" s="83"/>
      <c r="BZ5072" s="83"/>
      <c r="CO5072" s="83"/>
      <c r="DD5072" s="83"/>
      <c r="DS5072" s="83"/>
      <c r="EH5072" s="83"/>
      <c r="EW5072" s="83"/>
      <c r="FL5072" s="83"/>
    </row>
    <row r="5073" spans="1:168" x14ac:dyDescent="0.35">
      <c r="A5073" s="83">
        <v>43360.865844907406</v>
      </c>
      <c r="B5073" s="84" t="s">
        <v>26</v>
      </c>
      <c r="C5073" s="85" t="s">
        <v>665</v>
      </c>
      <c r="R5073" s="83">
        <v>43360.865844907406</v>
      </c>
      <c r="S5073" s="89" t="s">
        <v>26</v>
      </c>
      <c r="AG5073" s="83"/>
      <c r="AV5073" s="83"/>
      <c r="BK5073" s="83"/>
      <c r="BZ5073" s="83"/>
      <c r="CO5073" s="83"/>
      <c r="DD5073" s="83"/>
      <c r="DS5073" s="83"/>
      <c r="EH5073" s="83"/>
      <c r="EW5073" s="83"/>
      <c r="FL5073" s="83"/>
    </row>
    <row r="5074" spans="1:168" x14ac:dyDescent="0.35">
      <c r="A5074" s="83">
        <v>43360.865844907406</v>
      </c>
      <c r="B5074" s="84" t="s">
        <v>26</v>
      </c>
      <c r="C5074" s="85" t="s">
        <v>430</v>
      </c>
      <c r="R5074" s="83">
        <v>43360.865844907406</v>
      </c>
      <c r="S5074" s="89" t="s">
        <v>26</v>
      </c>
      <c r="AG5074" s="83"/>
      <c r="AV5074" s="83"/>
      <c r="BK5074" s="83"/>
      <c r="BZ5074" s="83"/>
      <c r="CO5074" s="83"/>
      <c r="DD5074" s="83"/>
      <c r="DS5074" s="83"/>
      <c r="EH5074" s="83"/>
      <c r="EW5074" s="83"/>
      <c r="FL5074" s="83"/>
    </row>
    <row r="5075" spans="1:168" x14ac:dyDescent="0.35">
      <c r="A5075" s="83">
        <v>43360.865844907406</v>
      </c>
      <c r="B5075" s="84" t="s">
        <v>26</v>
      </c>
      <c r="C5075" s="85" t="s">
        <v>429</v>
      </c>
      <c r="R5075" s="83">
        <v>43360.865844907406</v>
      </c>
      <c r="S5075" s="89" t="s">
        <v>26</v>
      </c>
      <c r="AG5075" s="83"/>
      <c r="AV5075" s="83"/>
      <c r="BK5075" s="83"/>
      <c r="BZ5075" s="83"/>
      <c r="CO5075" s="83"/>
      <c r="DD5075" s="83"/>
      <c r="DS5075" s="83"/>
      <c r="EH5075" s="83"/>
      <c r="EW5075" s="83"/>
      <c r="FL5075" s="83"/>
    </row>
    <row r="5076" spans="1:168" x14ac:dyDescent="0.35">
      <c r="A5076" s="83">
        <v>43360.865856481483</v>
      </c>
      <c r="B5076" s="84" t="s">
        <v>26</v>
      </c>
      <c r="C5076" s="85" t="s">
        <v>444</v>
      </c>
      <c r="R5076" s="83">
        <v>43360.865856481483</v>
      </c>
      <c r="S5076" s="89" t="s">
        <v>26</v>
      </c>
      <c r="AG5076" s="83"/>
      <c r="AV5076" s="83"/>
      <c r="BK5076" s="83"/>
      <c r="BZ5076" s="83"/>
      <c r="CO5076" s="83"/>
      <c r="DD5076" s="83"/>
      <c r="DS5076" s="83"/>
      <c r="EH5076" s="83"/>
      <c r="EW5076" s="83"/>
      <c r="FL5076" s="83"/>
    </row>
    <row r="5077" spans="1:168" x14ac:dyDescent="0.35">
      <c r="A5077" s="83">
        <v>43360.865856481483</v>
      </c>
      <c r="B5077" s="84" t="s">
        <v>26</v>
      </c>
      <c r="C5077" s="85" t="s">
        <v>419</v>
      </c>
      <c r="R5077" s="83">
        <v>43360.865856481483</v>
      </c>
      <c r="S5077" s="89" t="s">
        <v>26</v>
      </c>
      <c r="AG5077" s="83"/>
      <c r="AV5077" s="83"/>
      <c r="BK5077" s="83"/>
      <c r="BZ5077" s="83"/>
      <c r="CO5077" s="83"/>
      <c r="DD5077" s="83"/>
      <c r="DS5077" s="83"/>
      <c r="EH5077" s="83"/>
      <c r="EW5077" s="83"/>
      <c r="FL5077" s="83"/>
    </row>
    <row r="5078" spans="1:168" x14ac:dyDescent="0.35">
      <c r="A5078" s="83">
        <v>43360.865856481483</v>
      </c>
      <c r="B5078" s="84" t="s">
        <v>26</v>
      </c>
      <c r="C5078" s="85" t="s">
        <v>446</v>
      </c>
      <c r="R5078" s="83">
        <v>43360.865856481483</v>
      </c>
      <c r="S5078" s="89" t="s">
        <v>26</v>
      </c>
      <c r="AG5078" s="83"/>
      <c r="AV5078" s="83"/>
      <c r="BK5078" s="83"/>
      <c r="BZ5078" s="83"/>
      <c r="CO5078" s="83"/>
      <c r="DD5078" s="83"/>
      <c r="DS5078" s="83"/>
      <c r="EH5078" s="83"/>
      <c r="EW5078" s="83"/>
      <c r="FL5078" s="83"/>
    </row>
    <row r="5079" spans="1:168" x14ac:dyDescent="0.35">
      <c r="A5079" s="83">
        <v>43360.865856481483</v>
      </c>
      <c r="B5079" s="84" t="s">
        <v>26</v>
      </c>
      <c r="C5079" s="85" t="s">
        <v>421</v>
      </c>
      <c r="R5079" s="83">
        <v>43360.865856481483</v>
      </c>
      <c r="S5079" s="89" t="s">
        <v>26</v>
      </c>
      <c r="AG5079" s="83"/>
      <c r="AV5079" s="83"/>
      <c r="BK5079" s="83"/>
      <c r="BZ5079" s="83"/>
      <c r="CO5079" s="83"/>
      <c r="DD5079" s="83"/>
      <c r="DS5079" s="83"/>
      <c r="EH5079" s="83"/>
      <c r="EW5079" s="83"/>
      <c r="FL5079" s="83"/>
    </row>
    <row r="5080" spans="1:168" x14ac:dyDescent="0.35">
      <c r="A5080" s="83">
        <v>43360.865856481483</v>
      </c>
      <c r="B5080" s="84" t="s">
        <v>26</v>
      </c>
      <c r="C5080" s="85" t="s">
        <v>447</v>
      </c>
      <c r="R5080" s="83">
        <v>43360.865856481483</v>
      </c>
      <c r="S5080" s="89" t="s">
        <v>26</v>
      </c>
      <c r="AG5080" s="83"/>
      <c r="AV5080" s="83"/>
      <c r="BK5080" s="83"/>
      <c r="BZ5080" s="83"/>
      <c r="CO5080" s="83"/>
      <c r="DD5080" s="83"/>
      <c r="DS5080" s="83"/>
      <c r="EH5080" s="83"/>
      <c r="EW5080" s="83"/>
      <c r="FL5080" s="83"/>
    </row>
    <row r="5081" spans="1:168" x14ac:dyDescent="0.35">
      <c r="A5081" s="83">
        <v>43360.865856481483</v>
      </c>
      <c r="B5081" s="84" t="s">
        <v>26</v>
      </c>
      <c r="C5081" s="85" t="s">
        <v>780</v>
      </c>
      <c r="R5081" s="83">
        <v>43360.865856481483</v>
      </c>
      <c r="S5081" s="89" t="s">
        <v>26</v>
      </c>
      <c r="AG5081" s="83"/>
      <c r="AV5081" s="83"/>
      <c r="BK5081" s="83"/>
      <c r="BZ5081" s="83"/>
      <c r="CO5081" s="83"/>
      <c r="DD5081" s="83"/>
      <c r="DS5081" s="83"/>
      <c r="EH5081" s="83"/>
      <c r="EW5081" s="83"/>
      <c r="FL5081" s="83"/>
    </row>
    <row r="5082" spans="1:168" x14ac:dyDescent="0.35">
      <c r="A5082" s="83">
        <v>43360.866030092591</v>
      </c>
      <c r="B5082" s="84" t="s">
        <v>26</v>
      </c>
      <c r="C5082" s="85" t="s">
        <v>135</v>
      </c>
      <c r="R5082" s="83">
        <v>43360.866030092591</v>
      </c>
      <c r="S5082" s="89" t="s">
        <v>26</v>
      </c>
      <c r="AG5082" s="83"/>
      <c r="AV5082" s="83"/>
      <c r="BK5082" s="83"/>
      <c r="BZ5082" s="83"/>
      <c r="CO5082" s="83"/>
      <c r="DD5082" s="83"/>
      <c r="DS5082" s="83"/>
      <c r="EH5082" s="83"/>
      <c r="EW5082" s="83"/>
      <c r="FL5082" s="83"/>
    </row>
    <row r="5083" spans="1:168" x14ac:dyDescent="0.35">
      <c r="A5083" s="83">
        <v>43360.866030092591</v>
      </c>
      <c r="B5083" s="84" t="s">
        <v>55</v>
      </c>
      <c r="C5083" s="85" t="s">
        <v>56</v>
      </c>
      <c r="R5083" s="83">
        <v>43360.866030092591</v>
      </c>
      <c r="S5083" s="89" t="s">
        <v>55</v>
      </c>
      <c r="AG5083" s="83"/>
      <c r="AV5083" s="83"/>
      <c r="BK5083" s="83"/>
      <c r="BZ5083" s="83"/>
      <c r="CO5083" s="83"/>
      <c r="DD5083" s="83"/>
      <c r="DS5083" s="83"/>
      <c r="EH5083" s="83"/>
      <c r="EW5083" s="83"/>
      <c r="FL5083" s="83"/>
    </row>
    <row r="5084" spans="1:168" x14ac:dyDescent="0.35">
      <c r="A5084" s="83">
        <v>43360.866041666668</v>
      </c>
      <c r="B5084" s="84" t="s">
        <v>55</v>
      </c>
      <c r="C5084" s="85" t="s">
        <v>57</v>
      </c>
      <c r="R5084" s="83">
        <v>43360.866041666668</v>
      </c>
      <c r="S5084" s="89" t="s">
        <v>55</v>
      </c>
      <c r="AG5084" s="83"/>
      <c r="AV5084" s="83"/>
      <c r="BK5084" s="83"/>
      <c r="BZ5084" s="83"/>
      <c r="CO5084" s="83"/>
      <c r="DD5084" s="83"/>
      <c r="DS5084" s="83"/>
      <c r="EH5084" s="83"/>
      <c r="EW5084" s="83"/>
      <c r="FL5084" s="83"/>
    </row>
    <row r="5085" spans="1:168" x14ac:dyDescent="0.35">
      <c r="A5085" s="83">
        <v>43360.866053240738</v>
      </c>
      <c r="B5085" s="84" t="s">
        <v>55</v>
      </c>
      <c r="C5085" s="85" t="s">
        <v>58</v>
      </c>
      <c r="R5085" s="83">
        <v>43360.866053240738</v>
      </c>
      <c r="S5085" s="89" t="s">
        <v>55</v>
      </c>
      <c r="AG5085" s="83"/>
      <c r="AV5085" s="83"/>
      <c r="BK5085" s="83"/>
      <c r="BZ5085" s="83"/>
      <c r="CO5085" s="83"/>
      <c r="DD5085" s="83"/>
      <c r="DS5085" s="83"/>
      <c r="EH5085" s="83"/>
      <c r="EW5085" s="83"/>
      <c r="FL5085" s="83"/>
    </row>
    <row r="5086" spans="1:168" x14ac:dyDescent="0.35">
      <c r="A5086" s="83">
        <v>43360.866064814814</v>
      </c>
      <c r="B5086" s="84" t="s">
        <v>26</v>
      </c>
      <c r="C5086" s="85" t="s">
        <v>59</v>
      </c>
      <c r="R5086" s="83">
        <v>43360.866064814814</v>
      </c>
      <c r="S5086" s="89" t="s">
        <v>26</v>
      </c>
      <c r="AG5086" s="83"/>
      <c r="AV5086" s="83"/>
      <c r="BK5086" s="83"/>
      <c r="BZ5086" s="83"/>
      <c r="CO5086" s="83"/>
      <c r="DD5086" s="83"/>
      <c r="DS5086" s="83"/>
      <c r="EH5086" s="83"/>
      <c r="EW5086" s="83"/>
      <c r="FL5086" s="83"/>
    </row>
    <row r="5087" spans="1:168" x14ac:dyDescent="0.35">
      <c r="A5087" s="83">
        <v>43360.866076388891</v>
      </c>
      <c r="B5087" s="84" t="s">
        <v>136</v>
      </c>
      <c r="C5087" s="85" t="s">
        <v>137</v>
      </c>
      <c r="I5087" s="86">
        <v>12000.755859375</v>
      </c>
      <c r="J5087" s="87">
        <v>11796.9208984375</v>
      </c>
      <c r="K5087" s="87">
        <v>7200.767578125</v>
      </c>
      <c r="L5087" s="87">
        <v>7078.46484375</v>
      </c>
      <c r="M5087" s="87">
        <v>1.0160205364227299</v>
      </c>
      <c r="N5087" s="87">
        <v>6.5762820243835396</v>
      </c>
      <c r="O5087" s="87">
        <v>8.3763217926025408</v>
      </c>
      <c r="P5087" s="88">
        <v>1.6093202829361</v>
      </c>
      <c r="R5087" s="83">
        <v>43360.866076388891</v>
      </c>
      <c r="S5087" s="89" t="s">
        <v>136</v>
      </c>
      <c r="T5087" s="90">
        <v>0.47442045807838401</v>
      </c>
      <c r="U5087" s="84">
        <v>5807.71728515625</v>
      </c>
      <c r="V5087" s="84">
        <v>403.63320922851602</v>
      </c>
      <c r="W5087" s="84">
        <v>5693.197265625</v>
      </c>
      <c r="X5087" s="84">
        <v>5403.7158203125</v>
      </c>
      <c r="Y5087" s="84">
        <v>25.0088405609131</v>
      </c>
      <c r="Z5087" s="84">
        <v>320.476318359375</v>
      </c>
      <c r="AA5087" s="84">
        <v>580.47430419921898</v>
      </c>
      <c r="AB5087" s="84">
        <v>426.476318359375</v>
      </c>
      <c r="AG5087" s="83"/>
      <c r="AV5087" s="83"/>
      <c r="BK5087" s="83"/>
      <c r="BZ5087" s="83"/>
      <c r="CO5087" s="83"/>
      <c r="DD5087" s="83"/>
      <c r="DS5087" s="83"/>
      <c r="EH5087" s="83"/>
      <c r="EW5087" s="83"/>
      <c r="FL5087" s="83"/>
    </row>
    <row r="5088" spans="1:168" x14ac:dyDescent="0.35">
      <c r="A5088" s="83">
        <v>43360.866099537037</v>
      </c>
      <c r="B5088" s="84" t="s">
        <v>62</v>
      </c>
      <c r="C5088" s="85" t="s">
        <v>63</v>
      </c>
      <c r="R5088" s="83">
        <v>43360.866099537037</v>
      </c>
      <c r="S5088" s="89" t="s">
        <v>62</v>
      </c>
      <c r="AG5088" s="83"/>
      <c r="AV5088" s="83"/>
      <c r="BK5088" s="83"/>
      <c r="BZ5088" s="83"/>
      <c r="CO5088" s="83"/>
      <c r="DD5088" s="83"/>
      <c r="DS5088" s="83"/>
      <c r="EH5088" s="83"/>
      <c r="EW5088" s="83"/>
      <c r="FL5088" s="83"/>
    </row>
    <row r="5089" spans="1:168" x14ac:dyDescent="0.35">
      <c r="A5089" s="83">
        <v>43360.866099537037</v>
      </c>
      <c r="B5089" s="84" t="s">
        <v>62</v>
      </c>
      <c r="C5089" s="85" t="s">
        <v>1046</v>
      </c>
      <c r="R5089" s="83">
        <v>43360.866099537037</v>
      </c>
      <c r="S5089" s="89" t="s">
        <v>62</v>
      </c>
      <c r="AG5089" s="83"/>
      <c r="AV5089" s="83"/>
      <c r="BK5089" s="83"/>
      <c r="BZ5089" s="83"/>
      <c r="CO5089" s="83"/>
      <c r="DD5089" s="83"/>
      <c r="DS5089" s="83"/>
      <c r="EH5089" s="83"/>
      <c r="EW5089" s="83"/>
      <c r="FL5089" s="83"/>
    </row>
    <row r="5090" spans="1:168" x14ac:dyDescent="0.35">
      <c r="A5090" s="83">
        <v>43360.866099537037</v>
      </c>
      <c r="B5090" s="84" t="s">
        <v>62</v>
      </c>
      <c r="C5090" s="85" t="s">
        <v>1044</v>
      </c>
      <c r="R5090" s="83">
        <v>43360.866099537037</v>
      </c>
      <c r="S5090" s="89" t="s">
        <v>62</v>
      </c>
      <c r="AG5090" s="83"/>
      <c r="AV5090" s="83"/>
      <c r="BK5090" s="83"/>
      <c r="BZ5090" s="83"/>
      <c r="CO5090" s="83"/>
      <c r="DD5090" s="83"/>
      <c r="DS5090" s="83"/>
      <c r="EH5090" s="83"/>
      <c r="EW5090" s="83"/>
      <c r="FL5090" s="83"/>
    </row>
    <row r="5091" spans="1:168" x14ac:dyDescent="0.35">
      <c r="A5091" s="83">
        <v>43360.866099537037</v>
      </c>
      <c r="B5091" s="84" t="s">
        <v>62</v>
      </c>
      <c r="C5091" s="85" t="s">
        <v>1047</v>
      </c>
      <c r="R5091" s="83">
        <v>43360.866099537037</v>
      </c>
      <c r="S5091" s="89" t="s">
        <v>62</v>
      </c>
      <c r="AG5091" s="83"/>
      <c r="AV5091" s="83"/>
      <c r="BK5091" s="83"/>
      <c r="BZ5091" s="83"/>
      <c r="CO5091" s="83"/>
      <c r="DD5091" s="83"/>
      <c r="DS5091" s="83"/>
      <c r="EH5091" s="83"/>
      <c r="EW5091" s="83"/>
      <c r="FL5091" s="83"/>
    </row>
    <row r="5092" spans="1:168" x14ac:dyDescent="0.35">
      <c r="A5092" s="83">
        <v>43360.866099537037</v>
      </c>
      <c r="B5092" s="84" t="s">
        <v>62</v>
      </c>
      <c r="C5092" s="85" t="s">
        <v>1048</v>
      </c>
      <c r="R5092" s="83">
        <v>43360.866099537037</v>
      </c>
      <c r="S5092" s="89" t="s">
        <v>62</v>
      </c>
      <c r="AG5092" s="83"/>
      <c r="AV5092" s="83"/>
      <c r="BK5092" s="83"/>
      <c r="BZ5092" s="83"/>
      <c r="CO5092" s="83"/>
      <c r="DD5092" s="83"/>
      <c r="DS5092" s="83"/>
      <c r="EH5092" s="83"/>
      <c r="EW5092" s="83"/>
      <c r="FL5092" s="83"/>
    </row>
    <row r="5093" spans="1:168" x14ac:dyDescent="0.35">
      <c r="A5093" s="83">
        <v>43360.866099537037</v>
      </c>
      <c r="B5093" s="84" t="s">
        <v>62</v>
      </c>
      <c r="C5093" s="85" t="s">
        <v>1049</v>
      </c>
      <c r="R5093" s="83">
        <v>43360.866099537037</v>
      </c>
      <c r="S5093" s="89" t="s">
        <v>62</v>
      </c>
      <c r="AG5093" s="83"/>
      <c r="AV5093" s="83"/>
      <c r="BK5093" s="83"/>
      <c r="BZ5093" s="83"/>
      <c r="CO5093" s="83"/>
      <c r="DD5093" s="83"/>
      <c r="DS5093" s="83"/>
      <c r="EH5093" s="83"/>
      <c r="EW5093" s="83"/>
      <c r="FL5093" s="83"/>
    </row>
    <row r="5094" spans="1:168" x14ac:dyDescent="0.35">
      <c r="A5094" s="83">
        <v>43360.866099537037</v>
      </c>
      <c r="B5094" s="84" t="s">
        <v>62</v>
      </c>
      <c r="C5094" s="85" t="s">
        <v>910</v>
      </c>
      <c r="R5094" s="83">
        <v>43360.866099537037</v>
      </c>
      <c r="S5094" s="89" t="s">
        <v>62</v>
      </c>
      <c r="AG5094" s="83"/>
      <c r="AV5094" s="83"/>
      <c r="BK5094" s="83"/>
      <c r="BZ5094" s="83"/>
      <c r="CO5094" s="83"/>
      <c r="DD5094" s="83"/>
      <c r="DS5094" s="83"/>
      <c r="EH5094" s="83"/>
      <c r="EW5094" s="83"/>
      <c r="FL5094" s="83"/>
    </row>
    <row r="5095" spans="1:168" x14ac:dyDescent="0.35">
      <c r="A5095" s="83">
        <v>43360.866099537037</v>
      </c>
      <c r="B5095" s="84" t="s">
        <v>62</v>
      </c>
      <c r="C5095" s="85" t="s">
        <v>1050</v>
      </c>
      <c r="R5095" s="83">
        <v>43360.866099537037</v>
      </c>
      <c r="S5095" s="89" t="s">
        <v>62</v>
      </c>
      <c r="AG5095" s="83"/>
      <c r="AV5095" s="83"/>
      <c r="BK5095" s="83"/>
      <c r="BZ5095" s="83"/>
      <c r="CO5095" s="83"/>
      <c r="DD5095" s="83"/>
      <c r="DS5095" s="83"/>
      <c r="EH5095" s="83"/>
      <c r="EW5095" s="83"/>
      <c r="FL5095" s="83"/>
    </row>
    <row r="5096" spans="1:168" x14ac:dyDescent="0.35">
      <c r="A5096" s="83">
        <v>43360.866099537037</v>
      </c>
      <c r="B5096" s="84" t="s">
        <v>26</v>
      </c>
      <c r="C5096" s="85" t="s">
        <v>71</v>
      </c>
      <c r="R5096" s="83">
        <v>43360.866099537037</v>
      </c>
      <c r="S5096" s="89" t="s">
        <v>26</v>
      </c>
      <c r="AG5096" s="83"/>
      <c r="AV5096" s="83"/>
      <c r="BK5096" s="83"/>
      <c r="BZ5096" s="83"/>
      <c r="CO5096" s="83"/>
      <c r="DD5096" s="83"/>
      <c r="DS5096" s="83"/>
      <c r="EH5096" s="83"/>
      <c r="EW5096" s="83"/>
      <c r="FL5096" s="83"/>
    </row>
    <row r="5097" spans="1:168" x14ac:dyDescent="0.35">
      <c r="A5097" s="83">
        <v>43360.866122685184</v>
      </c>
      <c r="B5097" s="84" t="s">
        <v>62</v>
      </c>
      <c r="C5097" s="85" t="s">
        <v>144</v>
      </c>
      <c r="R5097" s="83">
        <v>43360.866122685184</v>
      </c>
      <c r="S5097" s="89" t="s">
        <v>62</v>
      </c>
      <c r="AG5097" s="83"/>
      <c r="AV5097" s="83"/>
      <c r="BK5097" s="83"/>
      <c r="BZ5097" s="83"/>
      <c r="CO5097" s="83"/>
      <c r="DD5097" s="83"/>
      <c r="DS5097" s="83"/>
      <c r="EH5097" s="83"/>
      <c r="EW5097" s="83"/>
      <c r="FL5097" s="83"/>
    </row>
    <row r="5098" spans="1:168" x14ac:dyDescent="0.35">
      <c r="A5098" s="83">
        <v>43360.866122685184</v>
      </c>
      <c r="B5098" s="84" t="s">
        <v>26</v>
      </c>
      <c r="C5098" s="85" t="s">
        <v>145</v>
      </c>
      <c r="R5098" s="83">
        <v>43360.866122685184</v>
      </c>
      <c r="S5098" s="89" t="s">
        <v>26</v>
      </c>
      <c r="AG5098" s="83"/>
      <c r="AV5098" s="83"/>
      <c r="BK5098" s="83"/>
      <c r="BZ5098" s="83"/>
      <c r="CO5098" s="83"/>
      <c r="DD5098" s="83"/>
      <c r="DS5098" s="83"/>
      <c r="EH5098" s="83"/>
      <c r="EW5098" s="83"/>
      <c r="FL5098" s="83"/>
    </row>
    <row r="5099" spans="1:168" x14ac:dyDescent="0.35">
      <c r="A5099" s="83">
        <v>43360.866122685184</v>
      </c>
      <c r="B5099" s="84" t="s">
        <v>26</v>
      </c>
      <c r="C5099" s="85" t="s">
        <v>149</v>
      </c>
      <c r="R5099" s="83">
        <v>43360.866122685184</v>
      </c>
      <c r="S5099" s="89" t="s">
        <v>26</v>
      </c>
      <c r="AG5099" s="83"/>
      <c r="AV5099" s="83"/>
      <c r="BK5099" s="83"/>
      <c r="BZ5099" s="83"/>
      <c r="CO5099" s="83"/>
      <c r="DD5099" s="83"/>
      <c r="DS5099" s="83"/>
      <c r="EH5099" s="83"/>
      <c r="EW5099" s="83"/>
      <c r="FL5099" s="83"/>
    </row>
    <row r="5100" spans="1:168" x14ac:dyDescent="0.35">
      <c r="A5100" s="83">
        <v>43360.866122685184</v>
      </c>
      <c r="B5100" s="84" t="s">
        <v>26</v>
      </c>
      <c r="C5100" s="85" t="s">
        <v>148</v>
      </c>
      <c r="R5100" s="83">
        <v>43360.866122685184</v>
      </c>
      <c r="S5100" s="89" t="s">
        <v>26</v>
      </c>
      <c r="AG5100" s="83"/>
      <c r="AV5100" s="83"/>
      <c r="BK5100" s="83"/>
      <c r="BZ5100" s="83"/>
      <c r="CO5100" s="83"/>
      <c r="DD5100" s="83"/>
      <c r="DS5100" s="83"/>
      <c r="EH5100" s="83"/>
      <c r="EW5100" s="83"/>
      <c r="FL5100" s="83"/>
    </row>
    <row r="5101" spans="1:168" x14ac:dyDescent="0.35">
      <c r="A5101" s="83">
        <v>43360.866122685184</v>
      </c>
      <c r="B5101" s="84" t="s">
        <v>26</v>
      </c>
      <c r="C5101" s="85" t="s">
        <v>147</v>
      </c>
      <c r="R5101" s="83">
        <v>43360.866122685184</v>
      </c>
      <c r="S5101" s="89" t="s">
        <v>26</v>
      </c>
      <c r="AG5101" s="83"/>
      <c r="AV5101" s="83"/>
      <c r="BK5101" s="83"/>
      <c r="BZ5101" s="83"/>
      <c r="CO5101" s="83"/>
      <c r="DD5101" s="83"/>
      <c r="DS5101" s="83"/>
      <c r="EH5101" s="83"/>
      <c r="EW5101" s="83"/>
      <c r="FL5101" s="83"/>
    </row>
    <row r="5102" spans="1:168" x14ac:dyDescent="0.35">
      <c r="A5102" s="83">
        <v>43360.866122685184</v>
      </c>
      <c r="B5102" s="84" t="s">
        <v>26</v>
      </c>
      <c r="C5102" s="85" t="s">
        <v>146</v>
      </c>
      <c r="R5102" s="83">
        <v>43360.866122685184</v>
      </c>
      <c r="S5102" s="89" t="s">
        <v>26</v>
      </c>
      <c r="AG5102" s="83"/>
      <c r="AV5102" s="83"/>
      <c r="BK5102" s="83"/>
      <c r="BZ5102" s="83"/>
      <c r="CO5102" s="83"/>
      <c r="DD5102" s="83"/>
      <c r="DS5102" s="83"/>
      <c r="EH5102" s="83"/>
      <c r="EW5102" s="83"/>
      <c r="FL5102" s="83"/>
    </row>
    <row r="5103" spans="1:168" x14ac:dyDescent="0.35">
      <c r="A5103" s="83">
        <v>43360.866122685184</v>
      </c>
      <c r="B5103" s="84" t="s">
        <v>26</v>
      </c>
      <c r="C5103" s="85" t="s">
        <v>47</v>
      </c>
      <c r="I5103" s="86">
        <v>12000.9541015625</v>
      </c>
      <c r="J5103" s="87">
        <v>11793.0322265625</v>
      </c>
      <c r="K5103" s="87">
        <v>7200.95556640625</v>
      </c>
      <c r="L5103" s="87">
        <v>7076.17333984375</v>
      </c>
      <c r="M5103" s="87">
        <v>1.01601362228394</v>
      </c>
      <c r="N5103" s="87">
        <v>6.6489548683166504</v>
      </c>
      <c r="O5103" s="87">
        <v>8.4489593505859393</v>
      </c>
      <c r="P5103" s="88">
        <v>1.6819611787796001</v>
      </c>
      <c r="R5103" s="83">
        <v>43360.866122685184</v>
      </c>
      <c r="S5103" s="89" t="s">
        <v>26</v>
      </c>
      <c r="T5103" s="90">
        <v>0.547060906887054</v>
      </c>
      <c r="U5103" s="84">
        <v>5810.8046875</v>
      </c>
      <c r="V5103" s="84">
        <v>407.36505126953102</v>
      </c>
      <c r="W5103" s="84">
        <v>5689.83056640625</v>
      </c>
      <c r="X5103" s="84">
        <v>5403.97607421875</v>
      </c>
      <c r="Y5103" s="84">
        <v>25.287319183349599</v>
      </c>
      <c r="Z5103" s="84">
        <v>320.54891967773398</v>
      </c>
      <c r="AA5103" s="84">
        <v>580.548583984375</v>
      </c>
      <c r="AB5103" s="84">
        <v>426.54891967773398</v>
      </c>
      <c r="AG5103" s="83"/>
      <c r="AV5103" s="83"/>
      <c r="BK5103" s="83"/>
      <c r="BZ5103" s="83"/>
      <c r="CO5103" s="83"/>
      <c r="DD5103" s="83"/>
      <c r="DS5103" s="83"/>
      <c r="EH5103" s="83"/>
      <c r="EW5103" s="83"/>
      <c r="FL5103" s="83"/>
    </row>
    <row r="5104" spans="1:168" x14ac:dyDescent="0.35">
      <c r="A5104" s="83">
        <v>43360.86613425926</v>
      </c>
      <c r="B5104" s="84" t="s">
        <v>49</v>
      </c>
      <c r="C5104" s="85" t="s">
        <v>150</v>
      </c>
      <c r="R5104" s="83">
        <v>43360.86613425926</v>
      </c>
      <c r="S5104" s="89" t="s">
        <v>49</v>
      </c>
      <c r="AG5104" s="83"/>
      <c r="AV5104" s="83"/>
      <c r="BK5104" s="83"/>
      <c r="BZ5104" s="83"/>
      <c r="CO5104" s="83"/>
      <c r="DD5104" s="83"/>
      <c r="DS5104" s="83"/>
      <c r="EH5104" s="83"/>
      <c r="EW5104" s="83"/>
      <c r="FL5104" s="83"/>
    </row>
    <row r="5105" spans="1:168" x14ac:dyDescent="0.35">
      <c r="A5105" s="83">
        <v>43360.86614583333</v>
      </c>
      <c r="B5105" s="84" t="s">
        <v>26</v>
      </c>
      <c r="C5105" s="85" t="s">
        <v>153</v>
      </c>
      <c r="R5105" s="83">
        <v>43360.86614583333</v>
      </c>
      <c r="S5105" s="89" t="s">
        <v>26</v>
      </c>
      <c r="AG5105" s="83"/>
      <c r="AV5105" s="83"/>
      <c r="BK5105" s="83"/>
      <c r="BZ5105" s="83"/>
      <c r="CO5105" s="83"/>
      <c r="DD5105" s="83"/>
      <c r="DS5105" s="83"/>
      <c r="EH5105" s="83"/>
      <c r="EW5105" s="83"/>
      <c r="FL5105" s="83"/>
    </row>
    <row r="5106" spans="1:168" x14ac:dyDescent="0.35">
      <c r="A5106" s="83">
        <v>43360.86614583333</v>
      </c>
      <c r="B5106" s="84" t="s">
        <v>26</v>
      </c>
      <c r="C5106" s="85" t="s">
        <v>152</v>
      </c>
      <c r="R5106" s="83">
        <v>43360.86614583333</v>
      </c>
      <c r="S5106" s="89" t="s">
        <v>26</v>
      </c>
      <c r="AG5106" s="83"/>
      <c r="AV5106" s="83"/>
      <c r="BK5106" s="83"/>
      <c r="BZ5106" s="83"/>
      <c r="CO5106" s="83"/>
      <c r="DD5106" s="83"/>
      <c r="DS5106" s="83"/>
      <c r="EH5106" s="83"/>
      <c r="EW5106" s="83"/>
      <c r="FL5106" s="83"/>
    </row>
    <row r="5107" spans="1:168" x14ac:dyDescent="0.35">
      <c r="A5107" s="83">
        <v>43360.86614583333</v>
      </c>
      <c r="B5107" s="84" t="s">
        <v>26</v>
      </c>
      <c r="C5107" s="85" t="s">
        <v>151</v>
      </c>
      <c r="R5107" s="83">
        <v>43360.86614583333</v>
      </c>
      <c r="S5107" s="89" t="s">
        <v>26</v>
      </c>
      <c r="AG5107" s="83"/>
      <c r="AV5107" s="83"/>
      <c r="BK5107" s="83"/>
      <c r="BZ5107" s="83"/>
      <c r="CO5107" s="83"/>
      <c r="DD5107" s="83"/>
      <c r="DS5107" s="83"/>
      <c r="EH5107" s="83"/>
      <c r="EW5107" s="83"/>
      <c r="FL5107" s="83"/>
    </row>
    <row r="5108" spans="1:168" x14ac:dyDescent="0.35">
      <c r="A5108" s="83">
        <v>43360.86614583333</v>
      </c>
      <c r="B5108" s="84" t="s">
        <v>26</v>
      </c>
      <c r="C5108" s="85" t="s">
        <v>428</v>
      </c>
      <c r="R5108" s="83">
        <v>43360.86614583333</v>
      </c>
      <c r="S5108" s="89" t="s">
        <v>26</v>
      </c>
      <c r="AG5108" s="83"/>
      <c r="AV5108" s="83"/>
      <c r="BK5108" s="83"/>
      <c r="BZ5108" s="83"/>
      <c r="CO5108" s="83"/>
      <c r="DD5108" s="83"/>
      <c r="DS5108" s="83"/>
      <c r="EH5108" s="83"/>
      <c r="EW5108" s="83"/>
      <c r="FL5108" s="83"/>
    </row>
    <row r="5109" spans="1:168" x14ac:dyDescent="0.35">
      <c r="A5109" s="83">
        <v>43360.86614583333</v>
      </c>
      <c r="B5109" s="84" t="s">
        <v>26</v>
      </c>
      <c r="C5109" s="85" t="s">
        <v>409</v>
      </c>
      <c r="R5109" s="83">
        <v>43360.86614583333</v>
      </c>
      <c r="S5109" s="89" t="s">
        <v>26</v>
      </c>
      <c r="AG5109" s="83"/>
      <c r="AV5109" s="83"/>
      <c r="BK5109" s="83"/>
      <c r="BZ5109" s="83"/>
      <c r="CO5109" s="83"/>
      <c r="DD5109" s="83"/>
      <c r="DS5109" s="83"/>
      <c r="EH5109" s="83"/>
      <c r="EW5109" s="83"/>
      <c r="FL5109" s="83"/>
    </row>
    <row r="5110" spans="1:168" x14ac:dyDescent="0.35">
      <c r="A5110" s="83">
        <v>43360.866157407407</v>
      </c>
      <c r="B5110" s="84" t="s">
        <v>26</v>
      </c>
      <c r="C5110" s="85" t="s">
        <v>564</v>
      </c>
      <c r="R5110" s="83">
        <v>43360.866157407407</v>
      </c>
      <c r="S5110" s="89" t="s">
        <v>26</v>
      </c>
      <c r="AG5110" s="83"/>
      <c r="AV5110" s="83"/>
      <c r="BK5110" s="83"/>
      <c r="BZ5110" s="83"/>
      <c r="CO5110" s="83"/>
      <c r="DD5110" s="83"/>
      <c r="DS5110" s="83"/>
      <c r="EH5110" s="83"/>
      <c r="EW5110" s="83"/>
      <c r="FL5110" s="83"/>
    </row>
    <row r="5111" spans="1:168" x14ac:dyDescent="0.35">
      <c r="A5111" s="83">
        <v>43360.866157407407</v>
      </c>
      <c r="B5111" s="84" t="s">
        <v>26</v>
      </c>
      <c r="C5111" s="85" t="s">
        <v>417</v>
      </c>
      <c r="R5111" s="83">
        <v>43360.866157407407</v>
      </c>
      <c r="S5111" s="89" t="s">
        <v>26</v>
      </c>
      <c r="AG5111" s="83"/>
      <c r="AV5111" s="83"/>
      <c r="BK5111" s="83"/>
      <c r="BZ5111" s="83"/>
      <c r="CO5111" s="83"/>
      <c r="DD5111" s="83"/>
      <c r="DS5111" s="83"/>
      <c r="EH5111" s="83"/>
      <c r="EW5111" s="83"/>
      <c r="FL5111" s="83"/>
    </row>
    <row r="5112" spans="1:168" x14ac:dyDescent="0.35">
      <c r="A5112" s="83">
        <v>43360.866157407407</v>
      </c>
      <c r="B5112" s="84" t="s">
        <v>26</v>
      </c>
      <c r="C5112" s="85" t="s">
        <v>441</v>
      </c>
      <c r="R5112" s="83">
        <v>43360.866157407407</v>
      </c>
      <c r="S5112" s="89" t="s">
        <v>26</v>
      </c>
      <c r="AG5112" s="83"/>
      <c r="AV5112" s="83"/>
      <c r="BK5112" s="83"/>
      <c r="BZ5112" s="83"/>
      <c r="CO5112" s="83"/>
      <c r="DD5112" s="83"/>
      <c r="DS5112" s="83"/>
      <c r="EH5112" s="83"/>
      <c r="EW5112" s="83"/>
      <c r="FL5112" s="83"/>
    </row>
    <row r="5113" spans="1:168" x14ac:dyDescent="0.35">
      <c r="A5113" s="83">
        <v>43360.866157407407</v>
      </c>
      <c r="B5113" s="84" t="s">
        <v>26</v>
      </c>
      <c r="C5113" s="85" t="s">
        <v>668</v>
      </c>
      <c r="R5113" s="83">
        <v>43360.866157407407</v>
      </c>
      <c r="S5113" s="89" t="s">
        <v>26</v>
      </c>
      <c r="AG5113" s="83"/>
      <c r="AV5113" s="83"/>
      <c r="BK5113" s="83"/>
      <c r="BZ5113" s="83"/>
      <c r="CO5113" s="83"/>
      <c r="DD5113" s="83"/>
      <c r="DS5113" s="83"/>
      <c r="EH5113" s="83"/>
      <c r="EW5113" s="83"/>
      <c r="FL5113" s="83"/>
    </row>
    <row r="5114" spans="1:168" x14ac:dyDescent="0.35">
      <c r="A5114" s="83">
        <v>43360.866157407407</v>
      </c>
      <c r="B5114" s="84" t="s">
        <v>26</v>
      </c>
      <c r="C5114" s="85" t="s">
        <v>429</v>
      </c>
      <c r="R5114" s="83">
        <v>43360.866157407407</v>
      </c>
      <c r="S5114" s="89" t="s">
        <v>26</v>
      </c>
      <c r="AG5114" s="83"/>
      <c r="AV5114" s="83"/>
      <c r="BK5114" s="83"/>
      <c r="BZ5114" s="83"/>
      <c r="CO5114" s="83"/>
      <c r="DD5114" s="83"/>
      <c r="DS5114" s="83"/>
      <c r="EH5114" s="83"/>
      <c r="EW5114" s="83"/>
      <c r="FL5114" s="83"/>
    </row>
    <row r="5115" spans="1:168" x14ac:dyDescent="0.35">
      <c r="A5115" s="83">
        <v>43360.866157407407</v>
      </c>
      <c r="B5115" s="84" t="s">
        <v>26</v>
      </c>
      <c r="C5115" s="85" t="s">
        <v>430</v>
      </c>
      <c r="R5115" s="83">
        <v>43360.866157407407</v>
      </c>
      <c r="S5115" s="89" t="s">
        <v>26</v>
      </c>
      <c r="AG5115" s="83"/>
      <c r="AV5115" s="83"/>
      <c r="BK5115" s="83"/>
      <c r="BZ5115" s="83"/>
      <c r="CO5115" s="83"/>
      <c r="DD5115" s="83"/>
      <c r="DS5115" s="83"/>
      <c r="EH5115" s="83"/>
      <c r="EW5115" s="83"/>
      <c r="FL5115" s="83"/>
    </row>
    <row r="5116" spans="1:168" x14ac:dyDescent="0.35">
      <c r="A5116" s="83">
        <v>43360.866157407407</v>
      </c>
      <c r="B5116" s="84" t="s">
        <v>26</v>
      </c>
      <c r="C5116" s="85" t="s">
        <v>669</v>
      </c>
      <c r="R5116" s="83">
        <v>43360.866157407407</v>
      </c>
      <c r="S5116" s="89" t="s">
        <v>26</v>
      </c>
      <c r="AG5116" s="83"/>
      <c r="AV5116" s="83"/>
      <c r="BK5116" s="83"/>
      <c r="BZ5116" s="83"/>
      <c r="CO5116" s="83"/>
      <c r="DD5116" s="83"/>
      <c r="DS5116" s="83"/>
      <c r="EH5116" s="83"/>
      <c r="EW5116" s="83"/>
      <c r="FL5116" s="83"/>
    </row>
    <row r="5117" spans="1:168" x14ac:dyDescent="0.35">
      <c r="A5117" s="83">
        <v>43360.866157407407</v>
      </c>
      <c r="B5117" s="84" t="s">
        <v>26</v>
      </c>
      <c r="C5117" s="85" t="s">
        <v>444</v>
      </c>
      <c r="R5117" s="83">
        <v>43360.866157407407</v>
      </c>
      <c r="S5117" s="89" t="s">
        <v>26</v>
      </c>
      <c r="AG5117" s="83"/>
      <c r="AV5117" s="83"/>
      <c r="BK5117" s="83"/>
      <c r="BZ5117" s="83"/>
      <c r="CO5117" s="83"/>
      <c r="DD5117" s="83"/>
      <c r="DS5117" s="83"/>
      <c r="EH5117" s="83"/>
      <c r="EW5117" s="83"/>
      <c r="FL5117" s="83"/>
    </row>
    <row r="5118" spans="1:168" x14ac:dyDescent="0.35">
      <c r="A5118" s="83">
        <v>43360.866157407407</v>
      </c>
      <c r="B5118" s="84" t="s">
        <v>26</v>
      </c>
      <c r="C5118" s="85" t="s">
        <v>419</v>
      </c>
      <c r="R5118" s="83">
        <v>43360.866157407407</v>
      </c>
      <c r="S5118" s="89" t="s">
        <v>26</v>
      </c>
      <c r="AG5118" s="83"/>
      <c r="AV5118" s="83"/>
      <c r="BK5118" s="83"/>
      <c r="BZ5118" s="83"/>
      <c r="CO5118" s="83"/>
      <c r="DD5118" s="83"/>
      <c r="DS5118" s="83"/>
      <c r="EH5118" s="83"/>
      <c r="EW5118" s="83"/>
      <c r="FL5118" s="83"/>
    </row>
    <row r="5119" spans="1:168" x14ac:dyDescent="0.35">
      <c r="A5119" s="83">
        <v>43360.866168981483</v>
      </c>
      <c r="B5119" s="84" t="s">
        <v>26</v>
      </c>
      <c r="C5119" s="85" t="s">
        <v>447</v>
      </c>
      <c r="R5119" s="83">
        <v>43360.866168981483</v>
      </c>
      <c r="S5119" s="89" t="s">
        <v>26</v>
      </c>
      <c r="AG5119" s="83"/>
      <c r="AV5119" s="83"/>
      <c r="BK5119" s="83"/>
      <c r="BZ5119" s="83"/>
      <c r="CO5119" s="83"/>
      <c r="DD5119" s="83"/>
      <c r="DS5119" s="83"/>
      <c r="EH5119" s="83"/>
      <c r="EW5119" s="83"/>
      <c r="FL5119" s="83"/>
    </row>
    <row r="5120" spans="1:168" x14ac:dyDescent="0.35">
      <c r="A5120" s="83">
        <v>43360.866168981483</v>
      </c>
      <c r="B5120" s="84" t="s">
        <v>26</v>
      </c>
      <c r="C5120" s="85" t="s">
        <v>421</v>
      </c>
      <c r="R5120" s="83">
        <v>43360.866168981483</v>
      </c>
      <c r="S5120" s="89" t="s">
        <v>26</v>
      </c>
      <c r="AG5120" s="83"/>
      <c r="AV5120" s="83"/>
      <c r="BK5120" s="83"/>
      <c r="BZ5120" s="83"/>
      <c r="CO5120" s="83"/>
      <c r="DD5120" s="83"/>
      <c r="DS5120" s="83"/>
      <c r="EH5120" s="83"/>
      <c r="EW5120" s="83"/>
      <c r="FL5120" s="83"/>
    </row>
    <row r="5121" spans="1:168" x14ac:dyDescent="0.35">
      <c r="A5121" s="83">
        <v>43360.866168981483</v>
      </c>
      <c r="B5121" s="84" t="s">
        <v>26</v>
      </c>
      <c r="C5121" s="85" t="s">
        <v>446</v>
      </c>
      <c r="R5121" s="83">
        <v>43360.866168981483</v>
      </c>
      <c r="S5121" s="89" t="s">
        <v>26</v>
      </c>
      <c r="AG5121" s="83"/>
      <c r="AV5121" s="83"/>
      <c r="BK5121" s="83"/>
      <c r="BZ5121" s="83"/>
      <c r="CO5121" s="83"/>
      <c r="DD5121" s="83"/>
      <c r="DS5121" s="83"/>
      <c r="EH5121" s="83"/>
      <c r="EW5121" s="83"/>
      <c r="FL5121" s="83"/>
    </row>
    <row r="5122" spans="1:168" x14ac:dyDescent="0.35">
      <c r="A5122" s="83">
        <v>43360.866168981483</v>
      </c>
      <c r="B5122" s="84" t="s">
        <v>26</v>
      </c>
      <c r="C5122" s="85" t="s">
        <v>783</v>
      </c>
      <c r="R5122" s="83">
        <v>43360.866168981483</v>
      </c>
      <c r="S5122" s="89" t="s">
        <v>26</v>
      </c>
      <c r="AG5122" s="83"/>
      <c r="AV5122" s="83"/>
      <c r="BK5122" s="83"/>
      <c r="BZ5122" s="83"/>
      <c r="CO5122" s="83"/>
      <c r="DD5122" s="83"/>
      <c r="DS5122" s="83"/>
      <c r="EH5122" s="83"/>
      <c r="EW5122" s="83"/>
      <c r="FL5122" s="83"/>
    </row>
    <row r="5123" spans="1:168" x14ac:dyDescent="0.35">
      <c r="A5123" s="83">
        <v>43360.866261574076</v>
      </c>
      <c r="B5123" s="84" t="s">
        <v>26</v>
      </c>
      <c r="C5123" s="85" t="s">
        <v>154</v>
      </c>
      <c r="R5123" s="83">
        <v>43360.866261574076</v>
      </c>
      <c r="S5123" s="89" t="s">
        <v>26</v>
      </c>
      <c r="AG5123" s="83"/>
      <c r="AV5123" s="83"/>
      <c r="BK5123" s="83"/>
      <c r="BZ5123" s="83"/>
      <c r="CO5123" s="83"/>
      <c r="DD5123" s="83"/>
      <c r="DS5123" s="83"/>
      <c r="EH5123" s="83"/>
      <c r="EW5123" s="83"/>
      <c r="FL5123" s="83"/>
    </row>
    <row r="5124" spans="1:168" x14ac:dyDescent="0.35">
      <c r="A5124" s="83">
        <v>43360.866261574076</v>
      </c>
      <c r="B5124" s="84" t="s">
        <v>55</v>
      </c>
      <c r="C5124" s="85" t="s">
        <v>82</v>
      </c>
      <c r="R5124" s="83">
        <v>43360.866261574076</v>
      </c>
      <c r="S5124" s="89" t="s">
        <v>55</v>
      </c>
      <c r="AG5124" s="83"/>
      <c r="AV5124" s="83"/>
      <c r="BK5124" s="83"/>
      <c r="BZ5124" s="83"/>
      <c r="CO5124" s="83"/>
      <c r="DD5124" s="83"/>
      <c r="DS5124" s="83"/>
      <c r="EH5124" s="83"/>
      <c r="EW5124" s="83"/>
      <c r="FL5124" s="83"/>
    </row>
    <row r="5125" spans="1:168" x14ac:dyDescent="0.35">
      <c r="A5125" s="83">
        <v>43360.866284722222</v>
      </c>
      <c r="B5125" s="84" t="s">
        <v>55</v>
      </c>
      <c r="C5125" s="85" t="s">
        <v>58</v>
      </c>
      <c r="R5125" s="83">
        <v>43360.866284722222</v>
      </c>
      <c r="S5125" s="89" t="s">
        <v>55</v>
      </c>
      <c r="AG5125" s="83"/>
      <c r="AV5125" s="83"/>
      <c r="BK5125" s="83"/>
      <c r="BZ5125" s="83"/>
      <c r="CO5125" s="83"/>
      <c r="DD5125" s="83"/>
      <c r="DS5125" s="83"/>
      <c r="EH5125" s="83"/>
      <c r="EW5125" s="83"/>
      <c r="FL5125" s="83"/>
    </row>
    <row r="5126" spans="1:168" x14ac:dyDescent="0.35">
      <c r="A5126" s="83">
        <v>43360.866296296299</v>
      </c>
      <c r="B5126" s="84" t="s">
        <v>26</v>
      </c>
      <c r="C5126" s="85" t="s">
        <v>59</v>
      </c>
      <c r="R5126" s="83">
        <v>43360.866296296299</v>
      </c>
      <c r="S5126" s="89" t="s">
        <v>26</v>
      </c>
      <c r="AG5126" s="83"/>
      <c r="AV5126" s="83"/>
      <c r="BK5126" s="83"/>
      <c r="BZ5126" s="83"/>
      <c r="CO5126" s="83"/>
      <c r="DD5126" s="83"/>
      <c r="DS5126" s="83"/>
      <c r="EH5126" s="83"/>
      <c r="EW5126" s="83"/>
      <c r="FL5126" s="83"/>
    </row>
    <row r="5127" spans="1:168" x14ac:dyDescent="0.35">
      <c r="A5127" s="83">
        <v>43360.866307870368</v>
      </c>
      <c r="B5127" s="84" t="s">
        <v>155</v>
      </c>
      <c r="C5127" s="85" t="s">
        <v>156</v>
      </c>
      <c r="I5127" s="86">
        <v>11970.818359375</v>
      </c>
      <c r="J5127" s="87">
        <v>11762.7939453125</v>
      </c>
      <c r="K5127" s="87">
        <v>9602.8115234375</v>
      </c>
      <c r="L5127" s="87">
        <v>9435.9384765625</v>
      </c>
      <c r="M5127" s="87">
        <v>1.0160311460495</v>
      </c>
      <c r="N5127" s="87">
        <v>6.6083555221557599</v>
      </c>
      <c r="O5127" s="87">
        <v>8.4083566665649396</v>
      </c>
      <c r="P5127" s="88">
        <v>1.6413556337356601</v>
      </c>
      <c r="R5127" s="83">
        <v>43360.866307870368</v>
      </c>
      <c r="S5127" s="89" t="s">
        <v>155</v>
      </c>
      <c r="T5127" s="90">
        <v>0.50645560026168801</v>
      </c>
      <c r="U5127" s="84">
        <v>5903.06005859375</v>
      </c>
      <c r="V5127" s="84">
        <v>404.30908203125</v>
      </c>
      <c r="W5127" s="84">
        <v>5784.21240234375</v>
      </c>
      <c r="X5127" s="84">
        <v>5498.4248046875</v>
      </c>
      <c r="Y5127" s="84">
        <v>25.237054824829102</v>
      </c>
      <c r="Z5127" s="84">
        <v>320.50836181640602</v>
      </c>
      <c r="AA5127" s="84">
        <v>580.50830078125</v>
      </c>
      <c r="AB5127" s="84">
        <v>426.50836181640602</v>
      </c>
      <c r="AG5127" s="83"/>
      <c r="AV5127" s="83"/>
      <c r="BK5127" s="83"/>
      <c r="BZ5127" s="83"/>
      <c r="CO5127" s="83"/>
      <c r="DD5127" s="83"/>
      <c r="DS5127" s="83"/>
      <c r="EH5127" s="83"/>
      <c r="EW5127" s="83"/>
      <c r="FL5127" s="83"/>
    </row>
    <row r="5128" spans="1:168" x14ac:dyDescent="0.35">
      <c r="A5128" s="83">
        <v>43360.866319444445</v>
      </c>
      <c r="B5128" s="84" t="s">
        <v>62</v>
      </c>
      <c r="C5128" s="85" t="s">
        <v>63</v>
      </c>
      <c r="R5128" s="83">
        <v>43360.866319444445</v>
      </c>
      <c r="S5128" s="89" t="s">
        <v>62</v>
      </c>
      <c r="AG5128" s="83"/>
      <c r="AV5128" s="83"/>
      <c r="BK5128" s="83"/>
      <c r="BZ5128" s="83"/>
      <c r="CO5128" s="83"/>
      <c r="DD5128" s="83"/>
      <c r="DS5128" s="83"/>
      <c r="EH5128" s="83"/>
      <c r="EW5128" s="83"/>
      <c r="FL5128" s="83"/>
    </row>
    <row r="5129" spans="1:168" x14ac:dyDescent="0.35">
      <c r="A5129" s="83">
        <v>43360.866319444445</v>
      </c>
      <c r="B5129" s="84" t="s">
        <v>62</v>
      </c>
      <c r="C5129" s="85" t="s">
        <v>1051</v>
      </c>
      <c r="R5129" s="83">
        <v>43360.866319444445</v>
      </c>
      <c r="S5129" s="89" t="s">
        <v>62</v>
      </c>
      <c r="AG5129" s="83"/>
      <c r="AV5129" s="83"/>
      <c r="BK5129" s="83"/>
      <c r="BZ5129" s="83"/>
      <c r="CO5129" s="83"/>
      <c r="DD5129" s="83"/>
      <c r="DS5129" s="83"/>
      <c r="EH5129" s="83"/>
      <c r="EW5129" s="83"/>
      <c r="FL5129" s="83"/>
    </row>
    <row r="5130" spans="1:168" x14ac:dyDescent="0.35">
      <c r="A5130" s="83">
        <v>43360.866331018522</v>
      </c>
      <c r="B5130" s="84" t="s">
        <v>62</v>
      </c>
      <c r="C5130" s="85" t="s">
        <v>1052</v>
      </c>
      <c r="R5130" s="83">
        <v>43360.866331018522</v>
      </c>
      <c r="S5130" s="89" t="s">
        <v>62</v>
      </c>
      <c r="AG5130" s="83"/>
      <c r="AV5130" s="83"/>
      <c r="BK5130" s="83"/>
      <c r="BZ5130" s="83"/>
      <c r="CO5130" s="83"/>
      <c r="DD5130" s="83"/>
      <c r="DS5130" s="83"/>
      <c r="EH5130" s="83"/>
      <c r="EW5130" s="83"/>
      <c r="FL5130" s="83"/>
    </row>
    <row r="5131" spans="1:168" x14ac:dyDescent="0.35">
      <c r="A5131" s="83">
        <v>43360.866331018522</v>
      </c>
      <c r="B5131" s="84" t="s">
        <v>62</v>
      </c>
      <c r="C5131" s="85" t="s">
        <v>1053</v>
      </c>
      <c r="R5131" s="83">
        <v>43360.866331018522</v>
      </c>
      <c r="S5131" s="89" t="s">
        <v>62</v>
      </c>
      <c r="AG5131" s="83"/>
      <c r="AV5131" s="83"/>
      <c r="BK5131" s="83"/>
      <c r="BZ5131" s="83"/>
      <c r="CO5131" s="83"/>
      <c r="DD5131" s="83"/>
      <c r="DS5131" s="83"/>
      <c r="EH5131" s="83"/>
      <c r="EW5131" s="83"/>
      <c r="FL5131" s="83"/>
    </row>
    <row r="5132" spans="1:168" x14ac:dyDescent="0.35">
      <c r="A5132" s="83">
        <v>43360.866331018522</v>
      </c>
      <c r="B5132" s="84" t="s">
        <v>62</v>
      </c>
      <c r="C5132" s="85" t="s">
        <v>1054</v>
      </c>
      <c r="R5132" s="83">
        <v>43360.866331018522</v>
      </c>
      <c r="S5132" s="89" t="s">
        <v>62</v>
      </c>
      <c r="AG5132" s="83"/>
      <c r="AV5132" s="83"/>
      <c r="BK5132" s="83"/>
      <c r="BZ5132" s="83"/>
      <c r="CO5132" s="83"/>
      <c r="DD5132" s="83"/>
      <c r="DS5132" s="83"/>
      <c r="EH5132" s="83"/>
      <c r="EW5132" s="83"/>
      <c r="FL5132" s="83"/>
    </row>
    <row r="5133" spans="1:168" x14ac:dyDescent="0.35">
      <c r="A5133" s="83">
        <v>43360.866331018522</v>
      </c>
      <c r="B5133" s="84" t="s">
        <v>62</v>
      </c>
      <c r="C5133" s="85" t="s">
        <v>1055</v>
      </c>
      <c r="R5133" s="83">
        <v>43360.866331018522</v>
      </c>
      <c r="S5133" s="89" t="s">
        <v>62</v>
      </c>
      <c r="AG5133" s="83"/>
      <c r="AV5133" s="83"/>
      <c r="BK5133" s="83"/>
      <c r="BZ5133" s="83"/>
      <c r="CO5133" s="83"/>
      <c r="DD5133" s="83"/>
      <c r="DS5133" s="83"/>
      <c r="EH5133" s="83"/>
      <c r="EW5133" s="83"/>
      <c r="FL5133" s="83"/>
    </row>
    <row r="5134" spans="1:168" x14ac:dyDescent="0.35">
      <c r="A5134" s="83">
        <v>43360.866331018522</v>
      </c>
      <c r="B5134" s="84" t="s">
        <v>62</v>
      </c>
      <c r="C5134" s="85" t="s">
        <v>918</v>
      </c>
      <c r="R5134" s="83">
        <v>43360.866331018522</v>
      </c>
      <c r="S5134" s="89" t="s">
        <v>62</v>
      </c>
      <c r="AG5134" s="83"/>
      <c r="AV5134" s="83"/>
      <c r="BK5134" s="83"/>
      <c r="BZ5134" s="83"/>
      <c r="CO5134" s="83"/>
      <c r="DD5134" s="83"/>
      <c r="DS5134" s="83"/>
      <c r="EH5134" s="83"/>
      <c r="EW5134" s="83"/>
      <c r="FL5134" s="83"/>
    </row>
    <row r="5135" spans="1:168" x14ac:dyDescent="0.35">
      <c r="A5135" s="83">
        <v>43360.866331018522</v>
      </c>
      <c r="B5135" s="84" t="s">
        <v>62</v>
      </c>
      <c r="C5135" s="85" t="s">
        <v>1056</v>
      </c>
      <c r="R5135" s="83">
        <v>43360.866331018522</v>
      </c>
      <c r="S5135" s="89" t="s">
        <v>62</v>
      </c>
      <c r="AG5135" s="83"/>
      <c r="AV5135" s="83"/>
      <c r="BK5135" s="83"/>
      <c r="BZ5135" s="83"/>
      <c r="CO5135" s="83"/>
      <c r="DD5135" s="83"/>
      <c r="DS5135" s="83"/>
      <c r="EH5135" s="83"/>
      <c r="EW5135" s="83"/>
      <c r="FL5135" s="83"/>
    </row>
    <row r="5136" spans="1:168" x14ac:dyDescent="0.35">
      <c r="A5136" s="83">
        <v>43360.866331018522</v>
      </c>
      <c r="B5136" s="84" t="s">
        <v>26</v>
      </c>
      <c r="C5136" s="85" t="s">
        <v>71</v>
      </c>
      <c r="R5136" s="83">
        <v>43360.866331018522</v>
      </c>
      <c r="S5136" s="89" t="s">
        <v>26</v>
      </c>
      <c r="AG5136" s="83"/>
      <c r="AV5136" s="83"/>
      <c r="BK5136" s="83"/>
      <c r="BZ5136" s="83"/>
      <c r="CO5136" s="83"/>
      <c r="DD5136" s="83"/>
      <c r="DS5136" s="83"/>
      <c r="EH5136" s="83"/>
      <c r="EW5136" s="83"/>
      <c r="FL5136" s="83"/>
    </row>
    <row r="5137" spans="1:168" x14ac:dyDescent="0.35">
      <c r="A5137" s="83">
        <v>43360.866342592592</v>
      </c>
      <c r="B5137" s="84" t="s">
        <v>62</v>
      </c>
      <c r="C5137" s="85" t="s">
        <v>164</v>
      </c>
      <c r="R5137" s="83">
        <v>43360.866342592592</v>
      </c>
      <c r="S5137" s="89" t="s">
        <v>62</v>
      </c>
      <c r="AG5137" s="83"/>
      <c r="AV5137" s="83"/>
      <c r="BK5137" s="83"/>
      <c r="BZ5137" s="83"/>
      <c r="CO5137" s="83"/>
      <c r="DD5137" s="83"/>
      <c r="DS5137" s="83"/>
      <c r="EH5137" s="83"/>
      <c r="EW5137" s="83"/>
      <c r="FL5137" s="83"/>
    </row>
    <row r="5138" spans="1:168" x14ac:dyDescent="0.35">
      <c r="A5138" s="83">
        <v>43360.866354166668</v>
      </c>
      <c r="B5138" s="84" t="s">
        <v>26</v>
      </c>
      <c r="C5138" s="85" t="s">
        <v>165</v>
      </c>
      <c r="R5138" s="83">
        <v>43360.866354166668</v>
      </c>
      <c r="S5138" s="89" t="s">
        <v>26</v>
      </c>
      <c r="AG5138" s="83"/>
      <c r="AV5138" s="83"/>
      <c r="BK5138" s="83"/>
      <c r="BZ5138" s="83"/>
      <c r="CO5138" s="83"/>
      <c r="DD5138" s="83"/>
      <c r="DS5138" s="83"/>
      <c r="EH5138" s="83"/>
      <c r="EW5138" s="83"/>
      <c r="FL5138" s="83"/>
    </row>
    <row r="5139" spans="1:168" x14ac:dyDescent="0.35">
      <c r="A5139" s="83">
        <v>43360.866354166668</v>
      </c>
      <c r="B5139" s="84" t="s">
        <v>26</v>
      </c>
      <c r="C5139" s="85" t="s">
        <v>166</v>
      </c>
      <c r="R5139" s="83">
        <v>43360.866354166668</v>
      </c>
      <c r="S5139" s="89" t="s">
        <v>26</v>
      </c>
      <c r="AG5139" s="83"/>
      <c r="AV5139" s="83"/>
      <c r="BK5139" s="83"/>
      <c r="BZ5139" s="83"/>
      <c r="CO5139" s="83"/>
      <c r="DD5139" s="83"/>
      <c r="DS5139" s="83"/>
      <c r="EH5139" s="83"/>
      <c r="EW5139" s="83"/>
      <c r="FL5139" s="83"/>
    </row>
    <row r="5140" spans="1:168" x14ac:dyDescent="0.35">
      <c r="A5140" s="83">
        <v>43360.866354166668</v>
      </c>
      <c r="B5140" s="84" t="s">
        <v>26</v>
      </c>
      <c r="C5140" s="85" t="s">
        <v>147</v>
      </c>
      <c r="R5140" s="83">
        <v>43360.866354166668</v>
      </c>
      <c r="S5140" s="89" t="s">
        <v>26</v>
      </c>
      <c r="AG5140" s="83"/>
      <c r="AV5140" s="83"/>
      <c r="BK5140" s="83"/>
      <c r="BZ5140" s="83"/>
      <c r="CO5140" s="83"/>
      <c r="DD5140" s="83"/>
      <c r="DS5140" s="83"/>
      <c r="EH5140" s="83"/>
      <c r="EW5140" s="83"/>
      <c r="FL5140" s="83"/>
    </row>
    <row r="5141" spans="1:168" x14ac:dyDescent="0.35">
      <c r="A5141" s="83">
        <v>43360.866354166668</v>
      </c>
      <c r="B5141" s="84" t="s">
        <v>26</v>
      </c>
      <c r="C5141" s="85" t="s">
        <v>167</v>
      </c>
      <c r="R5141" s="83">
        <v>43360.866354166668</v>
      </c>
      <c r="S5141" s="89" t="s">
        <v>26</v>
      </c>
      <c r="AG5141" s="83"/>
      <c r="AV5141" s="83"/>
      <c r="BK5141" s="83"/>
      <c r="BZ5141" s="83"/>
      <c r="CO5141" s="83"/>
      <c r="DD5141" s="83"/>
      <c r="DS5141" s="83"/>
      <c r="EH5141" s="83"/>
      <c r="EW5141" s="83"/>
      <c r="FL5141" s="83"/>
    </row>
    <row r="5142" spans="1:168" x14ac:dyDescent="0.35">
      <c r="A5142" s="83">
        <v>43360.866354166668</v>
      </c>
      <c r="B5142" s="84" t="s">
        <v>26</v>
      </c>
      <c r="C5142" s="85" t="s">
        <v>47</v>
      </c>
      <c r="I5142" s="86">
        <v>11970.8408203125</v>
      </c>
      <c r="J5142" s="87">
        <v>11763.4775390625</v>
      </c>
      <c r="K5142" s="87">
        <v>9602.8408203125</v>
      </c>
      <c r="L5142" s="87">
        <v>9436.5</v>
      </c>
      <c r="M5142" s="87">
        <v>1.01603496074677</v>
      </c>
      <c r="N5142" s="87">
        <v>6.60858106613159</v>
      </c>
      <c r="O5142" s="87">
        <v>8.4085826873779297</v>
      </c>
      <c r="P5142" s="88">
        <v>1.6415818929672199</v>
      </c>
      <c r="R5142" s="83">
        <v>43360.866354166668</v>
      </c>
      <c r="S5142" s="89" t="s">
        <v>26</v>
      </c>
      <c r="T5142" s="90">
        <v>0.50668191909789995</v>
      </c>
      <c r="U5142" s="84">
        <v>5901.47412109375</v>
      </c>
      <c r="V5142" s="84">
        <v>403.71691894531199</v>
      </c>
      <c r="W5142" s="84">
        <v>5783.97021484375</v>
      </c>
      <c r="X5142" s="84">
        <v>5497.2392578125</v>
      </c>
      <c r="Y5142" s="84">
        <v>25.2113552093506</v>
      </c>
      <c r="Z5142" s="84">
        <v>320.50863647460898</v>
      </c>
      <c r="AA5142" s="84">
        <v>580.50860595703102</v>
      </c>
      <c r="AB5142" s="84">
        <v>426.50863647460898</v>
      </c>
      <c r="AG5142" s="83"/>
      <c r="AV5142" s="83"/>
      <c r="BK5142" s="83"/>
      <c r="BZ5142" s="83"/>
      <c r="CO5142" s="83"/>
      <c r="DD5142" s="83"/>
      <c r="DS5142" s="83"/>
      <c r="EH5142" s="83"/>
      <c r="EW5142" s="83"/>
      <c r="FL5142" s="83"/>
    </row>
    <row r="5143" spans="1:168" x14ac:dyDescent="0.35">
      <c r="A5143" s="83">
        <v>43360.866354166668</v>
      </c>
      <c r="B5143" s="84" t="s">
        <v>49</v>
      </c>
      <c r="C5143" s="85" t="s">
        <v>168</v>
      </c>
      <c r="R5143" s="83">
        <v>43360.866354166668</v>
      </c>
      <c r="S5143" s="89" t="s">
        <v>49</v>
      </c>
      <c r="AG5143" s="83"/>
      <c r="AV5143" s="83"/>
      <c r="BK5143" s="83"/>
      <c r="BZ5143" s="83"/>
      <c r="CO5143" s="83"/>
      <c r="DD5143" s="83"/>
      <c r="DS5143" s="83"/>
      <c r="EH5143" s="83"/>
      <c r="EW5143" s="83"/>
      <c r="FL5143" s="83"/>
    </row>
    <row r="5144" spans="1:168" x14ac:dyDescent="0.35">
      <c r="A5144" s="83">
        <v>43360.866377314815</v>
      </c>
      <c r="B5144" s="84" t="s">
        <v>26</v>
      </c>
      <c r="C5144" s="85" t="s">
        <v>169</v>
      </c>
      <c r="R5144" s="83">
        <v>43360.866377314815</v>
      </c>
      <c r="S5144" s="89" t="s">
        <v>26</v>
      </c>
      <c r="AG5144" s="83"/>
      <c r="AV5144" s="83"/>
      <c r="BK5144" s="83"/>
      <c r="BZ5144" s="83"/>
      <c r="CO5144" s="83"/>
      <c r="DD5144" s="83"/>
      <c r="DS5144" s="83"/>
      <c r="EH5144" s="83"/>
      <c r="EW5144" s="83"/>
      <c r="FL5144" s="83"/>
    </row>
    <row r="5145" spans="1:168" x14ac:dyDescent="0.35">
      <c r="A5145" s="83">
        <v>43360.866377314815</v>
      </c>
      <c r="B5145" s="84" t="s">
        <v>26</v>
      </c>
      <c r="C5145" s="85" t="s">
        <v>170</v>
      </c>
      <c r="R5145" s="83">
        <v>43360.866377314815</v>
      </c>
      <c r="S5145" s="89" t="s">
        <v>26</v>
      </c>
      <c r="AG5145" s="83"/>
      <c r="AV5145" s="83"/>
      <c r="BK5145" s="83"/>
      <c r="BZ5145" s="83"/>
      <c r="CO5145" s="83"/>
      <c r="DD5145" s="83"/>
      <c r="DS5145" s="83"/>
      <c r="EH5145" s="83"/>
      <c r="EW5145" s="83"/>
      <c r="FL5145" s="83"/>
    </row>
    <row r="5146" spans="1:168" x14ac:dyDescent="0.35">
      <c r="A5146" s="83">
        <v>43360.866377314815</v>
      </c>
      <c r="B5146" s="84" t="s">
        <v>26</v>
      </c>
      <c r="C5146" s="85" t="s">
        <v>171</v>
      </c>
      <c r="R5146" s="83">
        <v>43360.866377314815</v>
      </c>
      <c r="S5146" s="89" t="s">
        <v>26</v>
      </c>
      <c r="AG5146" s="83"/>
      <c r="AV5146" s="83"/>
      <c r="BK5146" s="83"/>
      <c r="BZ5146" s="83"/>
      <c r="CO5146" s="83"/>
      <c r="DD5146" s="83"/>
      <c r="DS5146" s="83"/>
      <c r="EH5146" s="83"/>
      <c r="EW5146" s="83"/>
      <c r="FL5146" s="83"/>
    </row>
    <row r="5147" spans="1:168" x14ac:dyDescent="0.35">
      <c r="A5147" s="83">
        <v>43360.866377314815</v>
      </c>
      <c r="B5147" s="84" t="s">
        <v>26</v>
      </c>
      <c r="C5147" s="85" t="s">
        <v>428</v>
      </c>
      <c r="R5147" s="83">
        <v>43360.866377314815</v>
      </c>
      <c r="S5147" s="89" t="s">
        <v>26</v>
      </c>
      <c r="AG5147" s="83"/>
      <c r="AV5147" s="83"/>
      <c r="BK5147" s="83"/>
      <c r="BZ5147" s="83"/>
      <c r="CO5147" s="83"/>
      <c r="DD5147" s="83"/>
      <c r="DS5147" s="83"/>
      <c r="EH5147" s="83"/>
      <c r="EW5147" s="83"/>
      <c r="FL5147" s="83"/>
    </row>
    <row r="5148" spans="1:168" x14ac:dyDescent="0.35">
      <c r="A5148" s="83">
        <v>43360.866377314815</v>
      </c>
      <c r="B5148" s="84" t="s">
        <v>26</v>
      </c>
      <c r="C5148" s="85" t="s">
        <v>409</v>
      </c>
      <c r="R5148" s="83">
        <v>43360.866377314815</v>
      </c>
      <c r="S5148" s="89" t="s">
        <v>26</v>
      </c>
      <c r="AG5148" s="83"/>
      <c r="AV5148" s="83"/>
      <c r="BK5148" s="83"/>
      <c r="BZ5148" s="83"/>
      <c r="CO5148" s="83"/>
      <c r="DD5148" s="83"/>
      <c r="DS5148" s="83"/>
      <c r="EH5148" s="83"/>
      <c r="EW5148" s="83"/>
      <c r="FL5148" s="83"/>
    </row>
    <row r="5149" spans="1:168" x14ac:dyDescent="0.35">
      <c r="A5149" s="83">
        <v>43360.866377314815</v>
      </c>
      <c r="B5149" s="84" t="s">
        <v>26</v>
      </c>
      <c r="C5149" s="85" t="s">
        <v>570</v>
      </c>
      <c r="R5149" s="83">
        <v>43360.866377314815</v>
      </c>
      <c r="S5149" s="89" t="s">
        <v>26</v>
      </c>
      <c r="AG5149" s="83"/>
      <c r="AV5149" s="83"/>
      <c r="BK5149" s="83"/>
      <c r="BZ5149" s="83"/>
      <c r="CO5149" s="83"/>
      <c r="DD5149" s="83"/>
      <c r="DS5149" s="83"/>
      <c r="EH5149" s="83"/>
      <c r="EW5149" s="83"/>
      <c r="FL5149" s="83"/>
    </row>
    <row r="5150" spans="1:168" x14ac:dyDescent="0.35">
      <c r="A5150" s="83">
        <v>43360.866388888891</v>
      </c>
      <c r="B5150" s="84" t="s">
        <v>26</v>
      </c>
      <c r="C5150" s="85" t="s">
        <v>417</v>
      </c>
      <c r="R5150" s="83">
        <v>43360.866388888891</v>
      </c>
      <c r="S5150" s="89" t="s">
        <v>26</v>
      </c>
      <c r="AG5150" s="83"/>
      <c r="AV5150" s="83"/>
      <c r="BK5150" s="83"/>
      <c r="BZ5150" s="83"/>
      <c r="CO5150" s="83"/>
      <c r="DD5150" s="83"/>
      <c r="DS5150" s="83"/>
      <c r="EH5150" s="83"/>
      <c r="EW5150" s="83"/>
      <c r="FL5150" s="83"/>
    </row>
    <row r="5151" spans="1:168" x14ac:dyDescent="0.35">
      <c r="A5151" s="83">
        <v>43360.866388888891</v>
      </c>
      <c r="B5151" s="84" t="s">
        <v>26</v>
      </c>
      <c r="C5151" s="85" t="s">
        <v>441</v>
      </c>
      <c r="R5151" s="83">
        <v>43360.866388888891</v>
      </c>
      <c r="S5151" s="89" t="s">
        <v>26</v>
      </c>
      <c r="AG5151" s="83"/>
      <c r="AV5151" s="83"/>
      <c r="BK5151" s="83"/>
      <c r="BZ5151" s="83"/>
      <c r="CO5151" s="83"/>
      <c r="DD5151" s="83"/>
      <c r="DS5151" s="83"/>
      <c r="EH5151" s="83"/>
      <c r="EW5151" s="83"/>
      <c r="FL5151" s="83"/>
    </row>
    <row r="5152" spans="1:168" x14ac:dyDescent="0.35">
      <c r="A5152" s="83">
        <v>43360.866388888891</v>
      </c>
      <c r="B5152" s="84" t="s">
        <v>26</v>
      </c>
      <c r="C5152" s="85" t="s">
        <v>674</v>
      </c>
      <c r="R5152" s="83">
        <v>43360.866388888891</v>
      </c>
      <c r="S5152" s="89" t="s">
        <v>26</v>
      </c>
      <c r="AG5152" s="83"/>
      <c r="AV5152" s="83"/>
      <c r="BK5152" s="83"/>
      <c r="BZ5152" s="83"/>
      <c r="CO5152" s="83"/>
      <c r="DD5152" s="83"/>
      <c r="DS5152" s="83"/>
      <c r="EH5152" s="83"/>
      <c r="EW5152" s="83"/>
      <c r="FL5152" s="83"/>
    </row>
    <row r="5153" spans="1:168" x14ac:dyDescent="0.35">
      <c r="A5153" s="83">
        <v>43360.866388888891</v>
      </c>
      <c r="B5153" s="84" t="s">
        <v>26</v>
      </c>
      <c r="C5153" s="85" t="s">
        <v>429</v>
      </c>
      <c r="R5153" s="83">
        <v>43360.866388888891</v>
      </c>
      <c r="S5153" s="89" t="s">
        <v>26</v>
      </c>
      <c r="AG5153" s="83"/>
      <c r="AV5153" s="83"/>
      <c r="BK5153" s="83"/>
      <c r="BZ5153" s="83"/>
      <c r="CO5153" s="83"/>
      <c r="DD5153" s="83"/>
      <c r="DS5153" s="83"/>
      <c r="EH5153" s="83"/>
      <c r="EW5153" s="83"/>
      <c r="FL5153" s="83"/>
    </row>
    <row r="5154" spans="1:168" x14ac:dyDescent="0.35">
      <c r="A5154" s="83">
        <v>43360.866388888891</v>
      </c>
      <c r="B5154" s="84" t="s">
        <v>26</v>
      </c>
      <c r="C5154" s="85" t="s">
        <v>430</v>
      </c>
      <c r="R5154" s="83">
        <v>43360.866388888891</v>
      </c>
      <c r="S5154" s="89" t="s">
        <v>26</v>
      </c>
      <c r="AG5154" s="83"/>
      <c r="AV5154" s="83"/>
      <c r="BK5154" s="83"/>
      <c r="BZ5154" s="83"/>
      <c r="CO5154" s="83"/>
      <c r="DD5154" s="83"/>
      <c r="DS5154" s="83"/>
      <c r="EH5154" s="83"/>
      <c r="EW5154" s="83"/>
      <c r="FL5154" s="83"/>
    </row>
    <row r="5155" spans="1:168" x14ac:dyDescent="0.35">
      <c r="A5155" s="83">
        <v>43360.866388888891</v>
      </c>
      <c r="B5155" s="84" t="s">
        <v>26</v>
      </c>
      <c r="C5155" s="85" t="s">
        <v>669</v>
      </c>
      <c r="R5155" s="83">
        <v>43360.866388888891</v>
      </c>
      <c r="S5155" s="89" t="s">
        <v>26</v>
      </c>
      <c r="AG5155" s="83"/>
      <c r="AV5155" s="83"/>
      <c r="BK5155" s="83"/>
      <c r="BZ5155" s="83"/>
      <c r="CO5155" s="83"/>
      <c r="DD5155" s="83"/>
      <c r="DS5155" s="83"/>
      <c r="EH5155" s="83"/>
      <c r="EW5155" s="83"/>
      <c r="FL5155" s="83"/>
    </row>
    <row r="5156" spans="1:168" x14ac:dyDescent="0.35">
      <c r="A5156" s="83">
        <v>43360.866388888891</v>
      </c>
      <c r="B5156" s="84" t="s">
        <v>26</v>
      </c>
      <c r="C5156" s="85" t="s">
        <v>444</v>
      </c>
      <c r="R5156" s="83">
        <v>43360.866388888891</v>
      </c>
      <c r="S5156" s="89" t="s">
        <v>26</v>
      </c>
      <c r="AG5156" s="83"/>
      <c r="AV5156" s="83"/>
      <c r="BK5156" s="83"/>
      <c r="BZ5156" s="83"/>
      <c r="CO5156" s="83"/>
      <c r="DD5156" s="83"/>
      <c r="DS5156" s="83"/>
      <c r="EH5156" s="83"/>
      <c r="EW5156" s="83"/>
      <c r="FL5156" s="83"/>
    </row>
    <row r="5157" spans="1:168" x14ac:dyDescent="0.35">
      <c r="A5157" s="83">
        <v>43360.866388888891</v>
      </c>
      <c r="B5157" s="84" t="s">
        <v>26</v>
      </c>
      <c r="C5157" s="85" t="s">
        <v>419</v>
      </c>
      <c r="R5157" s="83">
        <v>43360.866388888891</v>
      </c>
      <c r="S5157" s="89" t="s">
        <v>26</v>
      </c>
      <c r="AG5157" s="83"/>
      <c r="AV5157" s="83"/>
      <c r="BK5157" s="83"/>
      <c r="BZ5157" s="83"/>
      <c r="CO5157" s="83"/>
      <c r="DD5157" s="83"/>
      <c r="DS5157" s="83"/>
      <c r="EH5157" s="83"/>
      <c r="EW5157" s="83"/>
      <c r="FL5157" s="83"/>
    </row>
    <row r="5158" spans="1:168" x14ac:dyDescent="0.35">
      <c r="A5158" s="83">
        <v>43360.866388888891</v>
      </c>
      <c r="B5158" s="84" t="s">
        <v>26</v>
      </c>
      <c r="C5158" s="85" t="s">
        <v>447</v>
      </c>
      <c r="R5158" s="83">
        <v>43360.866388888891</v>
      </c>
      <c r="S5158" s="89" t="s">
        <v>26</v>
      </c>
      <c r="AG5158" s="83"/>
      <c r="AV5158" s="83"/>
      <c r="BK5158" s="83"/>
      <c r="BZ5158" s="83"/>
      <c r="CO5158" s="83"/>
      <c r="DD5158" s="83"/>
      <c r="DS5158" s="83"/>
      <c r="EH5158" s="83"/>
      <c r="EW5158" s="83"/>
      <c r="FL5158" s="83"/>
    </row>
    <row r="5159" spans="1:168" x14ac:dyDescent="0.35">
      <c r="A5159" s="83">
        <v>43360.866400462961</v>
      </c>
      <c r="B5159" s="84" t="s">
        <v>26</v>
      </c>
      <c r="C5159" s="85" t="s">
        <v>421</v>
      </c>
      <c r="R5159" s="83">
        <v>43360.866400462961</v>
      </c>
      <c r="S5159" s="89" t="s">
        <v>26</v>
      </c>
      <c r="AG5159" s="83"/>
      <c r="AV5159" s="83"/>
      <c r="BK5159" s="83"/>
      <c r="BZ5159" s="83"/>
      <c r="CO5159" s="83"/>
      <c r="DD5159" s="83"/>
      <c r="DS5159" s="83"/>
      <c r="EH5159" s="83"/>
      <c r="EW5159" s="83"/>
      <c r="FL5159" s="83"/>
    </row>
    <row r="5160" spans="1:168" x14ac:dyDescent="0.35">
      <c r="A5160" s="83">
        <v>43360.866400462961</v>
      </c>
      <c r="B5160" s="84" t="s">
        <v>26</v>
      </c>
      <c r="C5160" s="85" t="s">
        <v>446</v>
      </c>
      <c r="R5160" s="83">
        <v>43360.866400462961</v>
      </c>
      <c r="S5160" s="89" t="s">
        <v>26</v>
      </c>
      <c r="AG5160" s="83"/>
      <c r="AV5160" s="83"/>
      <c r="BK5160" s="83"/>
      <c r="BZ5160" s="83"/>
      <c r="CO5160" s="83"/>
      <c r="DD5160" s="83"/>
      <c r="DS5160" s="83"/>
      <c r="EH5160" s="83"/>
      <c r="EW5160" s="83"/>
      <c r="FL5160" s="83"/>
    </row>
    <row r="5161" spans="1:168" x14ac:dyDescent="0.35">
      <c r="A5161" s="83">
        <v>43360.866400462961</v>
      </c>
      <c r="B5161" s="84" t="s">
        <v>26</v>
      </c>
      <c r="C5161" s="85" t="s">
        <v>786</v>
      </c>
      <c r="R5161" s="83">
        <v>43360.866400462961</v>
      </c>
      <c r="S5161" s="89" t="s">
        <v>26</v>
      </c>
      <c r="AG5161" s="83"/>
      <c r="AV5161" s="83"/>
      <c r="BK5161" s="83"/>
      <c r="BZ5161" s="83"/>
      <c r="CO5161" s="83"/>
      <c r="DD5161" s="83"/>
      <c r="DS5161" s="83"/>
      <c r="EH5161" s="83"/>
      <c r="EW5161" s="83"/>
      <c r="FL5161" s="83"/>
    </row>
    <row r="5162" spans="1:168" x14ac:dyDescent="0.35">
      <c r="A5162" s="83">
        <v>43360.866469907407</v>
      </c>
      <c r="B5162" s="84" t="s">
        <v>26</v>
      </c>
      <c r="C5162" s="85" t="s">
        <v>172</v>
      </c>
      <c r="R5162" s="83">
        <v>43360.866469907407</v>
      </c>
      <c r="S5162" s="89" t="s">
        <v>26</v>
      </c>
      <c r="AG5162" s="83"/>
      <c r="AV5162" s="83"/>
      <c r="BK5162" s="83"/>
      <c r="BZ5162" s="83"/>
      <c r="CO5162" s="83"/>
      <c r="DD5162" s="83"/>
      <c r="DS5162" s="83"/>
      <c r="EH5162" s="83"/>
      <c r="EW5162" s="83"/>
      <c r="FL5162" s="83"/>
    </row>
    <row r="5163" spans="1:168" x14ac:dyDescent="0.35">
      <c r="A5163" s="83">
        <v>43360.866493055553</v>
      </c>
      <c r="B5163" s="84" t="s">
        <v>26</v>
      </c>
      <c r="C5163" s="85" t="s">
        <v>173</v>
      </c>
      <c r="R5163" s="83">
        <v>43360.866493055553</v>
      </c>
      <c r="S5163" s="89" t="s">
        <v>26</v>
      </c>
      <c r="AG5163" s="83"/>
      <c r="AV5163" s="83"/>
      <c r="BK5163" s="83"/>
      <c r="BZ5163" s="83"/>
      <c r="CO5163" s="83"/>
      <c r="DD5163" s="83"/>
      <c r="DS5163" s="83"/>
      <c r="EH5163" s="83"/>
      <c r="EW5163" s="83"/>
      <c r="FL5163" s="83"/>
    </row>
    <row r="5164" spans="1:168" x14ac:dyDescent="0.35">
      <c r="A5164" s="83">
        <v>43360.866493055553</v>
      </c>
      <c r="B5164" s="84" t="s">
        <v>55</v>
      </c>
      <c r="C5164" s="85" t="s">
        <v>82</v>
      </c>
      <c r="R5164" s="83">
        <v>43360.866493055553</v>
      </c>
      <c r="S5164" s="89" t="s">
        <v>55</v>
      </c>
      <c r="AG5164" s="83"/>
      <c r="AV5164" s="83"/>
      <c r="BK5164" s="83"/>
      <c r="BZ5164" s="83"/>
      <c r="CO5164" s="83"/>
      <c r="DD5164" s="83"/>
      <c r="DS5164" s="83"/>
      <c r="EH5164" s="83"/>
      <c r="EW5164" s="83"/>
      <c r="FL5164" s="83"/>
    </row>
    <row r="5165" spans="1:168" x14ac:dyDescent="0.35">
      <c r="A5165" s="83">
        <v>43360.86650462963</v>
      </c>
      <c r="B5165" s="84" t="s">
        <v>55</v>
      </c>
      <c r="C5165" s="85" t="s">
        <v>58</v>
      </c>
      <c r="R5165" s="83">
        <v>43360.86650462963</v>
      </c>
      <c r="S5165" s="89" t="s">
        <v>55</v>
      </c>
      <c r="AG5165" s="83"/>
      <c r="AV5165" s="83"/>
      <c r="BK5165" s="83"/>
      <c r="BZ5165" s="83"/>
      <c r="CO5165" s="83"/>
      <c r="DD5165" s="83"/>
      <c r="DS5165" s="83"/>
      <c r="EH5165" s="83"/>
      <c r="EW5165" s="83"/>
      <c r="FL5165" s="83"/>
    </row>
    <row r="5166" spans="1:168" x14ac:dyDescent="0.35">
      <c r="A5166" s="83">
        <v>43360.866527777776</v>
      </c>
      <c r="B5166" s="84" t="s">
        <v>26</v>
      </c>
      <c r="C5166" s="85" t="s">
        <v>59</v>
      </c>
      <c r="R5166" s="83">
        <v>43360.866527777776</v>
      </c>
      <c r="S5166" s="89" t="s">
        <v>26</v>
      </c>
      <c r="AG5166" s="83"/>
      <c r="AV5166" s="83"/>
      <c r="BK5166" s="83"/>
      <c r="BZ5166" s="83"/>
      <c r="CO5166" s="83"/>
      <c r="DD5166" s="83"/>
      <c r="DS5166" s="83"/>
      <c r="EH5166" s="83"/>
      <c r="EW5166" s="83"/>
      <c r="FL5166" s="83"/>
    </row>
    <row r="5167" spans="1:168" x14ac:dyDescent="0.35">
      <c r="A5167" s="83">
        <v>43360.866539351853</v>
      </c>
      <c r="B5167" s="84" t="s">
        <v>174</v>
      </c>
      <c r="C5167" s="85" t="s">
        <v>175</v>
      </c>
      <c r="I5167" s="86">
        <v>11980.7744140625</v>
      </c>
      <c r="J5167" s="87">
        <v>11773.0673828125</v>
      </c>
      <c r="K5167" s="87">
        <v>12001.7685546875</v>
      </c>
      <c r="L5167" s="87">
        <v>11793.697265625</v>
      </c>
      <c r="M5167" s="87">
        <v>1.0159546136856099</v>
      </c>
      <c r="N5167" s="87">
        <v>6.5846457481384304</v>
      </c>
      <c r="O5167" s="87">
        <v>8.3846464157104492</v>
      </c>
      <c r="P5167" s="88">
        <v>1.6176464557647701</v>
      </c>
      <c r="R5167" s="83">
        <v>43360.866539351853</v>
      </c>
      <c r="S5167" s="89" t="s">
        <v>174</v>
      </c>
      <c r="T5167" s="90">
        <v>0.48274663090705899</v>
      </c>
      <c r="U5167" s="84">
        <v>5139.12158203125</v>
      </c>
      <c r="V5167" s="84">
        <v>403.97650146484398</v>
      </c>
      <c r="W5167" s="84">
        <v>5036.384765625</v>
      </c>
      <c r="X5167" s="84">
        <v>4735.14404296875</v>
      </c>
      <c r="Y5167" s="84">
        <v>25.305061340331999</v>
      </c>
      <c r="Z5167" s="84">
        <v>320.48468017578102</v>
      </c>
      <c r="AA5167" s="84">
        <v>580.48455810546898</v>
      </c>
      <c r="AB5167" s="84">
        <v>426.48468017578102</v>
      </c>
      <c r="AG5167" s="83"/>
      <c r="AV5167" s="83"/>
      <c r="BK5167" s="83"/>
      <c r="BZ5167" s="83"/>
      <c r="CO5167" s="83"/>
      <c r="DD5167" s="83"/>
      <c r="DS5167" s="83"/>
      <c r="EH5167" s="83"/>
      <c r="EW5167" s="83"/>
      <c r="FL5167" s="83"/>
    </row>
    <row r="5168" spans="1:168" x14ac:dyDescent="0.35">
      <c r="A5168" s="83">
        <v>43360.866550925923</v>
      </c>
      <c r="B5168" s="84" t="s">
        <v>62</v>
      </c>
      <c r="C5168" s="85" t="s">
        <v>63</v>
      </c>
      <c r="R5168" s="83">
        <v>43360.866550925923</v>
      </c>
      <c r="S5168" s="89" t="s">
        <v>62</v>
      </c>
      <c r="AG5168" s="83"/>
      <c r="AV5168" s="83"/>
      <c r="BK5168" s="83"/>
      <c r="BZ5168" s="83"/>
      <c r="CO5168" s="83"/>
      <c r="DD5168" s="83"/>
      <c r="DS5168" s="83"/>
      <c r="EH5168" s="83"/>
      <c r="EW5168" s="83"/>
      <c r="FL5168" s="83"/>
    </row>
    <row r="5169" spans="1:168" x14ac:dyDescent="0.35">
      <c r="A5169" s="83">
        <v>43360.866550925923</v>
      </c>
      <c r="B5169" s="84" t="s">
        <v>62</v>
      </c>
      <c r="C5169" s="85" t="s">
        <v>1057</v>
      </c>
      <c r="R5169" s="83">
        <v>43360.866550925923</v>
      </c>
      <c r="S5169" s="89" t="s">
        <v>62</v>
      </c>
      <c r="AG5169" s="83"/>
      <c r="AV5169" s="83"/>
      <c r="BK5169" s="83"/>
      <c r="BZ5169" s="83"/>
      <c r="CO5169" s="83"/>
      <c r="DD5169" s="83"/>
      <c r="DS5169" s="83"/>
      <c r="EH5169" s="83"/>
      <c r="EW5169" s="83"/>
      <c r="FL5169" s="83"/>
    </row>
    <row r="5170" spans="1:168" x14ac:dyDescent="0.35">
      <c r="A5170" s="83">
        <v>43360.866550925923</v>
      </c>
      <c r="B5170" s="84" t="s">
        <v>62</v>
      </c>
      <c r="C5170" s="85" t="s">
        <v>933</v>
      </c>
      <c r="R5170" s="83">
        <v>43360.866550925923</v>
      </c>
      <c r="S5170" s="89" t="s">
        <v>62</v>
      </c>
      <c r="AG5170" s="83"/>
      <c r="AV5170" s="83"/>
      <c r="BK5170" s="83"/>
      <c r="BZ5170" s="83"/>
      <c r="CO5170" s="83"/>
      <c r="DD5170" s="83"/>
      <c r="DS5170" s="83"/>
      <c r="EH5170" s="83"/>
      <c r="EW5170" s="83"/>
      <c r="FL5170" s="83"/>
    </row>
    <row r="5171" spans="1:168" x14ac:dyDescent="0.35">
      <c r="A5171" s="83">
        <v>43360.866550925923</v>
      </c>
      <c r="B5171" s="84" t="s">
        <v>62</v>
      </c>
      <c r="C5171" s="85" t="s">
        <v>1058</v>
      </c>
      <c r="R5171" s="83">
        <v>43360.866550925923</v>
      </c>
      <c r="S5171" s="89" t="s">
        <v>62</v>
      </c>
      <c r="AG5171" s="83"/>
      <c r="AV5171" s="83"/>
      <c r="BK5171" s="83"/>
      <c r="BZ5171" s="83"/>
      <c r="CO5171" s="83"/>
      <c r="DD5171" s="83"/>
      <c r="DS5171" s="83"/>
      <c r="EH5171" s="83"/>
      <c r="EW5171" s="83"/>
      <c r="FL5171" s="83"/>
    </row>
    <row r="5172" spans="1:168" x14ac:dyDescent="0.35">
      <c r="A5172" s="83">
        <v>43360.866562499999</v>
      </c>
      <c r="B5172" s="84" t="s">
        <v>62</v>
      </c>
      <c r="C5172" s="85" t="s">
        <v>947</v>
      </c>
      <c r="R5172" s="83">
        <v>43360.866562499999</v>
      </c>
      <c r="S5172" s="89" t="s">
        <v>62</v>
      </c>
      <c r="AG5172" s="83"/>
      <c r="AV5172" s="83"/>
      <c r="BK5172" s="83"/>
      <c r="BZ5172" s="83"/>
      <c r="CO5172" s="83"/>
      <c r="DD5172" s="83"/>
      <c r="DS5172" s="83"/>
      <c r="EH5172" s="83"/>
      <c r="EW5172" s="83"/>
      <c r="FL5172" s="83"/>
    </row>
    <row r="5173" spans="1:168" x14ac:dyDescent="0.35">
      <c r="A5173" s="83">
        <v>43360.866562499999</v>
      </c>
      <c r="B5173" s="84" t="s">
        <v>62</v>
      </c>
      <c r="C5173" s="85" t="s">
        <v>1059</v>
      </c>
      <c r="R5173" s="83">
        <v>43360.866562499999</v>
      </c>
      <c r="S5173" s="89" t="s">
        <v>62</v>
      </c>
      <c r="AG5173" s="83"/>
      <c r="AV5173" s="83"/>
      <c r="BK5173" s="83"/>
      <c r="BZ5173" s="83"/>
      <c r="CO5173" s="83"/>
      <c r="DD5173" s="83"/>
      <c r="DS5173" s="83"/>
      <c r="EH5173" s="83"/>
      <c r="EW5173" s="83"/>
      <c r="FL5173" s="83"/>
    </row>
    <row r="5174" spans="1:168" x14ac:dyDescent="0.35">
      <c r="A5174" s="83">
        <v>43360.866562499999</v>
      </c>
      <c r="B5174" s="84" t="s">
        <v>62</v>
      </c>
      <c r="C5174" s="85" t="s">
        <v>925</v>
      </c>
      <c r="R5174" s="83">
        <v>43360.866562499999</v>
      </c>
      <c r="S5174" s="89" t="s">
        <v>62</v>
      </c>
      <c r="AG5174" s="83"/>
      <c r="AV5174" s="83"/>
      <c r="BK5174" s="83"/>
      <c r="BZ5174" s="83"/>
      <c r="CO5174" s="83"/>
      <c r="DD5174" s="83"/>
      <c r="DS5174" s="83"/>
      <c r="EH5174" s="83"/>
      <c r="EW5174" s="83"/>
      <c r="FL5174" s="83"/>
    </row>
    <row r="5175" spans="1:168" x14ac:dyDescent="0.35">
      <c r="A5175" s="83">
        <v>43360.866562499999</v>
      </c>
      <c r="B5175" s="84" t="s">
        <v>62</v>
      </c>
      <c r="C5175" s="85" t="s">
        <v>1056</v>
      </c>
      <c r="R5175" s="83">
        <v>43360.866562499999</v>
      </c>
      <c r="S5175" s="89" t="s">
        <v>62</v>
      </c>
      <c r="AG5175" s="83"/>
      <c r="AV5175" s="83"/>
      <c r="BK5175" s="83"/>
      <c r="BZ5175" s="83"/>
      <c r="CO5175" s="83"/>
      <c r="DD5175" s="83"/>
      <c r="DS5175" s="83"/>
      <c r="EH5175" s="83"/>
      <c r="EW5175" s="83"/>
      <c r="FL5175" s="83"/>
    </row>
    <row r="5176" spans="1:168" x14ac:dyDescent="0.35">
      <c r="A5176" s="83">
        <v>43360.866562499999</v>
      </c>
      <c r="B5176" s="84" t="s">
        <v>26</v>
      </c>
      <c r="C5176" s="85" t="s">
        <v>71</v>
      </c>
      <c r="R5176" s="83">
        <v>43360.866562499999</v>
      </c>
      <c r="S5176" s="89" t="s">
        <v>26</v>
      </c>
      <c r="AG5176" s="83"/>
      <c r="AV5176" s="83"/>
      <c r="BK5176" s="83"/>
      <c r="BZ5176" s="83"/>
      <c r="CO5176" s="83"/>
      <c r="DD5176" s="83"/>
      <c r="DS5176" s="83"/>
      <c r="EH5176" s="83"/>
      <c r="EW5176" s="83"/>
      <c r="FL5176" s="83"/>
    </row>
    <row r="5177" spans="1:168" x14ac:dyDescent="0.35">
      <c r="A5177" s="83">
        <v>43360.866574074076</v>
      </c>
      <c r="B5177" s="84" t="s">
        <v>62</v>
      </c>
      <c r="C5177" s="85" t="s">
        <v>183</v>
      </c>
      <c r="R5177" s="83">
        <v>43360.866574074076</v>
      </c>
      <c r="S5177" s="89" t="s">
        <v>62</v>
      </c>
      <c r="AG5177" s="83"/>
      <c r="AV5177" s="83"/>
      <c r="BK5177" s="83"/>
      <c r="BZ5177" s="83"/>
      <c r="CO5177" s="83"/>
      <c r="DD5177" s="83"/>
      <c r="DS5177" s="83"/>
      <c r="EH5177" s="83"/>
      <c r="EW5177" s="83"/>
      <c r="FL5177" s="83"/>
    </row>
    <row r="5178" spans="1:168" x14ac:dyDescent="0.35">
      <c r="A5178" s="83">
        <v>43360.866574074076</v>
      </c>
      <c r="B5178" s="84" t="s">
        <v>62</v>
      </c>
      <c r="C5178" s="85" t="s">
        <v>182</v>
      </c>
      <c r="R5178" s="83">
        <v>43360.866574074076</v>
      </c>
      <c r="S5178" s="89" t="s">
        <v>62</v>
      </c>
      <c r="AG5178" s="83"/>
      <c r="AV5178" s="83"/>
      <c r="BK5178" s="83"/>
      <c r="BZ5178" s="83"/>
      <c r="CO5178" s="83"/>
      <c r="DD5178" s="83"/>
      <c r="DS5178" s="83"/>
      <c r="EH5178" s="83"/>
      <c r="EW5178" s="83"/>
      <c r="FL5178" s="83"/>
    </row>
    <row r="5179" spans="1:168" x14ac:dyDescent="0.35">
      <c r="A5179" s="83">
        <v>43360.866585648146</v>
      </c>
      <c r="B5179" s="84" t="s">
        <v>26</v>
      </c>
      <c r="C5179" s="85" t="s">
        <v>186</v>
      </c>
      <c r="R5179" s="83">
        <v>43360.866585648146</v>
      </c>
      <c r="S5179" s="89" t="s">
        <v>26</v>
      </c>
      <c r="AG5179" s="83"/>
      <c r="AV5179" s="83"/>
      <c r="BK5179" s="83"/>
      <c r="BZ5179" s="83"/>
      <c r="CO5179" s="83"/>
      <c r="DD5179" s="83"/>
      <c r="DS5179" s="83"/>
      <c r="EH5179" s="83"/>
      <c r="EW5179" s="83"/>
      <c r="FL5179" s="83"/>
    </row>
    <row r="5180" spans="1:168" x14ac:dyDescent="0.35">
      <c r="A5180" s="83">
        <v>43360.866585648146</v>
      </c>
      <c r="B5180" s="84" t="s">
        <v>26</v>
      </c>
      <c r="C5180" s="85" t="s">
        <v>185</v>
      </c>
      <c r="R5180" s="83">
        <v>43360.866585648146</v>
      </c>
      <c r="S5180" s="89" t="s">
        <v>26</v>
      </c>
      <c r="AG5180" s="83"/>
      <c r="AV5180" s="83"/>
      <c r="BK5180" s="83"/>
      <c r="BZ5180" s="83"/>
      <c r="CO5180" s="83"/>
      <c r="DD5180" s="83"/>
      <c r="DS5180" s="83"/>
      <c r="EH5180" s="83"/>
      <c r="EW5180" s="83"/>
      <c r="FL5180" s="83"/>
    </row>
    <row r="5181" spans="1:168" x14ac:dyDescent="0.35">
      <c r="A5181" s="83">
        <v>43360.866585648146</v>
      </c>
      <c r="B5181" s="84" t="s">
        <v>26</v>
      </c>
      <c r="C5181" s="85" t="s">
        <v>187</v>
      </c>
      <c r="R5181" s="83">
        <v>43360.866585648146</v>
      </c>
      <c r="S5181" s="89" t="s">
        <v>26</v>
      </c>
      <c r="AG5181" s="83"/>
      <c r="AV5181" s="83"/>
      <c r="BK5181" s="83"/>
      <c r="BZ5181" s="83"/>
      <c r="CO5181" s="83"/>
      <c r="DD5181" s="83"/>
      <c r="DS5181" s="83"/>
      <c r="EH5181" s="83"/>
      <c r="EW5181" s="83"/>
      <c r="FL5181" s="83"/>
    </row>
    <row r="5182" spans="1:168" x14ac:dyDescent="0.35">
      <c r="A5182" s="83">
        <v>43360.866585648146</v>
      </c>
      <c r="B5182" s="84" t="s">
        <v>26</v>
      </c>
      <c r="C5182" s="85" t="s">
        <v>47</v>
      </c>
      <c r="I5182" s="86">
        <v>11980.951171875</v>
      </c>
      <c r="J5182" s="87">
        <v>11770.2158203125</v>
      </c>
      <c r="K5182" s="87">
        <v>12001.951171875</v>
      </c>
      <c r="L5182" s="87">
        <v>11790.8466796875</v>
      </c>
      <c r="M5182" s="87">
        <v>1.0159672498703001</v>
      </c>
      <c r="N5182" s="87">
        <v>6.6713724136352504</v>
      </c>
      <c r="O5182" s="87">
        <v>8.47137451171875</v>
      </c>
      <c r="P5182" s="88">
        <v>1.70437264442444</v>
      </c>
      <c r="R5182" s="83">
        <v>43360.866585648146</v>
      </c>
      <c r="S5182" s="89" t="s">
        <v>26</v>
      </c>
      <c r="T5182" s="90">
        <v>0.56947249174117998</v>
      </c>
      <c r="U5182" s="84">
        <v>5140.86767578125</v>
      </c>
      <c r="V5182" s="84">
        <v>406.48025512695301</v>
      </c>
      <c r="W5182" s="84">
        <v>5032.7587890625</v>
      </c>
      <c r="X5182" s="84">
        <v>4734.0498046875</v>
      </c>
      <c r="Y5182" s="84">
        <v>25.429523468017599</v>
      </c>
      <c r="Z5182" s="84">
        <v>320.57141113281199</v>
      </c>
      <c r="AA5182" s="84">
        <v>580.57141113281295</v>
      </c>
      <c r="AB5182" s="84">
        <v>426.57141113281301</v>
      </c>
      <c r="AG5182" s="83"/>
      <c r="AV5182" s="83"/>
      <c r="BK5182" s="83"/>
      <c r="BZ5182" s="83"/>
      <c r="CO5182" s="83"/>
      <c r="DD5182" s="83"/>
      <c r="DS5182" s="83"/>
      <c r="EH5182" s="83"/>
      <c r="EW5182" s="83"/>
      <c r="FL5182" s="83"/>
    </row>
    <row r="5183" spans="1:168" x14ac:dyDescent="0.35">
      <c r="A5183" s="83">
        <v>43360.866585648146</v>
      </c>
      <c r="B5183" s="84" t="s">
        <v>26</v>
      </c>
      <c r="C5183" s="85" t="s">
        <v>184</v>
      </c>
      <c r="R5183" s="83">
        <v>43360.866585648146</v>
      </c>
      <c r="S5183" s="89" t="s">
        <v>26</v>
      </c>
      <c r="AG5183" s="83"/>
      <c r="AV5183" s="83"/>
      <c r="BK5183" s="83"/>
      <c r="BZ5183" s="83"/>
      <c r="CO5183" s="83"/>
      <c r="DD5183" s="83"/>
      <c r="DS5183" s="83"/>
      <c r="EH5183" s="83"/>
      <c r="EW5183" s="83"/>
      <c r="FL5183" s="83"/>
    </row>
    <row r="5184" spans="1:168" x14ac:dyDescent="0.35">
      <c r="A5184" s="83">
        <v>43360.866597222222</v>
      </c>
      <c r="B5184" s="84" t="s">
        <v>49</v>
      </c>
      <c r="C5184" s="85" t="s">
        <v>188</v>
      </c>
      <c r="R5184" s="83">
        <v>43360.866597222222</v>
      </c>
      <c r="S5184" s="89" t="s">
        <v>49</v>
      </c>
      <c r="AG5184" s="83"/>
      <c r="AV5184" s="83"/>
      <c r="BK5184" s="83"/>
      <c r="BZ5184" s="83"/>
      <c r="CO5184" s="83"/>
      <c r="DD5184" s="83"/>
      <c r="DS5184" s="83"/>
      <c r="EH5184" s="83"/>
      <c r="EW5184" s="83"/>
      <c r="FL5184" s="83"/>
    </row>
    <row r="5185" spans="1:168" x14ac:dyDescent="0.35">
      <c r="A5185" s="83">
        <v>43360.866608796299</v>
      </c>
      <c r="B5185" s="84" t="s">
        <v>26</v>
      </c>
      <c r="C5185" s="85" t="s">
        <v>409</v>
      </c>
      <c r="R5185" s="83">
        <v>43360.866608796299</v>
      </c>
      <c r="S5185" s="89" t="s">
        <v>26</v>
      </c>
      <c r="AG5185" s="83"/>
      <c r="AV5185" s="83"/>
      <c r="BK5185" s="83"/>
      <c r="BZ5185" s="83"/>
      <c r="CO5185" s="83"/>
      <c r="DD5185" s="83"/>
      <c r="DS5185" s="83"/>
      <c r="EH5185" s="83"/>
      <c r="EW5185" s="83"/>
      <c r="FL5185" s="83"/>
    </row>
    <row r="5186" spans="1:168" x14ac:dyDescent="0.35">
      <c r="A5186" s="83">
        <v>43360.866608796299</v>
      </c>
      <c r="B5186" s="84" t="s">
        <v>26</v>
      </c>
      <c r="C5186" s="85" t="s">
        <v>428</v>
      </c>
      <c r="R5186" s="83">
        <v>43360.866608796299</v>
      </c>
      <c r="S5186" s="89" t="s">
        <v>26</v>
      </c>
      <c r="AG5186" s="83"/>
      <c r="AV5186" s="83"/>
      <c r="BK5186" s="83"/>
      <c r="BZ5186" s="83"/>
      <c r="CO5186" s="83"/>
      <c r="DD5186" s="83"/>
      <c r="DS5186" s="83"/>
      <c r="EH5186" s="83"/>
      <c r="EW5186" s="83"/>
      <c r="FL5186" s="83"/>
    </row>
    <row r="5187" spans="1:168" x14ac:dyDescent="0.35">
      <c r="A5187" s="83">
        <v>43360.866608796299</v>
      </c>
      <c r="B5187" s="84" t="s">
        <v>26</v>
      </c>
      <c r="C5187" s="85" t="s">
        <v>191</v>
      </c>
      <c r="R5187" s="83">
        <v>43360.866608796299</v>
      </c>
      <c r="S5187" s="89" t="s">
        <v>26</v>
      </c>
      <c r="AG5187" s="83"/>
      <c r="AV5187" s="83"/>
      <c r="BK5187" s="83"/>
      <c r="BZ5187" s="83"/>
      <c r="CO5187" s="83"/>
      <c r="DD5187" s="83"/>
      <c r="DS5187" s="83"/>
      <c r="EH5187" s="83"/>
      <c r="EW5187" s="83"/>
      <c r="FL5187" s="83"/>
    </row>
    <row r="5188" spans="1:168" x14ac:dyDescent="0.35">
      <c r="A5188" s="83">
        <v>43360.866608796299</v>
      </c>
      <c r="B5188" s="84" t="s">
        <v>26</v>
      </c>
      <c r="C5188" s="85" t="s">
        <v>189</v>
      </c>
      <c r="R5188" s="83">
        <v>43360.866608796299</v>
      </c>
      <c r="S5188" s="89" t="s">
        <v>26</v>
      </c>
      <c r="AG5188" s="83"/>
      <c r="AV5188" s="83"/>
      <c r="BK5188" s="83"/>
      <c r="BZ5188" s="83"/>
      <c r="CO5188" s="83"/>
      <c r="DD5188" s="83"/>
      <c r="DS5188" s="83"/>
      <c r="EH5188" s="83"/>
      <c r="EW5188" s="83"/>
      <c r="FL5188" s="83"/>
    </row>
    <row r="5189" spans="1:168" x14ac:dyDescent="0.35">
      <c r="A5189" s="83">
        <v>43360.866608796299</v>
      </c>
      <c r="B5189" s="84" t="s">
        <v>26</v>
      </c>
      <c r="C5189" s="85" t="s">
        <v>190</v>
      </c>
      <c r="R5189" s="83">
        <v>43360.866608796299</v>
      </c>
      <c r="S5189" s="89" t="s">
        <v>26</v>
      </c>
      <c r="AG5189" s="83"/>
      <c r="AV5189" s="83"/>
      <c r="BK5189" s="83"/>
      <c r="BZ5189" s="83"/>
      <c r="CO5189" s="83"/>
      <c r="DD5189" s="83"/>
      <c r="DS5189" s="83"/>
      <c r="EH5189" s="83"/>
      <c r="EW5189" s="83"/>
      <c r="FL5189" s="83"/>
    </row>
    <row r="5190" spans="1:168" x14ac:dyDescent="0.35">
      <c r="A5190" s="83">
        <v>43360.866608796299</v>
      </c>
      <c r="B5190" s="84" t="s">
        <v>26</v>
      </c>
      <c r="C5190" s="85" t="s">
        <v>574</v>
      </c>
      <c r="R5190" s="83">
        <v>43360.866608796299</v>
      </c>
      <c r="S5190" s="89" t="s">
        <v>26</v>
      </c>
      <c r="AG5190" s="83"/>
      <c r="AV5190" s="83"/>
      <c r="BK5190" s="83"/>
      <c r="BZ5190" s="83"/>
      <c r="CO5190" s="83"/>
      <c r="DD5190" s="83"/>
      <c r="DS5190" s="83"/>
      <c r="EH5190" s="83"/>
      <c r="EW5190" s="83"/>
      <c r="FL5190" s="83"/>
    </row>
    <row r="5191" spans="1:168" x14ac:dyDescent="0.35">
      <c r="A5191" s="83">
        <v>43360.866608796299</v>
      </c>
      <c r="B5191" s="84" t="s">
        <v>26</v>
      </c>
      <c r="C5191" s="85" t="s">
        <v>417</v>
      </c>
      <c r="R5191" s="83">
        <v>43360.866608796299</v>
      </c>
      <c r="S5191" s="89" t="s">
        <v>26</v>
      </c>
      <c r="AG5191" s="83"/>
      <c r="AV5191" s="83"/>
      <c r="BK5191" s="83"/>
      <c r="BZ5191" s="83"/>
      <c r="CO5191" s="83"/>
      <c r="DD5191" s="83"/>
      <c r="DS5191" s="83"/>
      <c r="EH5191" s="83"/>
      <c r="EW5191" s="83"/>
      <c r="FL5191" s="83"/>
    </row>
    <row r="5192" spans="1:168" x14ac:dyDescent="0.35">
      <c r="A5192" s="83">
        <v>43360.866620370369</v>
      </c>
      <c r="B5192" s="84" t="s">
        <v>26</v>
      </c>
      <c r="C5192" s="85" t="s">
        <v>441</v>
      </c>
      <c r="R5192" s="83">
        <v>43360.866620370369</v>
      </c>
      <c r="S5192" s="89" t="s">
        <v>26</v>
      </c>
      <c r="AG5192" s="83"/>
      <c r="AV5192" s="83"/>
      <c r="BK5192" s="83"/>
      <c r="BZ5192" s="83"/>
      <c r="CO5192" s="83"/>
      <c r="DD5192" s="83"/>
      <c r="DS5192" s="83"/>
      <c r="EH5192" s="83"/>
      <c r="EW5192" s="83"/>
      <c r="FL5192" s="83"/>
    </row>
    <row r="5193" spans="1:168" x14ac:dyDescent="0.35">
      <c r="A5193" s="83">
        <v>43360.866620370369</v>
      </c>
      <c r="B5193" s="84" t="s">
        <v>26</v>
      </c>
      <c r="C5193" s="85" t="s">
        <v>677</v>
      </c>
      <c r="R5193" s="83">
        <v>43360.866620370369</v>
      </c>
      <c r="S5193" s="89" t="s">
        <v>26</v>
      </c>
      <c r="AG5193" s="83"/>
      <c r="AV5193" s="83"/>
      <c r="BK5193" s="83"/>
      <c r="BZ5193" s="83"/>
      <c r="CO5193" s="83"/>
      <c r="DD5193" s="83"/>
      <c r="DS5193" s="83"/>
      <c r="EH5193" s="83"/>
      <c r="EW5193" s="83"/>
      <c r="FL5193" s="83"/>
    </row>
    <row r="5194" spans="1:168" x14ac:dyDescent="0.35">
      <c r="A5194" s="83">
        <v>43360.866620370369</v>
      </c>
      <c r="B5194" s="84" t="s">
        <v>26</v>
      </c>
      <c r="C5194" s="85" t="s">
        <v>790</v>
      </c>
      <c r="R5194" s="83">
        <v>43360.866620370369</v>
      </c>
      <c r="S5194" s="89" t="s">
        <v>26</v>
      </c>
      <c r="AG5194" s="83"/>
      <c r="AV5194" s="83"/>
      <c r="BK5194" s="83"/>
      <c r="BZ5194" s="83"/>
      <c r="CO5194" s="83"/>
      <c r="DD5194" s="83"/>
      <c r="DS5194" s="83"/>
      <c r="EH5194" s="83"/>
      <c r="EW5194" s="83"/>
      <c r="FL5194" s="83"/>
    </row>
    <row r="5195" spans="1:168" x14ac:dyDescent="0.35">
      <c r="A5195" s="83">
        <v>43360.866620370369</v>
      </c>
      <c r="B5195" s="84" t="s">
        <v>26</v>
      </c>
      <c r="C5195" s="85" t="s">
        <v>429</v>
      </c>
      <c r="R5195" s="83">
        <v>43360.866620370369</v>
      </c>
      <c r="S5195" s="89" t="s">
        <v>26</v>
      </c>
      <c r="AG5195" s="83"/>
      <c r="AV5195" s="83"/>
      <c r="BK5195" s="83"/>
      <c r="BZ5195" s="83"/>
      <c r="CO5195" s="83"/>
      <c r="DD5195" s="83"/>
      <c r="DS5195" s="83"/>
      <c r="EH5195" s="83"/>
      <c r="EW5195" s="83"/>
      <c r="FL5195" s="83"/>
    </row>
    <row r="5196" spans="1:168" x14ac:dyDescent="0.35">
      <c r="A5196" s="83">
        <v>43360.866620370369</v>
      </c>
      <c r="B5196" s="84" t="s">
        <v>26</v>
      </c>
      <c r="C5196" s="85" t="s">
        <v>430</v>
      </c>
      <c r="R5196" s="83">
        <v>43360.866620370369</v>
      </c>
      <c r="S5196" s="89" t="s">
        <v>26</v>
      </c>
      <c r="AG5196" s="83"/>
      <c r="AV5196" s="83"/>
      <c r="BK5196" s="83"/>
      <c r="BZ5196" s="83"/>
      <c r="CO5196" s="83"/>
      <c r="DD5196" s="83"/>
      <c r="DS5196" s="83"/>
      <c r="EH5196" s="83"/>
      <c r="EW5196" s="83"/>
      <c r="FL5196" s="83"/>
    </row>
    <row r="5197" spans="1:168" x14ac:dyDescent="0.35">
      <c r="A5197" s="83">
        <v>43360.866620370369</v>
      </c>
      <c r="B5197" s="84" t="s">
        <v>26</v>
      </c>
      <c r="C5197" s="85" t="s">
        <v>678</v>
      </c>
      <c r="R5197" s="83">
        <v>43360.866620370369</v>
      </c>
      <c r="S5197" s="89" t="s">
        <v>26</v>
      </c>
      <c r="AG5197" s="83"/>
      <c r="AV5197" s="83"/>
      <c r="BK5197" s="83"/>
      <c r="BZ5197" s="83"/>
      <c r="CO5197" s="83"/>
      <c r="DD5197" s="83"/>
      <c r="DS5197" s="83"/>
      <c r="EH5197" s="83"/>
      <c r="EW5197" s="83"/>
      <c r="FL5197" s="83"/>
    </row>
    <row r="5198" spans="1:168" x14ac:dyDescent="0.35">
      <c r="A5198" s="83">
        <v>43360.866620370369</v>
      </c>
      <c r="B5198" s="84" t="s">
        <v>26</v>
      </c>
      <c r="C5198" s="85" t="s">
        <v>419</v>
      </c>
      <c r="R5198" s="83">
        <v>43360.866620370369</v>
      </c>
      <c r="S5198" s="89" t="s">
        <v>26</v>
      </c>
      <c r="AG5198" s="83"/>
      <c r="AV5198" s="83"/>
      <c r="BK5198" s="83"/>
      <c r="BZ5198" s="83"/>
      <c r="CO5198" s="83"/>
      <c r="DD5198" s="83"/>
      <c r="DS5198" s="83"/>
      <c r="EH5198" s="83"/>
      <c r="EW5198" s="83"/>
      <c r="FL5198" s="83"/>
    </row>
    <row r="5199" spans="1:168" x14ac:dyDescent="0.35">
      <c r="A5199" s="83">
        <v>43360.866620370369</v>
      </c>
      <c r="B5199" s="84" t="s">
        <v>26</v>
      </c>
      <c r="C5199" s="85" t="s">
        <v>444</v>
      </c>
      <c r="R5199" s="83">
        <v>43360.866620370369</v>
      </c>
      <c r="S5199" s="89" t="s">
        <v>26</v>
      </c>
      <c r="AG5199" s="83"/>
      <c r="AV5199" s="83"/>
      <c r="BK5199" s="83"/>
      <c r="BZ5199" s="83"/>
      <c r="CO5199" s="83"/>
      <c r="DD5199" s="83"/>
      <c r="DS5199" s="83"/>
      <c r="EH5199" s="83"/>
      <c r="EW5199" s="83"/>
      <c r="FL5199" s="83"/>
    </row>
    <row r="5200" spans="1:168" x14ac:dyDescent="0.35">
      <c r="A5200" s="83">
        <v>43360.866631944446</v>
      </c>
      <c r="B5200" s="84" t="s">
        <v>26</v>
      </c>
      <c r="C5200" s="85" t="s">
        <v>447</v>
      </c>
      <c r="R5200" s="83">
        <v>43360.866631944446</v>
      </c>
      <c r="S5200" s="89" t="s">
        <v>26</v>
      </c>
      <c r="AG5200" s="83"/>
      <c r="AV5200" s="83"/>
      <c r="BK5200" s="83"/>
      <c r="BZ5200" s="83"/>
      <c r="CO5200" s="83"/>
      <c r="DD5200" s="83"/>
      <c r="DS5200" s="83"/>
      <c r="EH5200" s="83"/>
      <c r="EW5200" s="83"/>
      <c r="FL5200" s="83"/>
    </row>
    <row r="5201" spans="1:168" x14ac:dyDescent="0.35">
      <c r="A5201" s="83">
        <v>43360.866631944446</v>
      </c>
      <c r="B5201" s="84" t="s">
        <v>26</v>
      </c>
      <c r="C5201" s="85" t="s">
        <v>446</v>
      </c>
      <c r="R5201" s="83">
        <v>43360.866631944446</v>
      </c>
      <c r="S5201" s="89" t="s">
        <v>26</v>
      </c>
      <c r="AG5201" s="83"/>
      <c r="AV5201" s="83"/>
      <c r="BK5201" s="83"/>
      <c r="BZ5201" s="83"/>
      <c r="CO5201" s="83"/>
      <c r="DD5201" s="83"/>
      <c r="DS5201" s="83"/>
      <c r="EH5201" s="83"/>
      <c r="EW5201" s="83"/>
      <c r="FL5201" s="83"/>
    </row>
    <row r="5202" spans="1:168" x14ac:dyDescent="0.35">
      <c r="A5202" s="83">
        <v>43360.866631944446</v>
      </c>
      <c r="B5202" s="84" t="s">
        <v>26</v>
      </c>
      <c r="C5202" s="85" t="s">
        <v>421</v>
      </c>
      <c r="R5202" s="83">
        <v>43360.866631944446</v>
      </c>
      <c r="S5202" s="89" t="s">
        <v>26</v>
      </c>
      <c r="AG5202" s="83"/>
      <c r="AV5202" s="83"/>
      <c r="BK5202" s="83"/>
      <c r="BZ5202" s="83"/>
      <c r="CO5202" s="83"/>
      <c r="DD5202" s="83"/>
      <c r="DS5202" s="83"/>
      <c r="EH5202" s="83"/>
      <c r="EW5202" s="83"/>
      <c r="FL5202" s="83"/>
    </row>
    <row r="5203" spans="1:168" x14ac:dyDescent="0.35">
      <c r="A5203" s="83">
        <v>43360.866631944446</v>
      </c>
      <c r="B5203" s="84" t="s">
        <v>26</v>
      </c>
      <c r="C5203" s="85" t="s">
        <v>791</v>
      </c>
      <c r="R5203" s="83">
        <v>43360.866631944446</v>
      </c>
      <c r="S5203" s="89" t="s">
        <v>26</v>
      </c>
      <c r="AG5203" s="83"/>
      <c r="AV5203" s="83"/>
      <c r="BK5203" s="83"/>
      <c r="BZ5203" s="83"/>
      <c r="CO5203" s="83"/>
      <c r="DD5203" s="83"/>
      <c r="DS5203" s="83"/>
      <c r="EH5203" s="83"/>
      <c r="EW5203" s="83"/>
      <c r="FL5203" s="83"/>
    </row>
    <row r="5204" spans="1:168" x14ac:dyDescent="0.35">
      <c r="A5204" s="83">
        <v>43360.866724537038</v>
      </c>
      <c r="B5204" s="84" t="s">
        <v>26</v>
      </c>
      <c r="C5204" s="85" t="s">
        <v>192</v>
      </c>
      <c r="R5204" s="83">
        <v>43360.866724537038</v>
      </c>
      <c r="S5204" s="89" t="s">
        <v>26</v>
      </c>
      <c r="AG5204" s="83"/>
      <c r="AV5204" s="83"/>
      <c r="BK5204" s="83"/>
      <c r="BZ5204" s="83"/>
      <c r="CO5204" s="83"/>
      <c r="DD5204" s="83"/>
      <c r="DS5204" s="83"/>
      <c r="EH5204" s="83"/>
      <c r="EW5204" s="83"/>
      <c r="FL5204" s="83"/>
    </row>
    <row r="5205" spans="1:168" x14ac:dyDescent="0.35">
      <c r="A5205" s="83">
        <v>43360.866724537038</v>
      </c>
      <c r="B5205" s="84" t="s">
        <v>55</v>
      </c>
      <c r="C5205" s="85" t="s">
        <v>56</v>
      </c>
      <c r="R5205" s="83">
        <v>43360.866724537038</v>
      </c>
      <c r="S5205" s="89" t="s">
        <v>55</v>
      </c>
      <c r="AG5205" s="83"/>
      <c r="AV5205" s="83"/>
      <c r="BK5205" s="83"/>
      <c r="BZ5205" s="83"/>
      <c r="CO5205" s="83"/>
      <c r="DD5205" s="83"/>
      <c r="DS5205" s="83"/>
      <c r="EH5205" s="83"/>
      <c r="EW5205" s="83"/>
      <c r="FL5205" s="83"/>
    </row>
    <row r="5206" spans="1:168" x14ac:dyDescent="0.35">
      <c r="A5206" s="83">
        <v>43360.866736111115</v>
      </c>
      <c r="B5206" s="84" t="s">
        <v>55</v>
      </c>
      <c r="C5206" s="85" t="s">
        <v>57</v>
      </c>
      <c r="R5206" s="83">
        <v>43360.866736111115</v>
      </c>
      <c r="S5206" s="89" t="s">
        <v>55</v>
      </c>
      <c r="AG5206" s="83"/>
      <c r="AV5206" s="83"/>
      <c r="BK5206" s="83"/>
      <c r="BZ5206" s="83"/>
      <c r="CO5206" s="83"/>
      <c r="DD5206" s="83"/>
      <c r="DS5206" s="83"/>
      <c r="EH5206" s="83"/>
      <c r="EW5206" s="83"/>
      <c r="FL5206" s="83"/>
    </row>
    <row r="5207" spans="1:168" x14ac:dyDescent="0.35">
      <c r="A5207" s="83">
        <v>43360.866759259261</v>
      </c>
      <c r="B5207" s="84" t="s">
        <v>55</v>
      </c>
      <c r="C5207" s="85" t="s">
        <v>58</v>
      </c>
      <c r="R5207" s="83">
        <v>43360.866759259261</v>
      </c>
      <c r="S5207" s="89" t="s">
        <v>55</v>
      </c>
      <c r="AG5207" s="83"/>
      <c r="AV5207" s="83"/>
      <c r="BK5207" s="83"/>
      <c r="BZ5207" s="83"/>
      <c r="CO5207" s="83"/>
      <c r="DD5207" s="83"/>
      <c r="DS5207" s="83"/>
      <c r="EH5207" s="83"/>
      <c r="EW5207" s="83"/>
      <c r="FL5207" s="83"/>
    </row>
    <row r="5208" spans="1:168" x14ac:dyDescent="0.35">
      <c r="A5208" s="83">
        <v>43360.866770833331</v>
      </c>
      <c r="B5208" s="84" t="s">
        <v>26</v>
      </c>
      <c r="C5208" s="85" t="s">
        <v>59</v>
      </c>
      <c r="R5208" s="83">
        <v>43360.866770833331</v>
      </c>
      <c r="S5208" s="89" t="s">
        <v>26</v>
      </c>
      <c r="AG5208" s="83"/>
      <c r="AV5208" s="83"/>
      <c r="BK5208" s="83"/>
      <c r="BZ5208" s="83"/>
      <c r="CO5208" s="83"/>
      <c r="DD5208" s="83"/>
      <c r="DS5208" s="83"/>
      <c r="EH5208" s="83"/>
      <c r="EW5208" s="83"/>
      <c r="FL5208" s="83"/>
    </row>
    <row r="5209" spans="1:168" x14ac:dyDescent="0.35">
      <c r="A5209" s="83">
        <v>43360.866782407407</v>
      </c>
      <c r="B5209" s="84" t="s">
        <v>193</v>
      </c>
      <c r="C5209" s="85" t="s">
        <v>194</v>
      </c>
      <c r="I5209" s="86">
        <v>12490.76171875</v>
      </c>
      <c r="J5209" s="87">
        <v>12269.1005859375</v>
      </c>
      <c r="K5209" s="87">
        <v>5981.76806640625</v>
      </c>
      <c r="L5209" s="87">
        <v>5875.6123046875</v>
      </c>
      <c r="M5209" s="87">
        <v>1.0159341096878101</v>
      </c>
      <c r="N5209" s="87">
        <v>8.0339307785034197</v>
      </c>
      <c r="O5209" s="87">
        <v>8.3848514556884801</v>
      </c>
      <c r="P5209" s="88">
        <v>1.6178500652313199</v>
      </c>
      <c r="R5209" s="83">
        <v>43360.866782407407</v>
      </c>
      <c r="S5209" s="89" t="s">
        <v>193</v>
      </c>
      <c r="T5209" s="90">
        <v>0.48295018076896701</v>
      </c>
      <c r="U5209" s="84">
        <v>6769.61376953125</v>
      </c>
      <c r="V5209" s="84">
        <v>403.11950683593801</v>
      </c>
      <c r="W5209" s="84">
        <v>6631.60498046875</v>
      </c>
      <c r="X5209" s="84">
        <v>6366.3505859375</v>
      </c>
      <c r="Y5209" s="84">
        <v>25.561691284179702</v>
      </c>
      <c r="Z5209" s="84">
        <v>320.48483276367199</v>
      </c>
      <c r="AA5209" s="84">
        <v>620.45538330078102</v>
      </c>
      <c r="AB5209" s="84">
        <v>426.48483276367199</v>
      </c>
      <c r="AG5209" s="83"/>
      <c r="AV5209" s="83"/>
      <c r="BK5209" s="83"/>
      <c r="BZ5209" s="83"/>
      <c r="CO5209" s="83"/>
      <c r="DD5209" s="83"/>
      <c r="DS5209" s="83"/>
      <c r="EH5209" s="83"/>
      <c r="EW5209" s="83"/>
      <c r="FL5209" s="83"/>
    </row>
    <row r="5210" spans="1:168" x14ac:dyDescent="0.35">
      <c r="A5210" s="83">
        <v>43360.866793981484</v>
      </c>
      <c r="B5210" s="84" t="s">
        <v>62</v>
      </c>
      <c r="C5210" s="85" t="s">
        <v>63</v>
      </c>
      <c r="R5210" s="83">
        <v>43360.866793981484</v>
      </c>
      <c r="S5210" s="89" t="s">
        <v>62</v>
      </c>
      <c r="AG5210" s="83"/>
      <c r="AV5210" s="83"/>
      <c r="BK5210" s="83"/>
      <c r="BZ5210" s="83"/>
      <c r="CO5210" s="83"/>
      <c r="DD5210" s="83"/>
      <c r="DS5210" s="83"/>
      <c r="EH5210" s="83"/>
      <c r="EW5210" s="83"/>
      <c r="FL5210" s="83"/>
    </row>
    <row r="5211" spans="1:168" x14ac:dyDescent="0.35">
      <c r="A5211" s="83">
        <v>43360.866805555554</v>
      </c>
      <c r="B5211" s="84" t="s">
        <v>62</v>
      </c>
      <c r="C5211" s="85" t="s">
        <v>1060</v>
      </c>
      <c r="R5211" s="83">
        <v>43360.866805555554</v>
      </c>
      <c r="S5211" s="89" t="s">
        <v>62</v>
      </c>
      <c r="AG5211" s="83"/>
      <c r="AV5211" s="83"/>
      <c r="BK5211" s="83"/>
      <c r="BZ5211" s="83"/>
      <c r="CO5211" s="83"/>
      <c r="DD5211" s="83"/>
      <c r="DS5211" s="83"/>
      <c r="EH5211" s="83"/>
      <c r="EW5211" s="83"/>
      <c r="FL5211" s="83"/>
    </row>
    <row r="5212" spans="1:168" x14ac:dyDescent="0.35">
      <c r="A5212" s="83">
        <v>43360.866805555554</v>
      </c>
      <c r="B5212" s="84" t="s">
        <v>62</v>
      </c>
      <c r="C5212" s="85" t="s">
        <v>1061</v>
      </c>
      <c r="R5212" s="83">
        <v>43360.866805555554</v>
      </c>
      <c r="S5212" s="89" t="s">
        <v>62</v>
      </c>
      <c r="AG5212" s="83"/>
      <c r="AV5212" s="83"/>
      <c r="BK5212" s="83"/>
      <c r="BZ5212" s="83"/>
      <c r="CO5212" s="83"/>
      <c r="DD5212" s="83"/>
      <c r="DS5212" s="83"/>
      <c r="EH5212" s="83"/>
      <c r="EW5212" s="83"/>
      <c r="FL5212" s="83"/>
    </row>
    <row r="5213" spans="1:168" x14ac:dyDescent="0.35">
      <c r="A5213" s="83">
        <v>43360.866805555554</v>
      </c>
      <c r="B5213" s="84" t="s">
        <v>62</v>
      </c>
      <c r="C5213" s="85" t="s">
        <v>1062</v>
      </c>
      <c r="R5213" s="83">
        <v>43360.866805555554</v>
      </c>
      <c r="S5213" s="89" t="s">
        <v>62</v>
      </c>
      <c r="AG5213" s="83"/>
      <c r="AV5213" s="83"/>
      <c r="BK5213" s="83"/>
      <c r="BZ5213" s="83"/>
      <c r="CO5213" s="83"/>
      <c r="DD5213" s="83"/>
      <c r="DS5213" s="83"/>
      <c r="EH5213" s="83"/>
      <c r="EW5213" s="83"/>
      <c r="FL5213" s="83"/>
    </row>
    <row r="5214" spans="1:168" x14ac:dyDescent="0.35">
      <c r="A5214" s="83">
        <v>43360.866805555554</v>
      </c>
      <c r="B5214" s="84" t="s">
        <v>62</v>
      </c>
      <c r="C5214" s="85" t="s">
        <v>1063</v>
      </c>
      <c r="R5214" s="83">
        <v>43360.866805555554</v>
      </c>
      <c r="S5214" s="89" t="s">
        <v>62</v>
      </c>
      <c r="AG5214" s="83"/>
      <c r="AV5214" s="83"/>
      <c r="BK5214" s="83"/>
      <c r="BZ5214" s="83"/>
      <c r="CO5214" s="83"/>
      <c r="DD5214" s="83"/>
      <c r="DS5214" s="83"/>
      <c r="EH5214" s="83"/>
      <c r="EW5214" s="83"/>
      <c r="FL5214" s="83"/>
    </row>
    <row r="5215" spans="1:168" x14ac:dyDescent="0.35">
      <c r="A5215" s="83">
        <v>43360.866805555554</v>
      </c>
      <c r="B5215" s="84" t="s">
        <v>62</v>
      </c>
      <c r="C5215" s="85" t="s">
        <v>1064</v>
      </c>
      <c r="R5215" s="83">
        <v>43360.866805555554</v>
      </c>
      <c r="S5215" s="89" t="s">
        <v>62</v>
      </c>
      <c r="AG5215" s="83"/>
      <c r="AV5215" s="83"/>
      <c r="BK5215" s="83"/>
      <c r="BZ5215" s="83"/>
      <c r="CO5215" s="83"/>
      <c r="DD5215" s="83"/>
      <c r="DS5215" s="83"/>
      <c r="EH5215" s="83"/>
      <c r="EW5215" s="83"/>
      <c r="FL5215" s="83"/>
    </row>
    <row r="5216" spans="1:168" x14ac:dyDescent="0.35">
      <c r="A5216" s="83">
        <v>43360.866805555554</v>
      </c>
      <c r="B5216" s="84" t="s">
        <v>62</v>
      </c>
      <c r="C5216" s="85" t="s">
        <v>449</v>
      </c>
      <c r="R5216" s="83">
        <v>43360.866805555554</v>
      </c>
      <c r="S5216" s="89" t="s">
        <v>62</v>
      </c>
      <c r="AG5216" s="83"/>
      <c r="AV5216" s="83"/>
      <c r="BK5216" s="83"/>
      <c r="BZ5216" s="83"/>
      <c r="CO5216" s="83"/>
      <c r="DD5216" s="83"/>
      <c r="DS5216" s="83"/>
      <c r="EH5216" s="83"/>
      <c r="EW5216" s="83"/>
      <c r="FL5216" s="83"/>
    </row>
    <row r="5217" spans="1:168" x14ac:dyDescent="0.35">
      <c r="A5217" s="83">
        <v>43360.866805555554</v>
      </c>
      <c r="B5217" s="84" t="s">
        <v>62</v>
      </c>
      <c r="C5217" s="85" t="s">
        <v>1065</v>
      </c>
      <c r="R5217" s="83">
        <v>43360.866805555554</v>
      </c>
      <c r="S5217" s="89" t="s">
        <v>62</v>
      </c>
      <c r="AG5217" s="83"/>
      <c r="AV5217" s="83"/>
      <c r="BK5217" s="83"/>
      <c r="BZ5217" s="83"/>
      <c r="CO5217" s="83"/>
      <c r="DD5217" s="83"/>
      <c r="DS5217" s="83"/>
      <c r="EH5217" s="83"/>
      <c r="EW5217" s="83"/>
      <c r="FL5217" s="83"/>
    </row>
    <row r="5218" spans="1:168" x14ac:dyDescent="0.35">
      <c r="A5218" s="83">
        <v>43360.866805555554</v>
      </c>
      <c r="B5218" s="84" t="s">
        <v>26</v>
      </c>
      <c r="C5218" s="85" t="s">
        <v>71</v>
      </c>
      <c r="R5218" s="83">
        <v>43360.866805555554</v>
      </c>
      <c r="S5218" s="89" t="s">
        <v>26</v>
      </c>
      <c r="AG5218" s="83"/>
      <c r="AV5218" s="83"/>
      <c r="BK5218" s="83"/>
      <c r="BZ5218" s="83"/>
      <c r="CO5218" s="83"/>
      <c r="DD5218" s="83"/>
      <c r="DS5218" s="83"/>
      <c r="EH5218" s="83"/>
      <c r="EW5218" s="83"/>
      <c r="FL5218" s="83"/>
    </row>
    <row r="5219" spans="1:168" x14ac:dyDescent="0.35">
      <c r="A5219" s="83">
        <v>43360.86681712963</v>
      </c>
      <c r="B5219" s="84" t="s">
        <v>62</v>
      </c>
      <c r="C5219" s="85" t="s">
        <v>200</v>
      </c>
      <c r="R5219" s="83">
        <v>43360.86681712963</v>
      </c>
      <c r="S5219" s="89" t="s">
        <v>62</v>
      </c>
      <c r="AG5219" s="83"/>
      <c r="AV5219" s="83"/>
      <c r="BK5219" s="83"/>
      <c r="BZ5219" s="83"/>
      <c r="CO5219" s="83"/>
      <c r="DD5219" s="83"/>
      <c r="DS5219" s="83"/>
      <c r="EH5219" s="83"/>
      <c r="EW5219" s="83"/>
      <c r="FL5219" s="83"/>
    </row>
    <row r="5220" spans="1:168" x14ac:dyDescent="0.35">
      <c r="A5220" s="83">
        <v>43360.866828703707</v>
      </c>
      <c r="B5220" s="84" t="s">
        <v>26</v>
      </c>
      <c r="C5220" s="85" t="s">
        <v>201</v>
      </c>
      <c r="R5220" s="83">
        <v>43360.866828703707</v>
      </c>
      <c r="S5220" s="89" t="s">
        <v>26</v>
      </c>
      <c r="AG5220" s="83"/>
      <c r="AV5220" s="83"/>
      <c r="BK5220" s="83"/>
      <c r="BZ5220" s="83"/>
      <c r="CO5220" s="83"/>
      <c r="DD5220" s="83"/>
      <c r="DS5220" s="83"/>
      <c r="EH5220" s="83"/>
      <c r="EW5220" s="83"/>
      <c r="FL5220" s="83"/>
    </row>
    <row r="5221" spans="1:168" x14ac:dyDescent="0.35">
      <c r="A5221" s="83">
        <v>43360.866828703707</v>
      </c>
      <c r="B5221" s="84" t="s">
        <v>26</v>
      </c>
      <c r="C5221" s="85" t="s">
        <v>203</v>
      </c>
      <c r="R5221" s="83">
        <v>43360.866828703707</v>
      </c>
      <c r="S5221" s="89" t="s">
        <v>26</v>
      </c>
      <c r="AG5221" s="83"/>
      <c r="AV5221" s="83"/>
      <c r="BK5221" s="83"/>
      <c r="BZ5221" s="83"/>
      <c r="CO5221" s="83"/>
      <c r="DD5221" s="83"/>
      <c r="DS5221" s="83"/>
      <c r="EH5221" s="83"/>
      <c r="EW5221" s="83"/>
      <c r="FL5221" s="83"/>
    </row>
    <row r="5222" spans="1:168" x14ac:dyDescent="0.35">
      <c r="A5222" s="83">
        <v>43360.866828703707</v>
      </c>
      <c r="B5222" s="84" t="s">
        <v>26</v>
      </c>
      <c r="C5222" s="85" t="s">
        <v>202</v>
      </c>
      <c r="R5222" s="83">
        <v>43360.866828703707</v>
      </c>
      <c r="S5222" s="89" t="s">
        <v>26</v>
      </c>
      <c r="AG5222" s="83"/>
      <c r="AV5222" s="83"/>
      <c r="BK5222" s="83"/>
      <c r="BZ5222" s="83"/>
      <c r="CO5222" s="83"/>
      <c r="DD5222" s="83"/>
      <c r="DS5222" s="83"/>
      <c r="EH5222" s="83"/>
      <c r="EW5222" s="83"/>
      <c r="FL5222" s="83"/>
    </row>
    <row r="5223" spans="1:168" x14ac:dyDescent="0.35">
      <c r="A5223" s="83">
        <v>43360.866828703707</v>
      </c>
      <c r="B5223" s="84" t="s">
        <v>26</v>
      </c>
      <c r="C5223" s="85" t="s">
        <v>47</v>
      </c>
      <c r="I5223" s="86">
        <v>12490.734375</v>
      </c>
      <c r="J5223" s="87">
        <v>12272.505859375</v>
      </c>
      <c r="K5223" s="87">
        <v>5981.7353515625</v>
      </c>
      <c r="L5223" s="87">
        <v>5877.248046875</v>
      </c>
      <c r="M5223" s="87">
        <v>1.0159442424774201</v>
      </c>
      <c r="N5223" s="87">
        <v>8.0342845916747994</v>
      </c>
      <c r="O5223" s="87">
        <v>8.3844547271728498</v>
      </c>
      <c r="P5223" s="88">
        <v>1.61745476722717</v>
      </c>
      <c r="R5223" s="83">
        <v>43360.866828703707</v>
      </c>
      <c r="S5223" s="89" t="s">
        <v>26</v>
      </c>
      <c r="T5223" s="90">
        <v>0.48255446553230302</v>
      </c>
      <c r="U5223" s="84">
        <v>6771.33203125</v>
      </c>
      <c r="V5223" s="84">
        <v>400.26174926757801</v>
      </c>
      <c r="W5223" s="84">
        <v>6637.64208984375</v>
      </c>
      <c r="X5223" s="84">
        <v>6367.92529296875</v>
      </c>
      <c r="Y5223" s="84">
        <v>25.393009185791001</v>
      </c>
      <c r="Z5223" s="84">
        <v>320.48449707031301</v>
      </c>
      <c r="AA5223" s="84">
        <v>620.47894287109398</v>
      </c>
      <c r="AB5223" s="84">
        <v>426.48449707031301</v>
      </c>
      <c r="AG5223" s="83"/>
      <c r="AV5223" s="83"/>
      <c r="BK5223" s="83"/>
      <c r="BZ5223" s="83"/>
      <c r="CO5223" s="83"/>
      <c r="DD5223" s="83"/>
      <c r="DS5223" s="83"/>
      <c r="EH5223" s="83"/>
      <c r="EW5223" s="83"/>
      <c r="FL5223" s="83"/>
    </row>
    <row r="5224" spans="1:168" x14ac:dyDescent="0.35">
      <c r="A5224" s="83">
        <v>43360.866828703707</v>
      </c>
      <c r="B5224" s="84" t="s">
        <v>26</v>
      </c>
      <c r="C5224" s="85" t="s">
        <v>75</v>
      </c>
      <c r="R5224" s="83">
        <v>43360.866828703707</v>
      </c>
      <c r="S5224" s="89" t="s">
        <v>26</v>
      </c>
      <c r="AG5224" s="83"/>
      <c r="AV5224" s="83"/>
      <c r="BK5224" s="83"/>
      <c r="BZ5224" s="83"/>
      <c r="CO5224" s="83"/>
      <c r="DD5224" s="83"/>
      <c r="DS5224" s="83"/>
      <c r="EH5224" s="83"/>
      <c r="EW5224" s="83"/>
      <c r="FL5224" s="83"/>
    </row>
    <row r="5225" spans="1:168" x14ac:dyDescent="0.35">
      <c r="A5225" s="83">
        <v>43360.866828703707</v>
      </c>
      <c r="B5225" s="84" t="s">
        <v>49</v>
      </c>
      <c r="C5225" s="85" t="s">
        <v>204</v>
      </c>
      <c r="R5225" s="83">
        <v>43360.866828703707</v>
      </c>
      <c r="S5225" s="89" t="s">
        <v>49</v>
      </c>
      <c r="AG5225" s="83"/>
      <c r="AV5225" s="83"/>
      <c r="BK5225" s="83"/>
      <c r="BZ5225" s="83"/>
      <c r="CO5225" s="83"/>
      <c r="DD5225" s="83"/>
      <c r="DS5225" s="83"/>
      <c r="EH5225" s="83"/>
      <c r="EW5225" s="83"/>
      <c r="FL5225" s="83"/>
    </row>
    <row r="5226" spans="1:168" x14ac:dyDescent="0.35">
      <c r="A5226" s="83">
        <v>43360.866851851853</v>
      </c>
      <c r="B5226" s="84" t="s">
        <v>26</v>
      </c>
      <c r="C5226" s="85" t="s">
        <v>205</v>
      </c>
      <c r="R5226" s="83">
        <v>43360.866851851853</v>
      </c>
      <c r="S5226" s="89" t="s">
        <v>26</v>
      </c>
      <c r="AG5226" s="83"/>
      <c r="AV5226" s="83"/>
      <c r="BK5226" s="83"/>
      <c r="BZ5226" s="83"/>
      <c r="CO5226" s="83"/>
      <c r="DD5226" s="83"/>
      <c r="DS5226" s="83"/>
      <c r="EH5226" s="83"/>
      <c r="EW5226" s="83"/>
      <c r="FL5226" s="83"/>
    </row>
    <row r="5227" spans="1:168" x14ac:dyDescent="0.35">
      <c r="A5227" s="83">
        <v>43360.866851851853</v>
      </c>
      <c r="B5227" s="84" t="s">
        <v>26</v>
      </c>
      <c r="C5227" s="85" t="s">
        <v>207</v>
      </c>
      <c r="R5227" s="83">
        <v>43360.866851851853</v>
      </c>
      <c r="S5227" s="89" t="s">
        <v>26</v>
      </c>
      <c r="AG5227" s="83"/>
      <c r="AV5227" s="83"/>
      <c r="BK5227" s="83"/>
      <c r="BZ5227" s="83"/>
      <c r="CO5227" s="83"/>
      <c r="DD5227" s="83"/>
      <c r="DS5227" s="83"/>
      <c r="EH5227" s="83"/>
      <c r="EW5227" s="83"/>
      <c r="FL5227" s="83"/>
    </row>
    <row r="5228" spans="1:168" x14ac:dyDescent="0.35">
      <c r="A5228" s="83">
        <v>43360.866851851853</v>
      </c>
      <c r="B5228" s="84" t="s">
        <v>26</v>
      </c>
      <c r="C5228" s="85" t="s">
        <v>206</v>
      </c>
      <c r="R5228" s="83">
        <v>43360.866851851853</v>
      </c>
      <c r="S5228" s="89" t="s">
        <v>26</v>
      </c>
      <c r="AG5228" s="83"/>
      <c r="AV5228" s="83"/>
      <c r="BK5228" s="83"/>
      <c r="BZ5228" s="83"/>
      <c r="CO5228" s="83"/>
      <c r="DD5228" s="83"/>
      <c r="DS5228" s="83"/>
      <c r="EH5228" s="83"/>
      <c r="EW5228" s="83"/>
      <c r="FL5228" s="83"/>
    </row>
    <row r="5229" spans="1:168" x14ac:dyDescent="0.35">
      <c r="A5229" s="83">
        <v>43360.866851851853</v>
      </c>
      <c r="B5229" s="84" t="s">
        <v>26</v>
      </c>
      <c r="C5229" s="85" t="s">
        <v>428</v>
      </c>
      <c r="R5229" s="83">
        <v>43360.866851851853</v>
      </c>
      <c r="S5229" s="89" t="s">
        <v>26</v>
      </c>
      <c r="AG5229" s="83"/>
      <c r="AV5229" s="83"/>
      <c r="BK5229" s="83"/>
      <c r="BZ5229" s="83"/>
      <c r="CO5229" s="83"/>
      <c r="DD5229" s="83"/>
      <c r="DS5229" s="83"/>
      <c r="EH5229" s="83"/>
      <c r="EW5229" s="83"/>
      <c r="FL5229" s="83"/>
    </row>
    <row r="5230" spans="1:168" x14ac:dyDescent="0.35">
      <c r="A5230" s="83">
        <v>43360.866851851853</v>
      </c>
      <c r="B5230" s="84" t="s">
        <v>26</v>
      </c>
      <c r="C5230" s="85" t="s">
        <v>409</v>
      </c>
      <c r="R5230" s="83">
        <v>43360.866851851853</v>
      </c>
      <c r="S5230" s="89" t="s">
        <v>26</v>
      </c>
      <c r="AG5230" s="83"/>
      <c r="AV5230" s="83"/>
      <c r="BK5230" s="83"/>
      <c r="BZ5230" s="83"/>
      <c r="CO5230" s="83"/>
      <c r="DD5230" s="83"/>
      <c r="DS5230" s="83"/>
      <c r="EH5230" s="83"/>
      <c r="EW5230" s="83"/>
      <c r="FL5230" s="83"/>
    </row>
    <row r="5231" spans="1:168" x14ac:dyDescent="0.35">
      <c r="A5231" s="83">
        <v>43360.866851851853</v>
      </c>
      <c r="B5231" s="84" t="s">
        <v>26</v>
      </c>
      <c r="C5231" s="85" t="s">
        <v>580</v>
      </c>
      <c r="R5231" s="83">
        <v>43360.866851851853</v>
      </c>
      <c r="S5231" s="89" t="s">
        <v>26</v>
      </c>
      <c r="AG5231" s="83"/>
      <c r="AV5231" s="83"/>
      <c r="BK5231" s="83"/>
      <c r="BZ5231" s="83"/>
      <c r="CO5231" s="83"/>
      <c r="DD5231" s="83"/>
      <c r="DS5231" s="83"/>
      <c r="EH5231" s="83"/>
      <c r="EW5231" s="83"/>
      <c r="FL5231" s="83"/>
    </row>
    <row r="5232" spans="1:168" x14ac:dyDescent="0.35">
      <c r="A5232" s="83">
        <v>43360.866851851853</v>
      </c>
      <c r="B5232" s="84" t="s">
        <v>26</v>
      </c>
      <c r="C5232" s="85" t="s">
        <v>417</v>
      </c>
      <c r="R5232" s="83">
        <v>43360.866851851853</v>
      </c>
      <c r="S5232" s="89" t="s">
        <v>26</v>
      </c>
      <c r="AG5232" s="83"/>
      <c r="AV5232" s="83"/>
      <c r="BK5232" s="83"/>
      <c r="BZ5232" s="83"/>
      <c r="CO5232" s="83"/>
      <c r="DD5232" s="83"/>
      <c r="DS5232" s="83"/>
      <c r="EH5232" s="83"/>
      <c r="EW5232" s="83"/>
      <c r="FL5232" s="83"/>
    </row>
    <row r="5233" spans="1:168" x14ac:dyDescent="0.35">
      <c r="A5233" s="83">
        <v>43360.866851851853</v>
      </c>
      <c r="B5233" s="84" t="s">
        <v>26</v>
      </c>
      <c r="C5233" s="85" t="s">
        <v>441</v>
      </c>
      <c r="R5233" s="83">
        <v>43360.866851851853</v>
      </c>
      <c r="S5233" s="89" t="s">
        <v>26</v>
      </c>
      <c r="AG5233" s="83"/>
      <c r="AV5233" s="83"/>
      <c r="BK5233" s="83"/>
      <c r="BZ5233" s="83"/>
      <c r="CO5233" s="83"/>
      <c r="DD5233" s="83"/>
      <c r="DS5233" s="83"/>
      <c r="EH5233" s="83"/>
      <c r="EW5233" s="83"/>
      <c r="FL5233" s="83"/>
    </row>
    <row r="5234" spans="1:168" x14ac:dyDescent="0.35">
      <c r="A5234" s="83">
        <v>43360.866851851853</v>
      </c>
      <c r="B5234" s="84" t="s">
        <v>26</v>
      </c>
      <c r="C5234" s="85" t="s">
        <v>681</v>
      </c>
      <c r="R5234" s="83">
        <v>43360.866851851853</v>
      </c>
      <c r="S5234" s="89" t="s">
        <v>26</v>
      </c>
      <c r="AG5234" s="83"/>
      <c r="AV5234" s="83"/>
      <c r="BK5234" s="83"/>
      <c r="BZ5234" s="83"/>
      <c r="CO5234" s="83"/>
      <c r="DD5234" s="83"/>
      <c r="DS5234" s="83"/>
      <c r="EH5234" s="83"/>
      <c r="EW5234" s="83"/>
      <c r="FL5234" s="83"/>
    </row>
    <row r="5235" spans="1:168" x14ac:dyDescent="0.35">
      <c r="A5235" s="83">
        <v>43360.866863425923</v>
      </c>
      <c r="B5235" s="84" t="s">
        <v>26</v>
      </c>
      <c r="C5235" s="85" t="s">
        <v>429</v>
      </c>
      <c r="R5235" s="83">
        <v>43360.866863425923</v>
      </c>
      <c r="S5235" s="89" t="s">
        <v>26</v>
      </c>
      <c r="AG5235" s="83"/>
      <c r="AV5235" s="83"/>
      <c r="BK5235" s="83"/>
      <c r="BZ5235" s="83"/>
      <c r="CO5235" s="83"/>
      <c r="DD5235" s="83"/>
      <c r="DS5235" s="83"/>
      <c r="EH5235" s="83"/>
      <c r="EW5235" s="83"/>
      <c r="FL5235" s="83"/>
    </row>
    <row r="5236" spans="1:168" x14ac:dyDescent="0.35">
      <c r="A5236" s="83">
        <v>43360.866863425923</v>
      </c>
      <c r="B5236" s="84" t="s">
        <v>26</v>
      </c>
      <c r="C5236" s="85" t="s">
        <v>430</v>
      </c>
      <c r="R5236" s="83">
        <v>43360.866863425923</v>
      </c>
      <c r="S5236" s="89" t="s">
        <v>26</v>
      </c>
      <c r="AG5236" s="83"/>
      <c r="AV5236" s="83"/>
      <c r="BK5236" s="83"/>
      <c r="BZ5236" s="83"/>
      <c r="CO5236" s="83"/>
      <c r="DD5236" s="83"/>
      <c r="DS5236" s="83"/>
      <c r="EH5236" s="83"/>
      <c r="EW5236" s="83"/>
      <c r="FL5236" s="83"/>
    </row>
    <row r="5237" spans="1:168" x14ac:dyDescent="0.35">
      <c r="A5237" s="83">
        <v>43360.866863425923</v>
      </c>
      <c r="B5237" s="84" t="s">
        <v>26</v>
      </c>
      <c r="C5237" s="85" t="s">
        <v>682</v>
      </c>
      <c r="R5237" s="83">
        <v>43360.866863425923</v>
      </c>
      <c r="S5237" s="89" t="s">
        <v>26</v>
      </c>
      <c r="AG5237" s="83"/>
      <c r="AV5237" s="83"/>
      <c r="BK5237" s="83"/>
      <c r="BZ5237" s="83"/>
      <c r="CO5237" s="83"/>
      <c r="DD5237" s="83"/>
      <c r="DS5237" s="83"/>
      <c r="EH5237" s="83"/>
      <c r="EW5237" s="83"/>
      <c r="FL5237" s="83"/>
    </row>
    <row r="5238" spans="1:168" x14ac:dyDescent="0.35">
      <c r="A5238" s="83">
        <v>43360.866863425923</v>
      </c>
      <c r="B5238" s="84" t="s">
        <v>26</v>
      </c>
      <c r="C5238" s="85" t="s">
        <v>444</v>
      </c>
      <c r="R5238" s="83">
        <v>43360.866863425923</v>
      </c>
      <c r="S5238" s="89" t="s">
        <v>26</v>
      </c>
      <c r="AG5238" s="83"/>
      <c r="AV5238" s="83"/>
      <c r="BK5238" s="83"/>
      <c r="BZ5238" s="83"/>
      <c r="CO5238" s="83"/>
      <c r="DD5238" s="83"/>
      <c r="DS5238" s="83"/>
      <c r="EH5238" s="83"/>
      <c r="EW5238" s="83"/>
      <c r="FL5238" s="83"/>
    </row>
    <row r="5239" spans="1:168" x14ac:dyDescent="0.35">
      <c r="A5239" s="83">
        <v>43360.866863425923</v>
      </c>
      <c r="B5239" s="84" t="s">
        <v>26</v>
      </c>
      <c r="C5239" s="85" t="s">
        <v>419</v>
      </c>
      <c r="R5239" s="83">
        <v>43360.866863425923</v>
      </c>
      <c r="S5239" s="89" t="s">
        <v>26</v>
      </c>
      <c r="AG5239" s="83"/>
      <c r="AV5239" s="83"/>
      <c r="BK5239" s="83"/>
      <c r="BZ5239" s="83"/>
      <c r="CO5239" s="83"/>
      <c r="DD5239" s="83"/>
      <c r="DS5239" s="83"/>
      <c r="EH5239" s="83"/>
      <c r="EW5239" s="83"/>
      <c r="FL5239" s="83"/>
    </row>
    <row r="5240" spans="1:168" x14ac:dyDescent="0.35">
      <c r="A5240" s="83">
        <v>43360.866863425923</v>
      </c>
      <c r="B5240" s="84" t="s">
        <v>26</v>
      </c>
      <c r="C5240" s="85" t="s">
        <v>447</v>
      </c>
      <c r="R5240" s="83">
        <v>43360.866863425923</v>
      </c>
      <c r="S5240" s="89" t="s">
        <v>26</v>
      </c>
      <c r="AG5240" s="83"/>
      <c r="AV5240" s="83"/>
      <c r="BK5240" s="83"/>
      <c r="BZ5240" s="83"/>
      <c r="CO5240" s="83"/>
      <c r="DD5240" s="83"/>
      <c r="DS5240" s="83"/>
      <c r="EH5240" s="83"/>
      <c r="EW5240" s="83"/>
      <c r="FL5240" s="83"/>
    </row>
    <row r="5241" spans="1:168" x14ac:dyDescent="0.35">
      <c r="A5241" s="83">
        <v>43360.866863425923</v>
      </c>
      <c r="B5241" s="84" t="s">
        <v>26</v>
      </c>
      <c r="C5241" s="85" t="s">
        <v>421</v>
      </c>
      <c r="R5241" s="83">
        <v>43360.866863425923</v>
      </c>
      <c r="S5241" s="89" t="s">
        <v>26</v>
      </c>
      <c r="AG5241" s="83"/>
      <c r="AV5241" s="83"/>
      <c r="BK5241" s="83"/>
      <c r="BZ5241" s="83"/>
      <c r="CO5241" s="83"/>
      <c r="DD5241" s="83"/>
      <c r="DS5241" s="83"/>
      <c r="EH5241" s="83"/>
      <c r="EW5241" s="83"/>
      <c r="FL5241" s="83"/>
    </row>
    <row r="5242" spans="1:168" x14ac:dyDescent="0.35">
      <c r="A5242" s="83">
        <v>43360.866875</v>
      </c>
      <c r="B5242" s="84" t="s">
        <v>26</v>
      </c>
      <c r="C5242" s="85" t="s">
        <v>446</v>
      </c>
      <c r="R5242" s="83">
        <v>43360.866875</v>
      </c>
      <c r="S5242" s="89" t="s">
        <v>26</v>
      </c>
      <c r="AG5242" s="83"/>
      <c r="AV5242" s="83"/>
      <c r="BK5242" s="83"/>
      <c r="BZ5242" s="83"/>
      <c r="CO5242" s="83"/>
      <c r="DD5242" s="83"/>
      <c r="DS5242" s="83"/>
      <c r="EH5242" s="83"/>
      <c r="EW5242" s="83"/>
      <c r="FL5242" s="83"/>
    </row>
    <row r="5243" spans="1:168" x14ac:dyDescent="0.35">
      <c r="A5243" s="83">
        <v>43360.866875</v>
      </c>
      <c r="B5243" s="84" t="s">
        <v>26</v>
      </c>
      <c r="C5243" s="85" t="s">
        <v>796</v>
      </c>
      <c r="R5243" s="83">
        <v>43360.866875</v>
      </c>
      <c r="S5243" s="89" t="s">
        <v>26</v>
      </c>
      <c r="AG5243" s="83"/>
      <c r="AV5243" s="83"/>
      <c r="BK5243" s="83"/>
      <c r="BZ5243" s="83"/>
      <c r="CO5243" s="83"/>
      <c r="DD5243" s="83"/>
      <c r="DS5243" s="83"/>
      <c r="EH5243" s="83"/>
      <c r="EW5243" s="83"/>
      <c r="FL5243" s="83"/>
    </row>
    <row r="5244" spans="1:168" x14ac:dyDescent="0.35">
      <c r="A5244" s="83">
        <v>43360.866967592592</v>
      </c>
      <c r="B5244" s="84" t="s">
        <v>26</v>
      </c>
      <c r="C5244" s="85" t="s">
        <v>208</v>
      </c>
      <c r="R5244" s="83">
        <v>43360.866967592592</v>
      </c>
      <c r="S5244" s="89" t="s">
        <v>26</v>
      </c>
      <c r="AG5244" s="83"/>
      <c r="AV5244" s="83"/>
      <c r="BK5244" s="83"/>
      <c r="BZ5244" s="83"/>
      <c r="CO5244" s="83"/>
      <c r="DD5244" s="83"/>
      <c r="DS5244" s="83"/>
      <c r="EH5244" s="83"/>
      <c r="EW5244" s="83"/>
      <c r="FL5244" s="83"/>
    </row>
    <row r="5245" spans="1:168" x14ac:dyDescent="0.35">
      <c r="A5245" s="83">
        <v>43360.866967592592</v>
      </c>
      <c r="B5245" s="84" t="s">
        <v>55</v>
      </c>
      <c r="C5245" s="85" t="s">
        <v>82</v>
      </c>
      <c r="R5245" s="83">
        <v>43360.866967592592</v>
      </c>
      <c r="S5245" s="89" t="s">
        <v>55</v>
      </c>
      <c r="AG5245" s="83"/>
      <c r="AV5245" s="83"/>
      <c r="BK5245" s="83"/>
      <c r="BZ5245" s="83"/>
      <c r="CO5245" s="83"/>
      <c r="DD5245" s="83"/>
      <c r="DS5245" s="83"/>
      <c r="EH5245" s="83"/>
      <c r="EW5245" s="83"/>
      <c r="FL5245" s="83"/>
    </row>
    <row r="5246" spans="1:168" x14ac:dyDescent="0.35">
      <c r="A5246" s="83">
        <v>43360.866979166669</v>
      </c>
      <c r="B5246" s="84" t="s">
        <v>55</v>
      </c>
      <c r="C5246" s="85" t="s">
        <v>58</v>
      </c>
      <c r="R5246" s="83">
        <v>43360.866979166669</v>
      </c>
      <c r="S5246" s="89" t="s">
        <v>55</v>
      </c>
      <c r="AG5246" s="83"/>
      <c r="AV5246" s="83"/>
      <c r="BK5246" s="83"/>
      <c r="BZ5246" s="83"/>
      <c r="CO5246" s="83"/>
      <c r="DD5246" s="83"/>
      <c r="DS5246" s="83"/>
      <c r="EH5246" s="83"/>
      <c r="EW5246" s="83"/>
      <c r="FL5246" s="83"/>
    </row>
    <row r="5247" spans="1:168" x14ac:dyDescent="0.35">
      <c r="A5247" s="83">
        <v>43360.866990740738</v>
      </c>
      <c r="B5247" s="84" t="s">
        <v>26</v>
      </c>
      <c r="C5247" s="85" t="s">
        <v>59</v>
      </c>
      <c r="R5247" s="83">
        <v>43360.866990740738</v>
      </c>
      <c r="S5247" s="89" t="s">
        <v>26</v>
      </c>
      <c r="AG5247" s="83"/>
      <c r="AV5247" s="83"/>
      <c r="BK5247" s="83"/>
      <c r="BZ5247" s="83"/>
      <c r="CO5247" s="83"/>
      <c r="DD5247" s="83"/>
      <c r="DS5247" s="83"/>
      <c r="EH5247" s="83"/>
      <c r="EW5247" s="83"/>
      <c r="FL5247" s="83"/>
    </row>
    <row r="5248" spans="1:168" x14ac:dyDescent="0.35">
      <c r="A5248" s="83">
        <v>43360.867013888892</v>
      </c>
      <c r="B5248" s="84" t="s">
        <v>209</v>
      </c>
      <c r="C5248" s="85" t="s">
        <v>210</v>
      </c>
      <c r="I5248" s="86">
        <v>12505.7177734375</v>
      </c>
      <c r="J5248" s="87">
        <v>12273.234375</v>
      </c>
      <c r="K5248" s="87">
        <v>8401.7119140625</v>
      </c>
      <c r="L5248" s="87">
        <v>8245.525390625</v>
      </c>
      <c r="M5248" s="87">
        <v>1.0159829854965201</v>
      </c>
      <c r="N5248" s="87">
        <v>8.0034923553466797</v>
      </c>
      <c r="O5248" s="87">
        <v>8.3534927368164098</v>
      </c>
      <c r="P5248" s="88">
        <v>1.58649206161499</v>
      </c>
      <c r="R5248" s="83">
        <v>43360.867013888892</v>
      </c>
      <c r="S5248" s="89" t="s">
        <v>209</v>
      </c>
      <c r="T5248" s="90">
        <v>0.45159184932708701</v>
      </c>
      <c r="U5248" s="84">
        <v>7765.5634765625</v>
      </c>
      <c r="V5248" s="84">
        <v>403.25796508789102</v>
      </c>
      <c r="W5248" s="84">
        <v>7600.8759765625</v>
      </c>
      <c r="X5248" s="84">
        <v>7362.0732421875</v>
      </c>
      <c r="Y5248" s="84">
        <v>26.001480102539102</v>
      </c>
      <c r="Z5248" s="84">
        <v>320.45352172851602</v>
      </c>
      <c r="AA5248" s="84">
        <v>620.45343017578102</v>
      </c>
      <c r="AB5248" s="84">
        <v>426.45352172851602</v>
      </c>
      <c r="AG5248" s="83"/>
      <c r="AV5248" s="83"/>
      <c r="BK5248" s="83"/>
      <c r="BZ5248" s="83"/>
      <c r="CO5248" s="83"/>
      <c r="DD5248" s="83"/>
      <c r="DS5248" s="83"/>
      <c r="EH5248" s="83"/>
      <c r="EW5248" s="83"/>
      <c r="FL5248" s="83"/>
    </row>
    <row r="5249" spans="1:168" x14ac:dyDescent="0.35">
      <c r="A5249" s="83">
        <v>43360.867025462961</v>
      </c>
      <c r="B5249" s="84" t="s">
        <v>62</v>
      </c>
      <c r="C5249" s="85" t="s">
        <v>63</v>
      </c>
      <c r="R5249" s="83">
        <v>43360.867025462961</v>
      </c>
      <c r="S5249" s="89" t="s">
        <v>62</v>
      </c>
      <c r="AG5249" s="83"/>
      <c r="AV5249" s="83"/>
      <c r="BK5249" s="83"/>
      <c r="BZ5249" s="83"/>
      <c r="CO5249" s="83"/>
      <c r="DD5249" s="83"/>
      <c r="DS5249" s="83"/>
      <c r="EH5249" s="83"/>
      <c r="EW5249" s="83"/>
      <c r="FL5249" s="83"/>
    </row>
    <row r="5250" spans="1:168" x14ac:dyDescent="0.35">
      <c r="A5250" s="83">
        <v>43360.867025462961</v>
      </c>
      <c r="B5250" s="84" t="s">
        <v>62</v>
      </c>
      <c r="C5250" s="85" t="s">
        <v>1066</v>
      </c>
      <c r="R5250" s="83">
        <v>43360.867025462961</v>
      </c>
      <c r="S5250" s="89" t="s">
        <v>62</v>
      </c>
      <c r="AG5250" s="83"/>
      <c r="AV5250" s="83"/>
      <c r="BK5250" s="83"/>
      <c r="BZ5250" s="83"/>
      <c r="CO5250" s="83"/>
      <c r="DD5250" s="83"/>
      <c r="DS5250" s="83"/>
      <c r="EH5250" s="83"/>
      <c r="EW5250" s="83"/>
      <c r="FL5250" s="83"/>
    </row>
    <row r="5251" spans="1:168" x14ac:dyDescent="0.35">
      <c r="A5251" s="83">
        <v>43360.867025462961</v>
      </c>
      <c r="B5251" s="84" t="s">
        <v>62</v>
      </c>
      <c r="C5251" s="85" t="s">
        <v>933</v>
      </c>
      <c r="R5251" s="83">
        <v>43360.867025462961</v>
      </c>
      <c r="S5251" s="89" t="s">
        <v>62</v>
      </c>
      <c r="AG5251" s="83"/>
      <c r="AV5251" s="83"/>
      <c r="BK5251" s="83"/>
      <c r="BZ5251" s="83"/>
      <c r="CO5251" s="83"/>
      <c r="DD5251" s="83"/>
      <c r="DS5251" s="83"/>
      <c r="EH5251" s="83"/>
      <c r="EW5251" s="83"/>
      <c r="FL5251" s="83"/>
    </row>
    <row r="5252" spans="1:168" x14ac:dyDescent="0.35">
      <c r="A5252" s="83">
        <v>43360.867025462961</v>
      </c>
      <c r="B5252" s="84" t="s">
        <v>62</v>
      </c>
      <c r="C5252" s="85" t="s">
        <v>1067</v>
      </c>
      <c r="R5252" s="83">
        <v>43360.867025462961</v>
      </c>
      <c r="S5252" s="89" t="s">
        <v>62</v>
      </c>
      <c r="AG5252" s="83"/>
      <c r="AV5252" s="83"/>
      <c r="BK5252" s="83"/>
      <c r="BZ5252" s="83"/>
      <c r="CO5252" s="83"/>
      <c r="DD5252" s="83"/>
      <c r="DS5252" s="83"/>
      <c r="EH5252" s="83"/>
      <c r="EW5252" s="83"/>
      <c r="FL5252" s="83"/>
    </row>
    <row r="5253" spans="1:168" x14ac:dyDescent="0.35">
      <c r="A5253" s="83">
        <v>43360.867025462961</v>
      </c>
      <c r="B5253" s="84" t="s">
        <v>62</v>
      </c>
      <c r="C5253" s="85" t="s">
        <v>935</v>
      </c>
      <c r="R5253" s="83">
        <v>43360.867025462961</v>
      </c>
      <c r="S5253" s="89" t="s">
        <v>62</v>
      </c>
      <c r="AG5253" s="83"/>
      <c r="AV5253" s="83"/>
      <c r="BK5253" s="83"/>
      <c r="BZ5253" s="83"/>
      <c r="CO5253" s="83"/>
      <c r="DD5253" s="83"/>
      <c r="DS5253" s="83"/>
      <c r="EH5253" s="83"/>
      <c r="EW5253" s="83"/>
      <c r="FL5253" s="83"/>
    </row>
    <row r="5254" spans="1:168" x14ac:dyDescent="0.35">
      <c r="A5254" s="83">
        <v>43360.867025462961</v>
      </c>
      <c r="B5254" s="84" t="s">
        <v>62</v>
      </c>
      <c r="C5254" s="85" t="s">
        <v>1068</v>
      </c>
      <c r="R5254" s="83">
        <v>43360.867025462961</v>
      </c>
      <c r="S5254" s="89" t="s">
        <v>62</v>
      </c>
      <c r="AG5254" s="83"/>
      <c r="AV5254" s="83"/>
      <c r="BK5254" s="83"/>
      <c r="BZ5254" s="83"/>
      <c r="CO5254" s="83"/>
      <c r="DD5254" s="83"/>
      <c r="DS5254" s="83"/>
      <c r="EH5254" s="83"/>
      <c r="EW5254" s="83"/>
      <c r="FL5254" s="83"/>
    </row>
    <row r="5255" spans="1:168" x14ac:dyDescent="0.35">
      <c r="A5255" s="83">
        <v>43360.867025462961</v>
      </c>
      <c r="B5255" s="84" t="s">
        <v>62</v>
      </c>
      <c r="C5255" s="85" t="s">
        <v>937</v>
      </c>
      <c r="R5255" s="83">
        <v>43360.867025462961</v>
      </c>
      <c r="S5255" s="89" t="s">
        <v>62</v>
      </c>
      <c r="AG5255" s="83"/>
      <c r="AV5255" s="83"/>
      <c r="BK5255" s="83"/>
      <c r="BZ5255" s="83"/>
      <c r="CO5255" s="83"/>
      <c r="DD5255" s="83"/>
      <c r="DS5255" s="83"/>
      <c r="EH5255" s="83"/>
      <c r="EW5255" s="83"/>
      <c r="FL5255" s="83"/>
    </row>
    <row r="5256" spans="1:168" x14ac:dyDescent="0.35">
      <c r="A5256" s="83">
        <v>43360.867037037038</v>
      </c>
      <c r="B5256" s="84" t="s">
        <v>62</v>
      </c>
      <c r="C5256" s="85" t="s">
        <v>938</v>
      </c>
      <c r="R5256" s="83">
        <v>43360.867037037038</v>
      </c>
      <c r="S5256" s="89" t="s">
        <v>62</v>
      </c>
      <c r="AG5256" s="83"/>
      <c r="AV5256" s="83"/>
      <c r="BK5256" s="83"/>
      <c r="BZ5256" s="83"/>
      <c r="CO5256" s="83"/>
      <c r="DD5256" s="83"/>
      <c r="DS5256" s="83"/>
      <c r="EH5256" s="83"/>
      <c r="EW5256" s="83"/>
      <c r="FL5256" s="83"/>
    </row>
    <row r="5257" spans="1:168" x14ac:dyDescent="0.35">
      <c r="A5257" s="83">
        <v>43360.867037037038</v>
      </c>
      <c r="B5257" s="84" t="s">
        <v>26</v>
      </c>
      <c r="C5257" s="85" t="s">
        <v>71</v>
      </c>
      <c r="R5257" s="83">
        <v>43360.867037037038</v>
      </c>
      <c r="S5257" s="89" t="s">
        <v>26</v>
      </c>
      <c r="AG5257" s="83"/>
      <c r="AV5257" s="83"/>
      <c r="BK5257" s="83"/>
      <c r="BZ5257" s="83"/>
      <c r="CO5257" s="83"/>
      <c r="DD5257" s="83"/>
      <c r="DS5257" s="83"/>
      <c r="EH5257" s="83"/>
      <c r="EW5257" s="83"/>
      <c r="FL5257" s="83"/>
    </row>
    <row r="5258" spans="1:168" x14ac:dyDescent="0.35">
      <c r="A5258" s="83">
        <v>43360.867048611108</v>
      </c>
      <c r="B5258" s="84" t="s">
        <v>62</v>
      </c>
      <c r="C5258" s="85" t="s">
        <v>217</v>
      </c>
      <c r="R5258" s="83">
        <v>43360.867048611108</v>
      </c>
      <c r="S5258" s="89" t="s">
        <v>62</v>
      </c>
      <c r="AG5258" s="83"/>
      <c r="AV5258" s="83"/>
      <c r="BK5258" s="83"/>
      <c r="BZ5258" s="83"/>
      <c r="CO5258" s="83"/>
      <c r="DD5258" s="83"/>
      <c r="DS5258" s="83"/>
      <c r="EH5258" s="83"/>
      <c r="EW5258" s="83"/>
      <c r="FL5258" s="83"/>
    </row>
    <row r="5259" spans="1:168" x14ac:dyDescent="0.35">
      <c r="A5259" s="83">
        <v>43360.867048611108</v>
      </c>
      <c r="B5259" s="84" t="s">
        <v>26</v>
      </c>
      <c r="C5259" s="85" t="s">
        <v>218</v>
      </c>
      <c r="R5259" s="83">
        <v>43360.867048611108</v>
      </c>
      <c r="S5259" s="89" t="s">
        <v>26</v>
      </c>
      <c r="AG5259" s="83"/>
      <c r="AV5259" s="83"/>
      <c r="BK5259" s="83"/>
      <c r="BZ5259" s="83"/>
      <c r="CO5259" s="83"/>
      <c r="DD5259" s="83"/>
      <c r="DS5259" s="83"/>
      <c r="EH5259" s="83"/>
      <c r="EW5259" s="83"/>
      <c r="FL5259" s="83"/>
    </row>
    <row r="5260" spans="1:168" x14ac:dyDescent="0.35">
      <c r="A5260" s="83">
        <v>43360.867048611108</v>
      </c>
      <c r="B5260" s="84" t="s">
        <v>26</v>
      </c>
      <c r="C5260" s="85" t="s">
        <v>219</v>
      </c>
      <c r="R5260" s="83">
        <v>43360.867048611108</v>
      </c>
      <c r="S5260" s="89" t="s">
        <v>26</v>
      </c>
      <c r="AG5260" s="83"/>
      <c r="AV5260" s="83"/>
      <c r="BK5260" s="83"/>
      <c r="BZ5260" s="83"/>
      <c r="CO5260" s="83"/>
      <c r="DD5260" s="83"/>
      <c r="DS5260" s="83"/>
      <c r="EH5260" s="83"/>
      <c r="EW5260" s="83"/>
      <c r="FL5260" s="83"/>
    </row>
    <row r="5261" spans="1:168" x14ac:dyDescent="0.35">
      <c r="A5261" s="83">
        <v>43360.867048611108</v>
      </c>
      <c r="B5261" s="84" t="s">
        <v>26</v>
      </c>
      <c r="C5261" s="85" t="s">
        <v>202</v>
      </c>
      <c r="R5261" s="83">
        <v>43360.867048611108</v>
      </c>
      <c r="S5261" s="89" t="s">
        <v>26</v>
      </c>
      <c r="AG5261" s="83"/>
      <c r="AV5261" s="83"/>
      <c r="BK5261" s="83"/>
      <c r="BZ5261" s="83"/>
      <c r="CO5261" s="83"/>
      <c r="DD5261" s="83"/>
      <c r="DS5261" s="83"/>
      <c r="EH5261" s="83"/>
      <c r="EW5261" s="83"/>
      <c r="FL5261" s="83"/>
    </row>
    <row r="5262" spans="1:168" x14ac:dyDescent="0.35">
      <c r="A5262" s="83">
        <v>43360.867060185185</v>
      </c>
      <c r="B5262" s="84" t="s">
        <v>26</v>
      </c>
      <c r="C5262" s="85" t="s">
        <v>92</v>
      </c>
      <c r="R5262" s="83">
        <v>43360.867060185185</v>
      </c>
      <c r="S5262" s="89" t="s">
        <v>26</v>
      </c>
      <c r="AG5262" s="83"/>
      <c r="AV5262" s="83"/>
      <c r="BK5262" s="83"/>
      <c r="BZ5262" s="83"/>
      <c r="CO5262" s="83"/>
      <c r="DD5262" s="83"/>
      <c r="DS5262" s="83"/>
      <c r="EH5262" s="83"/>
      <c r="EW5262" s="83"/>
      <c r="FL5262" s="83"/>
    </row>
    <row r="5263" spans="1:168" x14ac:dyDescent="0.35">
      <c r="A5263" s="83">
        <v>43360.867060185185</v>
      </c>
      <c r="B5263" s="84" t="s">
        <v>26</v>
      </c>
      <c r="C5263" s="85" t="s">
        <v>47</v>
      </c>
      <c r="I5263" s="86">
        <v>12505.9140625</v>
      </c>
      <c r="J5263" s="87">
        <v>12275.318359375</v>
      </c>
      <c r="K5263" s="87">
        <v>8401.9140625</v>
      </c>
      <c r="L5263" s="87">
        <v>8246.9912109375</v>
      </c>
      <c r="M5263" s="87">
        <v>1.01596367359161</v>
      </c>
      <c r="N5263" s="87">
        <v>8.1096401214599592</v>
      </c>
      <c r="O5263" s="87">
        <v>8.4596395492553693</v>
      </c>
      <c r="P5263" s="88">
        <v>1.6926407814025899</v>
      </c>
      <c r="R5263" s="83">
        <v>43360.867060185185</v>
      </c>
      <c r="S5263" s="89" t="s">
        <v>26</v>
      </c>
      <c r="T5263" s="90">
        <v>0.55774039030075095</v>
      </c>
      <c r="U5263" s="84">
        <v>7767.44970703125</v>
      </c>
      <c r="V5263" s="84">
        <v>401.82003784179699</v>
      </c>
      <c r="W5263" s="84">
        <v>7600.091796875</v>
      </c>
      <c r="X5263" s="84">
        <v>7361.4296875</v>
      </c>
      <c r="Y5263" s="84">
        <v>26.087905883789102</v>
      </c>
      <c r="Z5263" s="84">
        <v>320.55966186523398</v>
      </c>
      <c r="AA5263" s="84">
        <v>620.55975341796898</v>
      </c>
      <c r="AB5263" s="84">
        <v>426.55966186523398</v>
      </c>
      <c r="AG5263" s="83"/>
      <c r="AV5263" s="83"/>
      <c r="BK5263" s="83"/>
      <c r="BZ5263" s="83"/>
      <c r="CO5263" s="83"/>
      <c r="DD5263" s="83"/>
      <c r="DS5263" s="83"/>
      <c r="EH5263" s="83"/>
      <c r="EW5263" s="83"/>
      <c r="FL5263" s="83"/>
    </row>
    <row r="5264" spans="1:168" x14ac:dyDescent="0.35">
      <c r="A5264" s="83">
        <v>43360.867060185185</v>
      </c>
      <c r="B5264" s="84" t="s">
        <v>49</v>
      </c>
      <c r="C5264" s="85" t="s">
        <v>220</v>
      </c>
      <c r="R5264" s="83">
        <v>43360.867060185185</v>
      </c>
      <c r="S5264" s="89" t="s">
        <v>49</v>
      </c>
      <c r="AG5264" s="83"/>
      <c r="AV5264" s="83"/>
      <c r="BK5264" s="83"/>
      <c r="BZ5264" s="83"/>
      <c r="CO5264" s="83"/>
      <c r="DD5264" s="83"/>
      <c r="DS5264" s="83"/>
      <c r="EH5264" s="83"/>
      <c r="EW5264" s="83"/>
      <c r="FL5264" s="83"/>
    </row>
    <row r="5265" spans="1:168" x14ac:dyDescent="0.35">
      <c r="A5265" s="83">
        <v>43360.867071759261</v>
      </c>
      <c r="B5265" s="84" t="s">
        <v>26</v>
      </c>
      <c r="C5265" s="85" t="s">
        <v>221</v>
      </c>
      <c r="R5265" s="83">
        <v>43360.867071759261</v>
      </c>
      <c r="S5265" s="89" t="s">
        <v>26</v>
      </c>
      <c r="AG5265" s="83"/>
      <c r="AV5265" s="83"/>
      <c r="BK5265" s="83"/>
      <c r="BZ5265" s="83"/>
      <c r="CO5265" s="83"/>
      <c r="DD5265" s="83"/>
      <c r="DS5265" s="83"/>
      <c r="EH5265" s="83"/>
      <c r="EW5265" s="83"/>
      <c r="FL5265" s="83"/>
    </row>
    <row r="5266" spans="1:168" x14ac:dyDescent="0.35">
      <c r="A5266" s="83">
        <v>43360.867071759261</v>
      </c>
      <c r="B5266" s="84" t="s">
        <v>26</v>
      </c>
      <c r="C5266" s="85" t="s">
        <v>223</v>
      </c>
      <c r="R5266" s="83">
        <v>43360.867071759261</v>
      </c>
      <c r="S5266" s="89" t="s">
        <v>26</v>
      </c>
      <c r="AG5266" s="83"/>
      <c r="AV5266" s="83"/>
      <c r="BK5266" s="83"/>
      <c r="BZ5266" s="83"/>
      <c r="CO5266" s="83"/>
      <c r="DD5266" s="83"/>
      <c r="DS5266" s="83"/>
      <c r="EH5266" s="83"/>
      <c r="EW5266" s="83"/>
      <c r="FL5266" s="83"/>
    </row>
    <row r="5267" spans="1:168" x14ac:dyDescent="0.35">
      <c r="A5267" s="83">
        <v>43360.867071759261</v>
      </c>
      <c r="B5267" s="84" t="s">
        <v>26</v>
      </c>
      <c r="C5267" s="85" t="s">
        <v>222</v>
      </c>
      <c r="R5267" s="83">
        <v>43360.867071759261</v>
      </c>
      <c r="S5267" s="89" t="s">
        <v>26</v>
      </c>
      <c r="AG5267" s="83"/>
      <c r="AV5267" s="83"/>
      <c r="BK5267" s="83"/>
      <c r="BZ5267" s="83"/>
      <c r="CO5267" s="83"/>
      <c r="DD5267" s="83"/>
      <c r="DS5267" s="83"/>
      <c r="EH5267" s="83"/>
      <c r="EW5267" s="83"/>
      <c r="FL5267" s="83"/>
    </row>
    <row r="5268" spans="1:168" x14ac:dyDescent="0.35">
      <c r="A5268" s="83">
        <v>43360.867071759261</v>
      </c>
      <c r="B5268" s="84" t="s">
        <v>26</v>
      </c>
      <c r="C5268" s="85" t="s">
        <v>428</v>
      </c>
      <c r="R5268" s="83">
        <v>43360.867071759261</v>
      </c>
      <c r="S5268" s="89" t="s">
        <v>26</v>
      </c>
      <c r="AG5268" s="83"/>
      <c r="AV5268" s="83"/>
      <c r="BK5268" s="83"/>
      <c r="BZ5268" s="83"/>
      <c r="CO5268" s="83"/>
      <c r="DD5268" s="83"/>
      <c r="DS5268" s="83"/>
      <c r="EH5268" s="83"/>
      <c r="EW5268" s="83"/>
      <c r="FL5268" s="83"/>
    </row>
    <row r="5269" spans="1:168" x14ac:dyDescent="0.35">
      <c r="A5269" s="83">
        <v>43360.867083333331</v>
      </c>
      <c r="B5269" s="84" t="s">
        <v>26</v>
      </c>
      <c r="C5269" s="85" t="s">
        <v>409</v>
      </c>
      <c r="R5269" s="83">
        <v>43360.867083333331</v>
      </c>
      <c r="S5269" s="89" t="s">
        <v>26</v>
      </c>
      <c r="AG5269" s="83"/>
      <c r="AV5269" s="83"/>
      <c r="BK5269" s="83"/>
      <c r="BZ5269" s="83"/>
      <c r="CO5269" s="83"/>
      <c r="DD5269" s="83"/>
      <c r="DS5269" s="83"/>
      <c r="EH5269" s="83"/>
      <c r="EW5269" s="83"/>
      <c r="FL5269" s="83"/>
    </row>
    <row r="5270" spans="1:168" x14ac:dyDescent="0.35">
      <c r="A5270" s="83">
        <v>43360.867083333331</v>
      </c>
      <c r="B5270" s="84" t="s">
        <v>26</v>
      </c>
      <c r="C5270" s="85" t="s">
        <v>584</v>
      </c>
      <c r="R5270" s="83">
        <v>43360.867083333331</v>
      </c>
      <c r="S5270" s="89" t="s">
        <v>26</v>
      </c>
      <c r="AG5270" s="83"/>
      <c r="AV5270" s="83"/>
      <c r="BK5270" s="83"/>
      <c r="BZ5270" s="83"/>
      <c r="CO5270" s="83"/>
      <c r="DD5270" s="83"/>
      <c r="DS5270" s="83"/>
      <c r="EH5270" s="83"/>
      <c r="EW5270" s="83"/>
      <c r="FL5270" s="83"/>
    </row>
    <row r="5271" spans="1:168" x14ac:dyDescent="0.35">
      <c r="A5271" s="83">
        <v>43360.867083333331</v>
      </c>
      <c r="B5271" s="84" t="s">
        <v>26</v>
      </c>
      <c r="C5271" s="85" t="s">
        <v>417</v>
      </c>
      <c r="R5271" s="83">
        <v>43360.867083333331</v>
      </c>
      <c r="S5271" s="89" t="s">
        <v>26</v>
      </c>
      <c r="AG5271" s="83"/>
      <c r="AV5271" s="83"/>
      <c r="BK5271" s="83"/>
      <c r="BZ5271" s="83"/>
      <c r="CO5271" s="83"/>
      <c r="DD5271" s="83"/>
      <c r="DS5271" s="83"/>
      <c r="EH5271" s="83"/>
      <c r="EW5271" s="83"/>
      <c r="FL5271" s="83"/>
    </row>
    <row r="5272" spans="1:168" x14ac:dyDescent="0.35">
      <c r="A5272" s="83">
        <v>43360.867083333331</v>
      </c>
      <c r="B5272" s="84" t="s">
        <v>26</v>
      </c>
      <c r="C5272" s="85" t="s">
        <v>441</v>
      </c>
      <c r="R5272" s="83">
        <v>43360.867083333331</v>
      </c>
      <c r="S5272" s="89" t="s">
        <v>26</v>
      </c>
      <c r="AG5272" s="83"/>
      <c r="AV5272" s="83"/>
      <c r="BK5272" s="83"/>
      <c r="BZ5272" s="83"/>
      <c r="CO5272" s="83"/>
      <c r="DD5272" s="83"/>
      <c r="DS5272" s="83"/>
      <c r="EH5272" s="83"/>
      <c r="EW5272" s="83"/>
      <c r="FL5272" s="83"/>
    </row>
    <row r="5273" spans="1:168" x14ac:dyDescent="0.35">
      <c r="A5273" s="83">
        <v>43360.867083333331</v>
      </c>
      <c r="B5273" s="84" t="s">
        <v>26</v>
      </c>
      <c r="C5273" s="85" t="s">
        <v>688</v>
      </c>
      <c r="R5273" s="83">
        <v>43360.867083333331</v>
      </c>
      <c r="S5273" s="89" t="s">
        <v>26</v>
      </c>
      <c r="AG5273" s="83"/>
      <c r="AV5273" s="83"/>
      <c r="BK5273" s="83"/>
      <c r="BZ5273" s="83"/>
      <c r="CO5273" s="83"/>
      <c r="DD5273" s="83"/>
      <c r="DS5273" s="83"/>
      <c r="EH5273" s="83"/>
      <c r="EW5273" s="83"/>
      <c r="FL5273" s="83"/>
    </row>
    <row r="5274" spans="1:168" x14ac:dyDescent="0.35">
      <c r="A5274" s="83">
        <v>43360.867083333331</v>
      </c>
      <c r="B5274" s="84" t="s">
        <v>26</v>
      </c>
      <c r="C5274" s="85" t="s">
        <v>429</v>
      </c>
      <c r="R5274" s="83">
        <v>43360.867083333331</v>
      </c>
      <c r="S5274" s="89" t="s">
        <v>26</v>
      </c>
      <c r="AG5274" s="83"/>
      <c r="AV5274" s="83"/>
      <c r="BK5274" s="83"/>
      <c r="BZ5274" s="83"/>
      <c r="CO5274" s="83"/>
      <c r="DD5274" s="83"/>
      <c r="DS5274" s="83"/>
      <c r="EH5274" s="83"/>
      <c r="EW5274" s="83"/>
      <c r="FL5274" s="83"/>
    </row>
    <row r="5275" spans="1:168" x14ac:dyDescent="0.35">
      <c r="A5275" s="83">
        <v>43360.867083333331</v>
      </c>
      <c r="B5275" s="84" t="s">
        <v>26</v>
      </c>
      <c r="C5275" s="85" t="s">
        <v>430</v>
      </c>
      <c r="R5275" s="83">
        <v>43360.867083333331</v>
      </c>
      <c r="S5275" s="89" t="s">
        <v>26</v>
      </c>
      <c r="AG5275" s="83"/>
      <c r="AV5275" s="83"/>
      <c r="BK5275" s="83"/>
      <c r="BZ5275" s="83"/>
      <c r="CO5275" s="83"/>
      <c r="DD5275" s="83"/>
      <c r="DS5275" s="83"/>
      <c r="EH5275" s="83"/>
      <c r="EW5275" s="83"/>
      <c r="FL5275" s="83"/>
    </row>
    <row r="5276" spans="1:168" x14ac:dyDescent="0.35">
      <c r="A5276" s="83">
        <v>43360.867083333331</v>
      </c>
      <c r="B5276" s="84" t="s">
        <v>26</v>
      </c>
      <c r="C5276" s="85" t="s">
        <v>682</v>
      </c>
      <c r="R5276" s="83">
        <v>43360.867083333331</v>
      </c>
      <c r="S5276" s="89" t="s">
        <v>26</v>
      </c>
      <c r="AG5276" s="83"/>
      <c r="AV5276" s="83"/>
      <c r="BK5276" s="83"/>
      <c r="BZ5276" s="83"/>
      <c r="CO5276" s="83"/>
      <c r="DD5276" s="83"/>
      <c r="DS5276" s="83"/>
      <c r="EH5276" s="83"/>
      <c r="EW5276" s="83"/>
      <c r="FL5276" s="83"/>
    </row>
    <row r="5277" spans="1:168" x14ac:dyDescent="0.35">
      <c r="A5277" s="83">
        <v>43360.867083333331</v>
      </c>
      <c r="B5277" s="84" t="s">
        <v>26</v>
      </c>
      <c r="C5277" s="85" t="s">
        <v>444</v>
      </c>
      <c r="R5277" s="83">
        <v>43360.867083333331</v>
      </c>
      <c r="S5277" s="89" t="s">
        <v>26</v>
      </c>
      <c r="AG5277" s="83"/>
      <c r="AV5277" s="83"/>
      <c r="BK5277" s="83"/>
      <c r="BZ5277" s="83"/>
      <c r="CO5277" s="83"/>
      <c r="DD5277" s="83"/>
      <c r="DS5277" s="83"/>
      <c r="EH5277" s="83"/>
      <c r="EW5277" s="83"/>
      <c r="FL5277" s="83"/>
    </row>
    <row r="5278" spans="1:168" x14ac:dyDescent="0.35">
      <c r="A5278" s="83">
        <v>43360.867094907408</v>
      </c>
      <c r="B5278" s="84" t="s">
        <v>26</v>
      </c>
      <c r="C5278" s="85" t="s">
        <v>419</v>
      </c>
      <c r="R5278" s="83">
        <v>43360.867094907408</v>
      </c>
      <c r="S5278" s="89" t="s">
        <v>26</v>
      </c>
      <c r="AG5278" s="83"/>
      <c r="AV5278" s="83"/>
      <c r="BK5278" s="83"/>
      <c r="BZ5278" s="83"/>
      <c r="CO5278" s="83"/>
      <c r="DD5278" s="83"/>
      <c r="DS5278" s="83"/>
      <c r="EH5278" s="83"/>
      <c r="EW5278" s="83"/>
      <c r="FL5278" s="83"/>
    </row>
    <row r="5279" spans="1:168" x14ac:dyDescent="0.35">
      <c r="A5279" s="83">
        <v>43360.867094907408</v>
      </c>
      <c r="B5279" s="84" t="s">
        <v>26</v>
      </c>
      <c r="C5279" s="85" t="s">
        <v>447</v>
      </c>
      <c r="R5279" s="83">
        <v>43360.867094907408</v>
      </c>
      <c r="S5279" s="89" t="s">
        <v>26</v>
      </c>
      <c r="AG5279" s="83"/>
      <c r="AV5279" s="83"/>
      <c r="BK5279" s="83"/>
      <c r="BZ5279" s="83"/>
      <c r="CO5279" s="83"/>
      <c r="DD5279" s="83"/>
      <c r="DS5279" s="83"/>
      <c r="EH5279" s="83"/>
      <c r="EW5279" s="83"/>
      <c r="FL5279" s="83"/>
    </row>
    <row r="5280" spans="1:168" x14ac:dyDescent="0.35">
      <c r="A5280" s="83">
        <v>43360.867094907408</v>
      </c>
      <c r="B5280" s="84" t="s">
        <v>26</v>
      </c>
      <c r="C5280" s="85" t="s">
        <v>421</v>
      </c>
      <c r="R5280" s="83">
        <v>43360.867094907408</v>
      </c>
      <c r="S5280" s="89" t="s">
        <v>26</v>
      </c>
      <c r="AG5280" s="83"/>
      <c r="AV5280" s="83"/>
      <c r="BK5280" s="83"/>
      <c r="BZ5280" s="83"/>
      <c r="CO5280" s="83"/>
      <c r="DD5280" s="83"/>
      <c r="DS5280" s="83"/>
      <c r="EH5280" s="83"/>
      <c r="EW5280" s="83"/>
      <c r="FL5280" s="83"/>
    </row>
    <row r="5281" spans="1:168" x14ac:dyDescent="0.35">
      <c r="A5281" s="83">
        <v>43360.867094907408</v>
      </c>
      <c r="B5281" s="84" t="s">
        <v>26</v>
      </c>
      <c r="C5281" s="85" t="s">
        <v>446</v>
      </c>
      <c r="R5281" s="83">
        <v>43360.867094907408</v>
      </c>
      <c r="S5281" s="89" t="s">
        <v>26</v>
      </c>
      <c r="AG5281" s="83"/>
      <c r="AV5281" s="83"/>
      <c r="BK5281" s="83"/>
      <c r="BZ5281" s="83"/>
      <c r="CO5281" s="83"/>
      <c r="DD5281" s="83"/>
      <c r="DS5281" s="83"/>
      <c r="EH5281" s="83"/>
      <c r="EW5281" s="83"/>
      <c r="FL5281" s="83"/>
    </row>
    <row r="5282" spans="1:168" x14ac:dyDescent="0.35">
      <c r="A5282" s="83">
        <v>43360.867094907408</v>
      </c>
      <c r="B5282" s="84" t="s">
        <v>26</v>
      </c>
      <c r="C5282" s="85" t="s">
        <v>804</v>
      </c>
      <c r="R5282" s="83">
        <v>43360.867094907408</v>
      </c>
      <c r="S5282" s="89" t="s">
        <v>26</v>
      </c>
      <c r="AG5282" s="83"/>
      <c r="AV5282" s="83"/>
      <c r="BK5282" s="83"/>
      <c r="BZ5282" s="83"/>
      <c r="CO5282" s="83"/>
      <c r="DD5282" s="83"/>
      <c r="DS5282" s="83"/>
      <c r="EH5282" s="83"/>
      <c r="EW5282" s="83"/>
      <c r="FL5282" s="83"/>
    </row>
    <row r="5283" spans="1:168" x14ac:dyDescent="0.35">
      <c r="A5283" s="83">
        <v>43360.8671875</v>
      </c>
      <c r="B5283" s="84" t="s">
        <v>26</v>
      </c>
      <c r="C5283" s="85" t="s">
        <v>224</v>
      </c>
      <c r="R5283" s="83">
        <v>43360.8671875</v>
      </c>
      <c r="S5283" s="89" t="s">
        <v>26</v>
      </c>
      <c r="AG5283" s="83"/>
      <c r="AV5283" s="83"/>
      <c r="BK5283" s="83"/>
      <c r="BZ5283" s="83"/>
      <c r="CO5283" s="83"/>
      <c r="DD5283" s="83"/>
      <c r="DS5283" s="83"/>
      <c r="EH5283" s="83"/>
      <c r="EW5283" s="83"/>
      <c r="FL5283" s="83"/>
    </row>
    <row r="5284" spans="1:168" x14ac:dyDescent="0.35">
      <c r="A5284" s="83">
        <v>43360.8671875</v>
      </c>
      <c r="B5284" s="84" t="s">
        <v>55</v>
      </c>
      <c r="C5284" s="85" t="s">
        <v>82</v>
      </c>
      <c r="R5284" s="83">
        <v>43360.8671875</v>
      </c>
      <c r="S5284" s="89" t="s">
        <v>55</v>
      </c>
      <c r="AG5284" s="83"/>
      <c r="AV5284" s="83"/>
      <c r="BK5284" s="83"/>
      <c r="BZ5284" s="83"/>
      <c r="CO5284" s="83"/>
      <c r="DD5284" s="83"/>
      <c r="DS5284" s="83"/>
      <c r="EH5284" s="83"/>
      <c r="EW5284" s="83"/>
      <c r="FL5284" s="83"/>
    </row>
    <row r="5285" spans="1:168" x14ac:dyDescent="0.35">
      <c r="A5285" s="83">
        <v>43360.867210648146</v>
      </c>
      <c r="B5285" s="84" t="s">
        <v>55</v>
      </c>
      <c r="C5285" s="85" t="s">
        <v>58</v>
      </c>
      <c r="R5285" s="83">
        <v>43360.867210648146</v>
      </c>
      <c r="S5285" s="89" t="s">
        <v>55</v>
      </c>
      <c r="AG5285" s="83"/>
      <c r="AV5285" s="83"/>
      <c r="BK5285" s="83"/>
      <c r="BZ5285" s="83"/>
      <c r="CO5285" s="83"/>
      <c r="DD5285" s="83"/>
      <c r="DS5285" s="83"/>
      <c r="EH5285" s="83"/>
      <c r="EW5285" s="83"/>
      <c r="FL5285" s="83"/>
    </row>
    <row r="5286" spans="1:168" x14ac:dyDescent="0.35">
      <c r="A5286" s="83">
        <v>43360.867222222223</v>
      </c>
      <c r="B5286" s="84" t="s">
        <v>26</v>
      </c>
      <c r="C5286" s="85" t="s">
        <v>59</v>
      </c>
      <c r="R5286" s="83">
        <v>43360.867222222223</v>
      </c>
      <c r="S5286" s="89" t="s">
        <v>26</v>
      </c>
      <c r="AG5286" s="83"/>
      <c r="AV5286" s="83"/>
      <c r="BK5286" s="83"/>
      <c r="BZ5286" s="83"/>
      <c r="CO5286" s="83"/>
      <c r="DD5286" s="83"/>
      <c r="DS5286" s="83"/>
      <c r="EH5286" s="83"/>
      <c r="EW5286" s="83"/>
      <c r="FL5286" s="83"/>
    </row>
    <row r="5287" spans="1:168" x14ac:dyDescent="0.35">
      <c r="A5287" s="83">
        <v>43360.8672337963</v>
      </c>
      <c r="B5287" s="84" t="s">
        <v>225</v>
      </c>
      <c r="C5287" s="85" t="s">
        <v>226</v>
      </c>
      <c r="I5287" s="86">
        <v>12510.7529296875</v>
      </c>
      <c r="J5287" s="87">
        <v>12316.5029296875</v>
      </c>
      <c r="K5287" s="87">
        <v>10801.7431640625</v>
      </c>
      <c r="L5287" s="87">
        <v>10634.02734375</v>
      </c>
      <c r="M5287" s="87">
        <v>1.0160167217254601</v>
      </c>
      <c r="N5287" s="87">
        <v>8.02917575836182</v>
      </c>
      <c r="O5287" s="87">
        <v>8.3791761398315394</v>
      </c>
      <c r="P5287" s="88">
        <v>1.6121753454208401</v>
      </c>
      <c r="R5287" s="83">
        <v>43360.8672337963</v>
      </c>
      <c r="S5287" s="89" t="s">
        <v>225</v>
      </c>
      <c r="T5287" s="90">
        <v>0.477275550365448</v>
      </c>
      <c r="U5287" s="84">
        <v>7690.29443359375</v>
      </c>
      <c r="V5287" s="84">
        <v>403.91354370117199</v>
      </c>
      <c r="W5287" s="84">
        <v>7550.01904296875</v>
      </c>
      <c r="X5287" s="84">
        <v>7285.95556640625</v>
      </c>
      <c r="Y5287" s="84">
        <v>24.1390495300293</v>
      </c>
      <c r="Z5287" s="84">
        <v>320.47918701171898</v>
      </c>
      <c r="AA5287" s="84">
        <v>620.47918701171898</v>
      </c>
      <c r="AB5287" s="84">
        <v>426.47918701171898</v>
      </c>
      <c r="AG5287" s="83"/>
      <c r="AV5287" s="83"/>
      <c r="BK5287" s="83"/>
      <c r="BZ5287" s="83"/>
      <c r="CO5287" s="83"/>
      <c r="DD5287" s="83"/>
      <c r="DS5287" s="83"/>
      <c r="EH5287" s="83"/>
      <c r="EW5287" s="83"/>
      <c r="FL5287" s="83"/>
    </row>
    <row r="5288" spans="1:168" x14ac:dyDescent="0.35">
      <c r="A5288" s="83">
        <v>43360.867245370369</v>
      </c>
      <c r="B5288" s="84" t="s">
        <v>62</v>
      </c>
      <c r="C5288" s="85" t="s">
        <v>63</v>
      </c>
      <c r="R5288" s="83">
        <v>43360.867245370369</v>
      </c>
      <c r="S5288" s="89" t="s">
        <v>62</v>
      </c>
      <c r="AG5288" s="83"/>
      <c r="AV5288" s="83"/>
      <c r="BK5288" s="83"/>
      <c r="BZ5288" s="83"/>
      <c r="CO5288" s="83"/>
      <c r="DD5288" s="83"/>
      <c r="DS5288" s="83"/>
      <c r="EH5288" s="83"/>
      <c r="EW5288" s="83"/>
      <c r="FL5288" s="83"/>
    </row>
    <row r="5289" spans="1:168" x14ac:dyDescent="0.35">
      <c r="A5289" s="83">
        <v>43360.867245370369</v>
      </c>
      <c r="B5289" s="84" t="s">
        <v>62</v>
      </c>
      <c r="C5289" s="85" t="s">
        <v>1069</v>
      </c>
      <c r="R5289" s="83">
        <v>43360.867245370369</v>
      </c>
      <c r="S5289" s="89" t="s">
        <v>62</v>
      </c>
      <c r="AG5289" s="83"/>
      <c r="AV5289" s="83"/>
      <c r="BK5289" s="83"/>
      <c r="BZ5289" s="83"/>
      <c r="CO5289" s="83"/>
      <c r="DD5289" s="83"/>
      <c r="DS5289" s="83"/>
      <c r="EH5289" s="83"/>
      <c r="EW5289" s="83"/>
      <c r="FL5289" s="83"/>
    </row>
    <row r="5290" spans="1:168" x14ac:dyDescent="0.35">
      <c r="A5290" s="83">
        <v>43360.867256944446</v>
      </c>
      <c r="B5290" s="84" t="s">
        <v>62</v>
      </c>
      <c r="C5290" s="85" t="s">
        <v>1070</v>
      </c>
      <c r="R5290" s="83">
        <v>43360.867256944446</v>
      </c>
      <c r="S5290" s="89" t="s">
        <v>62</v>
      </c>
      <c r="AG5290" s="83"/>
      <c r="AV5290" s="83"/>
      <c r="BK5290" s="83"/>
      <c r="BZ5290" s="83"/>
      <c r="CO5290" s="83"/>
      <c r="DD5290" s="83"/>
      <c r="DS5290" s="83"/>
      <c r="EH5290" s="83"/>
      <c r="EW5290" s="83"/>
      <c r="FL5290" s="83"/>
    </row>
    <row r="5291" spans="1:168" x14ac:dyDescent="0.35">
      <c r="A5291" s="83">
        <v>43360.867256944446</v>
      </c>
      <c r="B5291" s="84" t="s">
        <v>62</v>
      </c>
      <c r="C5291" s="85" t="s">
        <v>1071</v>
      </c>
      <c r="R5291" s="83">
        <v>43360.867256944446</v>
      </c>
      <c r="S5291" s="89" t="s">
        <v>62</v>
      </c>
      <c r="AG5291" s="83"/>
      <c r="AV5291" s="83"/>
      <c r="BK5291" s="83"/>
      <c r="BZ5291" s="83"/>
      <c r="CO5291" s="83"/>
      <c r="DD5291" s="83"/>
      <c r="DS5291" s="83"/>
      <c r="EH5291" s="83"/>
      <c r="EW5291" s="83"/>
      <c r="FL5291" s="83"/>
    </row>
    <row r="5292" spans="1:168" x14ac:dyDescent="0.35">
      <c r="A5292" s="83">
        <v>43360.867256944446</v>
      </c>
      <c r="B5292" s="84" t="s">
        <v>62</v>
      </c>
      <c r="C5292" s="85" t="s">
        <v>1072</v>
      </c>
      <c r="R5292" s="83">
        <v>43360.867256944446</v>
      </c>
      <c r="S5292" s="89" t="s">
        <v>62</v>
      </c>
      <c r="AG5292" s="83"/>
      <c r="AV5292" s="83"/>
      <c r="BK5292" s="83"/>
      <c r="BZ5292" s="83"/>
      <c r="CO5292" s="83"/>
      <c r="DD5292" s="83"/>
      <c r="DS5292" s="83"/>
      <c r="EH5292" s="83"/>
      <c r="EW5292" s="83"/>
      <c r="FL5292" s="83"/>
    </row>
    <row r="5293" spans="1:168" x14ac:dyDescent="0.35">
      <c r="A5293" s="83">
        <v>43360.867256944446</v>
      </c>
      <c r="B5293" s="84" t="s">
        <v>62</v>
      </c>
      <c r="C5293" s="85" t="s">
        <v>1073</v>
      </c>
      <c r="R5293" s="83">
        <v>43360.867256944446</v>
      </c>
      <c r="S5293" s="89" t="s">
        <v>62</v>
      </c>
      <c r="AG5293" s="83"/>
      <c r="AV5293" s="83"/>
      <c r="BK5293" s="83"/>
      <c r="BZ5293" s="83"/>
      <c r="CO5293" s="83"/>
      <c r="DD5293" s="83"/>
      <c r="DS5293" s="83"/>
      <c r="EH5293" s="83"/>
      <c r="EW5293" s="83"/>
      <c r="FL5293" s="83"/>
    </row>
    <row r="5294" spans="1:168" x14ac:dyDescent="0.35">
      <c r="A5294" s="83">
        <v>43360.867256944446</v>
      </c>
      <c r="B5294" s="84" t="s">
        <v>62</v>
      </c>
      <c r="C5294" s="85" t="s">
        <v>944</v>
      </c>
      <c r="R5294" s="83">
        <v>43360.867256944446</v>
      </c>
      <c r="S5294" s="89" t="s">
        <v>62</v>
      </c>
      <c r="AG5294" s="83"/>
      <c r="AV5294" s="83"/>
      <c r="BK5294" s="83"/>
      <c r="BZ5294" s="83"/>
      <c r="CO5294" s="83"/>
      <c r="DD5294" s="83"/>
      <c r="DS5294" s="83"/>
      <c r="EH5294" s="83"/>
      <c r="EW5294" s="83"/>
      <c r="FL5294" s="83"/>
    </row>
    <row r="5295" spans="1:168" x14ac:dyDescent="0.35">
      <c r="A5295" s="83">
        <v>43360.867256944446</v>
      </c>
      <c r="B5295" s="84" t="s">
        <v>62</v>
      </c>
      <c r="C5295" s="85" t="s">
        <v>1074</v>
      </c>
      <c r="R5295" s="83">
        <v>43360.867256944446</v>
      </c>
      <c r="S5295" s="89" t="s">
        <v>62</v>
      </c>
      <c r="AG5295" s="83"/>
      <c r="AV5295" s="83"/>
      <c r="BK5295" s="83"/>
      <c r="BZ5295" s="83"/>
      <c r="CO5295" s="83"/>
      <c r="DD5295" s="83"/>
      <c r="DS5295" s="83"/>
      <c r="EH5295" s="83"/>
      <c r="EW5295" s="83"/>
      <c r="FL5295" s="83"/>
    </row>
    <row r="5296" spans="1:168" x14ac:dyDescent="0.35">
      <c r="A5296" s="83">
        <v>43360.867256944446</v>
      </c>
      <c r="B5296" s="84" t="s">
        <v>26</v>
      </c>
      <c r="C5296" s="85" t="s">
        <v>71</v>
      </c>
      <c r="R5296" s="83">
        <v>43360.867256944446</v>
      </c>
      <c r="S5296" s="89" t="s">
        <v>26</v>
      </c>
      <c r="AG5296" s="83"/>
      <c r="AV5296" s="83"/>
      <c r="BK5296" s="83"/>
      <c r="BZ5296" s="83"/>
      <c r="CO5296" s="83"/>
      <c r="DD5296" s="83"/>
      <c r="DS5296" s="83"/>
      <c r="EH5296" s="83"/>
      <c r="EW5296" s="83"/>
      <c r="FL5296" s="83"/>
    </row>
    <row r="5297" spans="1:168" x14ac:dyDescent="0.35">
      <c r="A5297" s="83">
        <v>43360.867268518516</v>
      </c>
      <c r="B5297" s="84" t="s">
        <v>62</v>
      </c>
      <c r="C5297" s="85" t="s">
        <v>234</v>
      </c>
      <c r="R5297" s="83">
        <v>43360.867268518516</v>
      </c>
      <c r="S5297" s="89" t="s">
        <v>62</v>
      </c>
      <c r="AG5297" s="83"/>
      <c r="AV5297" s="83"/>
      <c r="BK5297" s="83"/>
      <c r="BZ5297" s="83"/>
      <c r="CO5297" s="83"/>
      <c r="DD5297" s="83"/>
      <c r="DS5297" s="83"/>
      <c r="EH5297" s="83"/>
      <c r="EW5297" s="83"/>
      <c r="FL5297" s="83"/>
    </row>
    <row r="5298" spans="1:168" x14ac:dyDescent="0.35">
      <c r="A5298" s="83">
        <v>43360.867280092592</v>
      </c>
      <c r="B5298" s="84" t="s">
        <v>26</v>
      </c>
      <c r="C5298" s="85" t="s">
        <v>233</v>
      </c>
      <c r="R5298" s="83">
        <v>43360.867280092592</v>
      </c>
      <c r="S5298" s="89" t="s">
        <v>26</v>
      </c>
      <c r="AG5298" s="83"/>
      <c r="AV5298" s="83"/>
      <c r="BK5298" s="83"/>
      <c r="BZ5298" s="83"/>
      <c r="CO5298" s="83"/>
      <c r="DD5298" s="83"/>
      <c r="DS5298" s="83"/>
      <c r="EH5298" s="83"/>
      <c r="EW5298" s="83"/>
      <c r="FL5298" s="83"/>
    </row>
    <row r="5299" spans="1:168" x14ac:dyDescent="0.35">
      <c r="A5299" s="83">
        <v>43360.867280092592</v>
      </c>
      <c r="B5299" s="84" t="s">
        <v>26</v>
      </c>
      <c r="C5299" s="85" t="s">
        <v>236</v>
      </c>
      <c r="R5299" s="83">
        <v>43360.867280092592</v>
      </c>
      <c r="S5299" s="89" t="s">
        <v>26</v>
      </c>
      <c r="AG5299" s="83"/>
      <c r="AV5299" s="83"/>
      <c r="BK5299" s="83"/>
      <c r="BZ5299" s="83"/>
      <c r="CO5299" s="83"/>
      <c r="DD5299" s="83"/>
      <c r="DS5299" s="83"/>
      <c r="EH5299" s="83"/>
      <c r="EW5299" s="83"/>
      <c r="FL5299" s="83"/>
    </row>
    <row r="5300" spans="1:168" x14ac:dyDescent="0.35">
      <c r="A5300" s="83">
        <v>43360.867280092592</v>
      </c>
      <c r="B5300" s="84" t="s">
        <v>26</v>
      </c>
      <c r="C5300" s="85" t="s">
        <v>202</v>
      </c>
      <c r="R5300" s="83">
        <v>43360.867280092592</v>
      </c>
      <c r="S5300" s="89" t="s">
        <v>26</v>
      </c>
      <c r="AG5300" s="83"/>
      <c r="AV5300" s="83"/>
      <c r="BK5300" s="83"/>
      <c r="BZ5300" s="83"/>
      <c r="CO5300" s="83"/>
      <c r="DD5300" s="83"/>
      <c r="DS5300" s="83"/>
      <c r="EH5300" s="83"/>
      <c r="EW5300" s="83"/>
      <c r="FL5300" s="83"/>
    </row>
    <row r="5301" spans="1:168" x14ac:dyDescent="0.35">
      <c r="A5301" s="83">
        <v>43360.867280092592</v>
      </c>
      <c r="B5301" s="84" t="s">
        <v>26</v>
      </c>
      <c r="C5301" s="85" t="s">
        <v>47</v>
      </c>
      <c r="I5301" s="86">
        <v>12510.77734375</v>
      </c>
      <c r="J5301" s="87">
        <v>12313.9033203125</v>
      </c>
      <c r="K5301" s="87">
        <v>10801.77734375</v>
      </c>
      <c r="L5301" s="87">
        <v>10631.7939453125</v>
      </c>
      <c r="M5301" s="87">
        <v>1.01601362228394</v>
      </c>
      <c r="N5301" s="87">
        <v>8.0352802276611293</v>
      </c>
      <c r="O5301" s="87">
        <v>8.3852806091308594</v>
      </c>
      <c r="P5301" s="88">
        <v>1.6182820796966599</v>
      </c>
      <c r="R5301" s="83">
        <v>43360.867280092592</v>
      </c>
      <c r="S5301" s="89" t="s">
        <v>26</v>
      </c>
      <c r="T5301" s="90">
        <v>0.48338198661804199</v>
      </c>
      <c r="U5301" s="84">
        <v>7685.61669921875</v>
      </c>
      <c r="V5301" s="84">
        <v>406.179931640625</v>
      </c>
      <c r="W5301" s="84">
        <v>7544.28271484375</v>
      </c>
      <c r="X5301" s="84">
        <v>7284.1591796875</v>
      </c>
      <c r="Y5301" s="84">
        <v>24.215211868286101</v>
      </c>
      <c r="Z5301" s="84">
        <v>320.48522949218801</v>
      </c>
      <c r="AA5301" s="84">
        <v>620.4853515625</v>
      </c>
      <c r="AB5301" s="84">
        <v>426.48522949218699</v>
      </c>
      <c r="AG5301" s="83"/>
      <c r="AV5301" s="83"/>
      <c r="BK5301" s="83"/>
      <c r="BZ5301" s="83"/>
      <c r="CO5301" s="83"/>
      <c r="DD5301" s="83"/>
      <c r="DS5301" s="83"/>
      <c r="EH5301" s="83"/>
      <c r="EW5301" s="83"/>
      <c r="FL5301" s="83"/>
    </row>
    <row r="5302" spans="1:168" x14ac:dyDescent="0.35">
      <c r="A5302" s="83">
        <v>43360.867280092592</v>
      </c>
      <c r="B5302" s="84" t="s">
        <v>26</v>
      </c>
      <c r="C5302" s="85" t="s">
        <v>111</v>
      </c>
      <c r="R5302" s="83">
        <v>43360.867280092592</v>
      </c>
      <c r="S5302" s="89" t="s">
        <v>26</v>
      </c>
      <c r="AG5302" s="83"/>
      <c r="AV5302" s="83"/>
      <c r="BK5302" s="83"/>
      <c r="BZ5302" s="83"/>
      <c r="CO5302" s="83"/>
      <c r="DD5302" s="83"/>
      <c r="DS5302" s="83"/>
      <c r="EH5302" s="83"/>
      <c r="EW5302" s="83"/>
      <c r="FL5302" s="83"/>
    </row>
    <row r="5303" spans="1:168" x14ac:dyDescent="0.35">
      <c r="A5303" s="83">
        <v>43360.867280092592</v>
      </c>
      <c r="B5303" s="84" t="s">
        <v>49</v>
      </c>
      <c r="C5303" s="85" t="s">
        <v>235</v>
      </c>
      <c r="R5303" s="83">
        <v>43360.867280092592</v>
      </c>
      <c r="S5303" s="89" t="s">
        <v>49</v>
      </c>
      <c r="AG5303" s="83"/>
      <c r="AV5303" s="83"/>
      <c r="BK5303" s="83"/>
      <c r="BZ5303" s="83"/>
      <c r="CO5303" s="83"/>
      <c r="DD5303" s="83"/>
      <c r="DS5303" s="83"/>
      <c r="EH5303" s="83"/>
      <c r="EW5303" s="83"/>
      <c r="FL5303" s="83"/>
    </row>
    <row r="5304" spans="1:168" x14ac:dyDescent="0.35">
      <c r="A5304" s="83">
        <v>43360.867303240739</v>
      </c>
      <c r="B5304" s="84" t="s">
        <v>26</v>
      </c>
      <c r="C5304" s="85" t="s">
        <v>590</v>
      </c>
      <c r="R5304" s="83">
        <v>43360.867303240739</v>
      </c>
      <c r="S5304" s="89" t="s">
        <v>26</v>
      </c>
      <c r="AG5304" s="83"/>
      <c r="AV5304" s="83"/>
      <c r="BK5304" s="83"/>
      <c r="BZ5304" s="83"/>
      <c r="CO5304" s="83"/>
      <c r="DD5304" s="83"/>
      <c r="DS5304" s="83"/>
      <c r="EH5304" s="83"/>
      <c r="EW5304" s="83"/>
      <c r="FL5304" s="83"/>
    </row>
    <row r="5305" spans="1:168" x14ac:dyDescent="0.35">
      <c r="A5305" s="83">
        <v>43360.867303240739</v>
      </c>
      <c r="B5305" s="84" t="s">
        <v>26</v>
      </c>
      <c r="C5305" s="85" t="s">
        <v>417</v>
      </c>
      <c r="R5305" s="83">
        <v>43360.867303240739</v>
      </c>
      <c r="S5305" s="89" t="s">
        <v>26</v>
      </c>
      <c r="AG5305" s="83"/>
      <c r="AV5305" s="83"/>
      <c r="BK5305" s="83"/>
      <c r="BZ5305" s="83"/>
      <c r="CO5305" s="83"/>
      <c r="DD5305" s="83"/>
      <c r="DS5305" s="83"/>
      <c r="EH5305" s="83"/>
      <c r="EW5305" s="83"/>
      <c r="FL5305" s="83"/>
    </row>
    <row r="5306" spans="1:168" x14ac:dyDescent="0.35">
      <c r="A5306" s="83">
        <v>43360.867303240739</v>
      </c>
      <c r="B5306" s="84" t="s">
        <v>26</v>
      </c>
      <c r="C5306" s="85" t="s">
        <v>441</v>
      </c>
      <c r="R5306" s="83">
        <v>43360.867303240739</v>
      </c>
      <c r="S5306" s="89" t="s">
        <v>26</v>
      </c>
      <c r="AG5306" s="83"/>
      <c r="AV5306" s="83"/>
      <c r="BK5306" s="83"/>
      <c r="BZ5306" s="83"/>
      <c r="CO5306" s="83"/>
      <c r="DD5306" s="83"/>
      <c r="DS5306" s="83"/>
      <c r="EH5306" s="83"/>
      <c r="EW5306" s="83"/>
      <c r="FL5306" s="83"/>
    </row>
    <row r="5307" spans="1:168" x14ac:dyDescent="0.35">
      <c r="A5307" s="83">
        <v>43360.867303240739</v>
      </c>
      <c r="B5307" s="84" t="s">
        <v>26</v>
      </c>
      <c r="C5307" s="85" t="s">
        <v>811</v>
      </c>
      <c r="R5307" s="83">
        <v>43360.867303240739</v>
      </c>
      <c r="S5307" s="89" t="s">
        <v>26</v>
      </c>
      <c r="AG5307" s="83"/>
      <c r="AV5307" s="83"/>
      <c r="BK5307" s="83"/>
      <c r="BZ5307" s="83"/>
      <c r="CO5307" s="83"/>
      <c r="DD5307" s="83"/>
      <c r="DS5307" s="83"/>
      <c r="EH5307" s="83"/>
      <c r="EW5307" s="83"/>
      <c r="FL5307" s="83"/>
    </row>
    <row r="5308" spans="1:168" x14ac:dyDescent="0.35">
      <c r="A5308" s="83">
        <v>43360.867303240739</v>
      </c>
      <c r="B5308" s="84" t="s">
        <v>26</v>
      </c>
      <c r="C5308" s="85" t="s">
        <v>237</v>
      </c>
      <c r="R5308" s="83">
        <v>43360.867303240739</v>
      </c>
      <c r="S5308" s="89" t="s">
        <v>26</v>
      </c>
      <c r="AG5308" s="83"/>
      <c r="AV5308" s="83"/>
      <c r="BK5308" s="83"/>
      <c r="BZ5308" s="83"/>
      <c r="CO5308" s="83"/>
      <c r="DD5308" s="83"/>
      <c r="DS5308" s="83"/>
      <c r="EH5308" s="83"/>
      <c r="EW5308" s="83"/>
      <c r="FL5308" s="83"/>
    </row>
    <row r="5309" spans="1:168" x14ac:dyDescent="0.35">
      <c r="A5309" s="83">
        <v>43360.867303240739</v>
      </c>
      <c r="B5309" s="84" t="s">
        <v>26</v>
      </c>
      <c r="C5309" s="85" t="s">
        <v>239</v>
      </c>
      <c r="R5309" s="83">
        <v>43360.867303240739</v>
      </c>
      <c r="S5309" s="89" t="s">
        <v>26</v>
      </c>
      <c r="AG5309" s="83"/>
      <c r="AV5309" s="83"/>
      <c r="BK5309" s="83"/>
      <c r="BZ5309" s="83"/>
      <c r="CO5309" s="83"/>
      <c r="DD5309" s="83"/>
      <c r="DS5309" s="83"/>
      <c r="EH5309" s="83"/>
      <c r="EW5309" s="83"/>
      <c r="FL5309" s="83"/>
    </row>
    <row r="5310" spans="1:168" x14ac:dyDescent="0.35">
      <c r="A5310" s="83">
        <v>43360.867303240739</v>
      </c>
      <c r="B5310" s="84" t="s">
        <v>26</v>
      </c>
      <c r="C5310" s="85" t="s">
        <v>238</v>
      </c>
      <c r="R5310" s="83">
        <v>43360.867303240739</v>
      </c>
      <c r="S5310" s="89" t="s">
        <v>26</v>
      </c>
      <c r="AG5310" s="83"/>
      <c r="AV5310" s="83"/>
      <c r="BK5310" s="83"/>
      <c r="BZ5310" s="83"/>
      <c r="CO5310" s="83"/>
      <c r="DD5310" s="83"/>
      <c r="DS5310" s="83"/>
      <c r="EH5310" s="83"/>
      <c r="EW5310" s="83"/>
      <c r="FL5310" s="83"/>
    </row>
    <row r="5311" spans="1:168" x14ac:dyDescent="0.35">
      <c r="A5311" s="83">
        <v>43360.867303240739</v>
      </c>
      <c r="B5311" s="84" t="s">
        <v>26</v>
      </c>
      <c r="C5311" s="85" t="s">
        <v>428</v>
      </c>
      <c r="R5311" s="83">
        <v>43360.867303240739</v>
      </c>
      <c r="S5311" s="89" t="s">
        <v>26</v>
      </c>
      <c r="AG5311" s="83"/>
      <c r="AV5311" s="83"/>
      <c r="BK5311" s="83"/>
      <c r="BZ5311" s="83"/>
      <c r="CO5311" s="83"/>
      <c r="DD5311" s="83"/>
      <c r="DS5311" s="83"/>
      <c r="EH5311" s="83"/>
      <c r="EW5311" s="83"/>
      <c r="FL5311" s="83"/>
    </row>
    <row r="5312" spans="1:168" x14ac:dyDescent="0.35">
      <c r="A5312" s="83">
        <v>43360.867303240739</v>
      </c>
      <c r="B5312" s="84" t="s">
        <v>26</v>
      </c>
      <c r="C5312" s="85" t="s">
        <v>409</v>
      </c>
      <c r="R5312" s="83">
        <v>43360.867303240739</v>
      </c>
      <c r="S5312" s="89" t="s">
        <v>26</v>
      </c>
      <c r="AG5312" s="83"/>
      <c r="AV5312" s="83"/>
      <c r="BK5312" s="83"/>
      <c r="BZ5312" s="83"/>
      <c r="CO5312" s="83"/>
      <c r="DD5312" s="83"/>
      <c r="DS5312" s="83"/>
      <c r="EH5312" s="83"/>
      <c r="EW5312" s="83"/>
      <c r="FL5312" s="83"/>
    </row>
    <row r="5313" spans="1:168" x14ac:dyDescent="0.35">
      <c r="A5313" s="83">
        <v>43360.867314814815</v>
      </c>
      <c r="B5313" s="84" t="s">
        <v>26</v>
      </c>
      <c r="C5313" s="85" t="s">
        <v>429</v>
      </c>
      <c r="R5313" s="83">
        <v>43360.867314814815</v>
      </c>
      <c r="S5313" s="89" t="s">
        <v>26</v>
      </c>
      <c r="AG5313" s="83"/>
      <c r="AV5313" s="83"/>
      <c r="BK5313" s="83"/>
      <c r="BZ5313" s="83"/>
      <c r="CO5313" s="83"/>
      <c r="DD5313" s="83"/>
      <c r="DS5313" s="83"/>
      <c r="EH5313" s="83"/>
      <c r="EW5313" s="83"/>
      <c r="FL5313" s="83"/>
    </row>
    <row r="5314" spans="1:168" x14ac:dyDescent="0.35">
      <c r="A5314" s="83">
        <v>43360.867314814815</v>
      </c>
      <c r="B5314" s="84" t="s">
        <v>26</v>
      </c>
      <c r="C5314" s="85" t="s">
        <v>430</v>
      </c>
      <c r="R5314" s="83">
        <v>43360.867314814815</v>
      </c>
      <c r="S5314" s="89" t="s">
        <v>26</v>
      </c>
      <c r="AG5314" s="83"/>
      <c r="AV5314" s="83"/>
      <c r="BK5314" s="83"/>
      <c r="BZ5314" s="83"/>
      <c r="CO5314" s="83"/>
      <c r="DD5314" s="83"/>
      <c r="DS5314" s="83"/>
      <c r="EH5314" s="83"/>
      <c r="EW5314" s="83"/>
      <c r="FL5314" s="83"/>
    </row>
    <row r="5315" spans="1:168" x14ac:dyDescent="0.35">
      <c r="A5315" s="83">
        <v>43360.867314814815</v>
      </c>
      <c r="B5315" s="84" t="s">
        <v>26</v>
      </c>
      <c r="C5315" s="85" t="s">
        <v>682</v>
      </c>
      <c r="R5315" s="83">
        <v>43360.867314814815</v>
      </c>
      <c r="S5315" s="89" t="s">
        <v>26</v>
      </c>
      <c r="AG5315" s="83"/>
      <c r="AV5315" s="83"/>
      <c r="BK5315" s="83"/>
      <c r="BZ5315" s="83"/>
      <c r="CO5315" s="83"/>
      <c r="DD5315" s="83"/>
      <c r="DS5315" s="83"/>
      <c r="EH5315" s="83"/>
      <c r="EW5315" s="83"/>
      <c r="FL5315" s="83"/>
    </row>
    <row r="5316" spans="1:168" x14ac:dyDescent="0.35">
      <c r="A5316" s="83">
        <v>43360.867314814815</v>
      </c>
      <c r="B5316" s="84" t="s">
        <v>26</v>
      </c>
      <c r="C5316" s="85" t="s">
        <v>444</v>
      </c>
      <c r="R5316" s="83">
        <v>43360.867314814815</v>
      </c>
      <c r="S5316" s="89" t="s">
        <v>26</v>
      </c>
      <c r="AG5316" s="83"/>
      <c r="AV5316" s="83"/>
      <c r="BK5316" s="83"/>
      <c r="BZ5316" s="83"/>
      <c r="CO5316" s="83"/>
      <c r="DD5316" s="83"/>
      <c r="DS5316" s="83"/>
      <c r="EH5316" s="83"/>
      <c r="EW5316" s="83"/>
      <c r="FL5316" s="83"/>
    </row>
    <row r="5317" spans="1:168" x14ac:dyDescent="0.35">
      <c r="A5317" s="83">
        <v>43360.867314814815</v>
      </c>
      <c r="B5317" s="84" t="s">
        <v>26</v>
      </c>
      <c r="C5317" s="85" t="s">
        <v>419</v>
      </c>
      <c r="R5317" s="83">
        <v>43360.867314814815</v>
      </c>
      <c r="S5317" s="89" t="s">
        <v>26</v>
      </c>
      <c r="AG5317" s="83"/>
      <c r="AV5317" s="83"/>
      <c r="BK5317" s="83"/>
      <c r="BZ5317" s="83"/>
      <c r="CO5317" s="83"/>
      <c r="DD5317" s="83"/>
      <c r="DS5317" s="83"/>
      <c r="EH5317" s="83"/>
      <c r="EW5317" s="83"/>
      <c r="FL5317" s="83"/>
    </row>
    <row r="5318" spans="1:168" x14ac:dyDescent="0.35">
      <c r="A5318" s="83">
        <v>43360.867314814815</v>
      </c>
      <c r="B5318" s="84" t="s">
        <v>26</v>
      </c>
      <c r="C5318" s="85" t="s">
        <v>447</v>
      </c>
      <c r="R5318" s="83">
        <v>43360.867314814815</v>
      </c>
      <c r="S5318" s="89" t="s">
        <v>26</v>
      </c>
      <c r="AG5318" s="83"/>
      <c r="AV5318" s="83"/>
      <c r="BK5318" s="83"/>
      <c r="BZ5318" s="83"/>
      <c r="CO5318" s="83"/>
      <c r="DD5318" s="83"/>
      <c r="DS5318" s="83"/>
      <c r="EH5318" s="83"/>
      <c r="EW5318" s="83"/>
      <c r="FL5318" s="83"/>
    </row>
    <row r="5319" spans="1:168" x14ac:dyDescent="0.35">
      <c r="A5319" s="83">
        <v>43360.867314814815</v>
      </c>
      <c r="B5319" s="84" t="s">
        <v>26</v>
      </c>
      <c r="C5319" s="85" t="s">
        <v>421</v>
      </c>
      <c r="R5319" s="83">
        <v>43360.867314814815</v>
      </c>
      <c r="S5319" s="89" t="s">
        <v>26</v>
      </c>
      <c r="AG5319" s="83"/>
      <c r="AV5319" s="83"/>
      <c r="BK5319" s="83"/>
      <c r="BZ5319" s="83"/>
      <c r="CO5319" s="83"/>
      <c r="DD5319" s="83"/>
      <c r="DS5319" s="83"/>
      <c r="EH5319" s="83"/>
      <c r="EW5319" s="83"/>
      <c r="FL5319" s="83"/>
    </row>
    <row r="5320" spans="1:168" x14ac:dyDescent="0.35">
      <c r="A5320" s="83">
        <v>43360.867314814815</v>
      </c>
      <c r="B5320" s="84" t="s">
        <v>26</v>
      </c>
      <c r="C5320" s="85" t="s">
        <v>446</v>
      </c>
      <c r="R5320" s="83">
        <v>43360.867314814815</v>
      </c>
      <c r="S5320" s="89" t="s">
        <v>26</v>
      </c>
      <c r="AG5320" s="83"/>
      <c r="AV5320" s="83"/>
      <c r="BK5320" s="83"/>
      <c r="BZ5320" s="83"/>
      <c r="CO5320" s="83"/>
      <c r="DD5320" s="83"/>
      <c r="DS5320" s="83"/>
      <c r="EH5320" s="83"/>
      <c r="EW5320" s="83"/>
      <c r="FL5320" s="83"/>
    </row>
    <row r="5321" spans="1:168" x14ac:dyDescent="0.35">
      <c r="A5321" s="83">
        <v>43360.867314814815</v>
      </c>
      <c r="B5321" s="84" t="s">
        <v>26</v>
      </c>
      <c r="C5321" s="85" t="s">
        <v>812</v>
      </c>
      <c r="R5321" s="83">
        <v>43360.867314814815</v>
      </c>
      <c r="S5321" s="89" t="s">
        <v>26</v>
      </c>
      <c r="AG5321" s="83"/>
      <c r="AV5321" s="83"/>
      <c r="BK5321" s="83"/>
      <c r="BZ5321" s="83"/>
      <c r="CO5321" s="83"/>
      <c r="DD5321" s="83"/>
      <c r="DS5321" s="83"/>
      <c r="EH5321" s="83"/>
      <c r="EW5321" s="83"/>
      <c r="FL5321" s="83"/>
    </row>
    <row r="5322" spans="1:168" x14ac:dyDescent="0.35">
      <c r="A5322" s="83">
        <v>43360.867337962962</v>
      </c>
      <c r="B5322" s="84" t="s">
        <v>26</v>
      </c>
      <c r="C5322" s="85" t="s">
        <v>172</v>
      </c>
      <c r="R5322" s="83">
        <v>43360.867337962962</v>
      </c>
      <c r="S5322" s="89" t="s">
        <v>26</v>
      </c>
      <c r="AG5322" s="83"/>
      <c r="AV5322" s="83"/>
      <c r="BK5322" s="83"/>
      <c r="BZ5322" s="83"/>
      <c r="CO5322" s="83"/>
      <c r="DD5322" s="83"/>
      <c r="DS5322" s="83"/>
      <c r="EH5322" s="83"/>
      <c r="EW5322" s="83"/>
      <c r="FL5322" s="83"/>
    </row>
    <row r="5323" spans="1:168" x14ac:dyDescent="0.35">
      <c r="A5323" s="83">
        <v>43360.867418981485</v>
      </c>
      <c r="B5323" s="84" t="s">
        <v>55</v>
      </c>
      <c r="C5323" s="85" t="s">
        <v>82</v>
      </c>
      <c r="R5323" s="83">
        <v>43360.867418981485</v>
      </c>
      <c r="S5323" s="89" t="s">
        <v>55</v>
      </c>
      <c r="AG5323" s="83"/>
      <c r="AV5323" s="83"/>
      <c r="BK5323" s="83"/>
      <c r="BZ5323" s="83"/>
      <c r="CO5323" s="83"/>
      <c r="DD5323" s="83"/>
      <c r="DS5323" s="83"/>
      <c r="EH5323" s="83"/>
      <c r="EW5323" s="83"/>
      <c r="FL5323" s="83"/>
    </row>
    <row r="5324" spans="1:168" x14ac:dyDescent="0.35">
      <c r="A5324" s="83">
        <v>43360.867418981485</v>
      </c>
      <c r="B5324" s="84" t="s">
        <v>26</v>
      </c>
      <c r="C5324" s="85" t="s">
        <v>240</v>
      </c>
      <c r="R5324" s="83">
        <v>43360.867418981485</v>
      </c>
      <c r="S5324" s="89" t="s">
        <v>26</v>
      </c>
      <c r="AG5324" s="83"/>
      <c r="AV5324" s="83"/>
      <c r="BK5324" s="83"/>
      <c r="BZ5324" s="83"/>
      <c r="CO5324" s="83"/>
      <c r="DD5324" s="83"/>
      <c r="DS5324" s="83"/>
      <c r="EH5324" s="83"/>
      <c r="EW5324" s="83"/>
      <c r="FL5324" s="83"/>
    </row>
    <row r="5325" spans="1:168" x14ac:dyDescent="0.35">
      <c r="A5325" s="83">
        <v>43360.867430555554</v>
      </c>
      <c r="B5325" s="84" t="s">
        <v>55</v>
      </c>
      <c r="C5325" s="85" t="s">
        <v>58</v>
      </c>
      <c r="R5325" s="83">
        <v>43360.867430555554</v>
      </c>
      <c r="S5325" s="89" t="s">
        <v>55</v>
      </c>
      <c r="AG5325" s="83"/>
      <c r="AV5325" s="83"/>
      <c r="BK5325" s="83"/>
      <c r="BZ5325" s="83"/>
      <c r="CO5325" s="83"/>
      <c r="DD5325" s="83"/>
      <c r="DS5325" s="83"/>
      <c r="EH5325" s="83"/>
      <c r="EW5325" s="83"/>
      <c r="FL5325" s="83"/>
    </row>
    <row r="5326" spans="1:168" x14ac:dyDescent="0.35">
      <c r="A5326" s="83">
        <v>43360.867442129631</v>
      </c>
      <c r="B5326" s="84" t="s">
        <v>26</v>
      </c>
      <c r="C5326" s="85" t="s">
        <v>59</v>
      </c>
      <c r="R5326" s="83">
        <v>43360.867442129631</v>
      </c>
      <c r="S5326" s="89" t="s">
        <v>26</v>
      </c>
      <c r="AG5326" s="83"/>
      <c r="AV5326" s="83"/>
      <c r="BK5326" s="83"/>
      <c r="BZ5326" s="83"/>
      <c r="CO5326" s="83"/>
      <c r="DD5326" s="83"/>
      <c r="DS5326" s="83"/>
      <c r="EH5326" s="83"/>
      <c r="EW5326" s="83"/>
      <c r="FL5326" s="83"/>
    </row>
    <row r="5327" spans="1:168" x14ac:dyDescent="0.35">
      <c r="A5327" s="83">
        <v>43360.8674537037</v>
      </c>
      <c r="B5327" s="84" t="s">
        <v>241</v>
      </c>
      <c r="C5327" s="85" t="s">
        <v>242</v>
      </c>
      <c r="I5327" s="86">
        <v>12500.826171875</v>
      </c>
      <c r="J5327" s="87">
        <v>12294.3525390625</v>
      </c>
      <c r="K5327" s="87">
        <v>12051.82421875</v>
      </c>
      <c r="L5327" s="87">
        <v>11852.7666015625</v>
      </c>
      <c r="M5327" s="87">
        <v>1.0160284042358401</v>
      </c>
      <c r="N5327" s="87">
        <v>8.0607519149780291</v>
      </c>
      <c r="O5327" s="87">
        <v>8.4107513427734393</v>
      </c>
      <c r="P5327" s="88">
        <v>1.6437509059905999</v>
      </c>
      <c r="R5327" s="83">
        <v>43360.8674537037</v>
      </c>
      <c r="S5327" s="89" t="s">
        <v>241</v>
      </c>
      <c r="T5327" s="90">
        <v>0.50885087251663197</v>
      </c>
      <c r="U5327" s="84">
        <v>7330.23974609375</v>
      </c>
      <c r="V5327" s="84">
        <v>404.07980346679699</v>
      </c>
      <c r="W5327" s="84">
        <v>7189.333984375</v>
      </c>
      <c r="X5327" s="84">
        <v>6926.27587890625</v>
      </c>
      <c r="Y5327" s="84">
        <v>24.782262802123999</v>
      </c>
      <c r="Z5327" s="84">
        <v>320.51077270507801</v>
      </c>
      <c r="AA5327" s="84">
        <v>620.51068115234398</v>
      </c>
      <c r="AB5327" s="84">
        <v>426.51077270507801</v>
      </c>
      <c r="AG5327" s="83"/>
      <c r="AV5327" s="83"/>
      <c r="BK5327" s="83"/>
      <c r="BZ5327" s="83"/>
      <c r="CO5327" s="83"/>
      <c r="DD5327" s="83"/>
      <c r="DS5327" s="83"/>
      <c r="EH5327" s="83"/>
      <c r="EW5327" s="83"/>
      <c r="FL5327" s="83"/>
    </row>
    <row r="5328" spans="1:168" x14ac:dyDescent="0.35">
      <c r="A5328" s="83">
        <v>43360.867476851854</v>
      </c>
      <c r="B5328" s="84" t="s">
        <v>62</v>
      </c>
      <c r="C5328" s="85" t="s">
        <v>63</v>
      </c>
      <c r="R5328" s="83">
        <v>43360.867476851854</v>
      </c>
      <c r="S5328" s="89" t="s">
        <v>62</v>
      </c>
      <c r="AG5328" s="83"/>
      <c r="AV5328" s="83"/>
      <c r="BK5328" s="83"/>
      <c r="BZ5328" s="83"/>
      <c r="CO5328" s="83"/>
      <c r="DD5328" s="83"/>
      <c r="DS5328" s="83"/>
      <c r="EH5328" s="83"/>
      <c r="EW5328" s="83"/>
      <c r="FL5328" s="83"/>
    </row>
    <row r="5329" spans="1:168" x14ac:dyDescent="0.35">
      <c r="A5329" s="83">
        <v>43360.867476851854</v>
      </c>
      <c r="B5329" s="84" t="s">
        <v>62</v>
      </c>
      <c r="C5329" s="85" t="s">
        <v>1075</v>
      </c>
      <c r="R5329" s="83">
        <v>43360.867476851854</v>
      </c>
      <c r="S5329" s="89" t="s">
        <v>62</v>
      </c>
      <c r="AG5329" s="83"/>
      <c r="AV5329" s="83"/>
      <c r="BK5329" s="83"/>
      <c r="BZ5329" s="83"/>
      <c r="CO5329" s="83"/>
      <c r="DD5329" s="83"/>
      <c r="DS5329" s="83"/>
      <c r="EH5329" s="83"/>
      <c r="EW5329" s="83"/>
      <c r="FL5329" s="83"/>
    </row>
    <row r="5330" spans="1:168" x14ac:dyDescent="0.35">
      <c r="A5330" s="83">
        <v>43360.867476851854</v>
      </c>
      <c r="B5330" s="84" t="s">
        <v>62</v>
      </c>
      <c r="C5330" s="85" t="s">
        <v>947</v>
      </c>
      <c r="R5330" s="83">
        <v>43360.867476851854</v>
      </c>
      <c r="S5330" s="89" t="s">
        <v>62</v>
      </c>
      <c r="AG5330" s="83"/>
      <c r="AV5330" s="83"/>
      <c r="BK5330" s="83"/>
      <c r="BZ5330" s="83"/>
      <c r="CO5330" s="83"/>
      <c r="DD5330" s="83"/>
      <c r="DS5330" s="83"/>
      <c r="EH5330" s="83"/>
      <c r="EW5330" s="83"/>
      <c r="FL5330" s="83"/>
    </row>
    <row r="5331" spans="1:168" x14ac:dyDescent="0.35">
      <c r="A5331" s="83">
        <v>43360.867476851854</v>
      </c>
      <c r="B5331" s="84" t="s">
        <v>62</v>
      </c>
      <c r="C5331" s="85" t="s">
        <v>1076</v>
      </c>
      <c r="R5331" s="83">
        <v>43360.867476851854</v>
      </c>
      <c r="S5331" s="89" t="s">
        <v>62</v>
      </c>
      <c r="AG5331" s="83"/>
      <c r="AV5331" s="83"/>
      <c r="BK5331" s="83"/>
      <c r="BZ5331" s="83"/>
      <c r="CO5331" s="83"/>
      <c r="DD5331" s="83"/>
      <c r="DS5331" s="83"/>
      <c r="EH5331" s="83"/>
      <c r="EW5331" s="83"/>
      <c r="FL5331" s="83"/>
    </row>
    <row r="5332" spans="1:168" x14ac:dyDescent="0.35">
      <c r="A5332" s="83">
        <v>43360.867476851854</v>
      </c>
      <c r="B5332" s="84" t="s">
        <v>62</v>
      </c>
      <c r="C5332" s="85" t="s">
        <v>1077</v>
      </c>
      <c r="R5332" s="83">
        <v>43360.867476851854</v>
      </c>
      <c r="S5332" s="89" t="s">
        <v>62</v>
      </c>
      <c r="AG5332" s="83"/>
      <c r="AV5332" s="83"/>
      <c r="BK5332" s="83"/>
      <c r="BZ5332" s="83"/>
      <c r="CO5332" s="83"/>
      <c r="DD5332" s="83"/>
      <c r="DS5332" s="83"/>
      <c r="EH5332" s="83"/>
      <c r="EW5332" s="83"/>
      <c r="FL5332" s="83"/>
    </row>
    <row r="5333" spans="1:168" x14ac:dyDescent="0.35">
      <c r="A5333" s="83">
        <v>43360.867488425924</v>
      </c>
      <c r="B5333" s="84" t="s">
        <v>62</v>
      </c>
      <c r="C5333" s="85" t="s">
        <v>1078</v>
      </c>
      <c r="R5333" s="83">
        <v>43360.867488425924</v>
      </c>
      <c r="S5333" s="89" t="s">
        <v>62</v>
      </c>
      <c r="AG5333" s="83"/>
      <c r="AV5333" s="83"/>
      <c r="BK5333" s="83"/>
      <c r="BZ5333" s="83"/>
      <c r="CO5333" s="83"/>
      <c r="DD5333" s="83"/>
      <c r="DS5333" s="83"/>
      <c r="EH5333" s="83"/>
      <c r="EW5333" s="83"/>
      <c r="FL5333" s="83"/>
    </row>
    <row r="5334" spans="1:168" x14ac:dyDescent="0.35">
      <c r="A5334" s="83">
        <v>43360.867488425924</v>
      </c>
      <c r="B5334" s="84" t="s">
        <v>62</v>
      </c>
      <c r="C5334" s="85" t="s">
        <v>950</v>
      </c>
      <c r="R5334" s="83">
        <v>43360.867488425924</v>
      </c>
      <c r="S5334" s="89" t="s">
        <v>62</v>
      </c>
      <c r="AG5334" s="83"/>
      <c r="AV5334" s="83"/>
      <c r="BK5334" s="83"/>
      <c r="BZ5334" s="83"/>
      <c r="CO5334" s="83"/>
      <c r="DD5334" s="83"/>
      <c r="DS5334" s="83"/>
      <c r="EH5334" s="83"/>
      <c r="EW5334" s="83"/>
      <c r="FL5334" s="83"/>
    </row>
    <row r="5335" spans="1:168" x14ac:dyDescent="0.35">
      <c r="A5335" s="83">
        <v>43360.867488425924</v>
      </c>
      <c r="B5335" s="84" t="s">
        <v>62</v>
      </c>
      <c r="C5335" s="85" t="s">
        <v>951</v>
      </c>
      <c r="R5335" s="83">
        <v>43360.867488425924</v>
      </c>
      <c r="S5335" s="89" t="s">
        <v>62</v>
      </c>
      <c r="AG5335" s="83"/>
      <c r="AV5335" s="83"/>
      <c r="BK5335" s="83"/>
      <c r="BZ5335" s="83"/>
      <c r="CO5335" s="83"/>
      <c r="DD5335" s="83"/>
      <c r="DS5335" s="83"/>
      <c r="EH5335" s="83"/>
      <c r="EW5335" s="83"/>
      <c r="FL5335" s="83"/>
    </row>
    <row r="5336" spans="1:168" x14ac:dyDescent="0.35">
      <c r="A5336" s="83">
        <v>43360.867488425924</v>
      </c>
      <c r="B5336" s="84" t="s">
        <v>26</v>
      </c>
      <c r="C5336" s="85" t="s">
        <v>71</v>
      </c>
      <c r="R5336" s="83">
        <v>43360.867488425924</v>
      </c>
      <c r="S5336" s="89" t="s">
        <v>26</v>
      </c>
      <c r="AG5336" s="83"/>
      <c r="AV5336" s="83"/>
      <c r="BK5336" s="83"/>
      <c r="BZ5336" s="83"/>
      <c r="CO5336" s="83"/>
      <c r="DD5336" s="83"/>
      <c r="DS5336" s="83"/>
      <c r="EH5336" s="83"/>
      <c r="EW5336" s="83"/>
      <c r="FL5336" s="83"/>
    </row>
    <row r="5337" spans="1:168" x14ac:dyDescent="0.35">
      <c r="A5337" s="83">
        <v>43360.8675</v>
      </c>
      <c r="B5337" s="84" t="s">
        <v>62</v>
      </c>
      <c r="C5337" s="85" t="s">
        <v>248</v>
      </c>
      <c r="R5337" s="83">
        <v>43360.8675</v>
      </c>
      <c r="S5337" s="89" t="s">
        <v>62</v>
      </c>
      <c r="AG5337" s="83"/>
      <c r="AV5337" s="83"/>
      <c r="BK5337" s="83"/>
      <c r="BZ5337" s="83"/>
      <c r="CO5337" s="83"/>
      <c r="DD5337" s="83"/>
      <c r="DS5337" s="83"/>
      <c r="EH5337" s="83"/>
      <c r="EW5337" s="83"/>
      <c r="FL5337" s="83"/>
    </row>
    <row r="5338" spans="1:168" x14ac:dyDescent="0.35">
      <c r="A5338" s="83">
        <v>43360.8675</v>
      </c>
      <c r="B5338" s="84" t="s">
        <v>62</v>
      </c>
      <c r="C5338" s="85" t="s">
        <v>251</v>
      </c>
      <c r="R5338" s="83">
        <v>43360.8675</v>
      </c>
      <c r="S5338" s="89" t="s">
        <v>62</v>
      </c>
      <c r="AG5338" s="83"/>
      <c r="AV5338" s="83"/>
      <c r="BK5338" s="83"/>
      <c r="BZ5338" s="83"/>
      <c r="CO5338" s="83"/>
      <c r="DD5338" s="83"/>
      <c r="DS5338" s="83"/>
      <c r="EH5338" s="83"/>
      <c r="EW5338" s="83"/>
      <c r="FL5338" s="83"/>
    </row>
    <row r="5339" spans="1:168" x14ac:dyDescent="0.35">
      <c r="A5339" s="83">
        <v>43360.867511574077</v>
      </c>
      <c r="B5339" s="84" t="s">
        <v>26</v>
      </c>
      <c r="C5339" s="85" t="s">
        <v>250</v>
      </c>
      <c r="R5339" s="83">
        <v>43360.867511574077</v>
      </c>
      <c r="S5339" s="89" t="s">
        <v>26</v>
      </c>
      <c r="AG5339" s="83"/>
      <c r="AV5339" s="83"/>
      <c r="BK5339" s="83"/>
      <c r="BZ5339" s="83"/>
      <c r="CO5339" s="83"/>
      <c r="DD5339" s="83"/>
      <c r="DS5339" s="83"/>
      <c r="EH5339" s="83"/>
      <c r="EW5339" s="83"/>
      <c r="FL5339" s="83"/>
    </row>
    <row r="5340" spans="1:168" x14ac:dyDescent="0.35">
      <c r="A5340" s="83">
        <v>43360.867511574077</v>
      </c>
      <c r="B5340" s="84" t="s">
        <v>26</v>
      </c>
      <c r="C5340" s="85" t="s">
        <v>249</v>
      </c>
      <c r="R5340" s="83">
        <v>43360.867511574077</v>
      </c>
      <c r="S5340" s="89" t="s">
        <v>26</v>
      </c>
      <c r="AG5340" s="83"/>
      <c r="AV5340" s="83"/>
      <c r="BK5340" s="83"/>
      <c r="BZ5340" s="83"/>
      <c r="CO5340" s="83"/>
      <c r="DD5340" s="83"/>
      <c r="DS5340" s="83"/>
      <c r="EH5340" s="83"/>
      <c r="EW5340" s="83"/>
      <c r="FL5340" s="83"/>
    </row>
    <row r="5341" spans="1:168" x14ac:dyDescent="0.35">
      <c r="A5341" s="83">
        <v>43360.867511574077</v>
      </c>
      <c r="B5341" s="84" t="s">
        <v>26</v>
      </c>
      <c r="C5341" s="85" t="s">
        <v>253</v>
      </c>
      <c r="R5341" s="83">
        <v>43360.867511574077</v>
      </c>
      <c r="S5341" s="89" t="s">
        <v>26</v>
      </c>
      <c r="AG5341" s="83"/>
      <c r="AV5341" s="83"/>
      <c r="BK5341" s="83"/>
      <c r="BZ5341" s="83"/>
      <c r="CO5341" s="83"/>
      <c r="DD5341" s="83"/>
      <c r="DS5341" s="83"/>
      <c r="EH5341" s="83"/>
      <c r="EW5341" s="83"/>
      <c r="FL5341" s="83"/>
    </row>
    <row r="5342" spans="1:168" x14ac:dyDescent="0.35">
      <c r="A5342" s="83">
        <v>43360.867511574077</v>
      </c>
      <c r="B5342" s="84" t="s">
        <v>26</v>
      </c>
      <c r="C5342" s="85" t="s">
        <v>128</v>
      </c>
      <c r="R5342" s="83">
        <v>43360.867511574077</v>
      </c>
      <c r="S5342" s="89" t="s">
        <v>26</v>
      </c>
      <c r="AG5342" s="83"/>
      <c r="AV5342" s="83"/>
      <c r="BK5342" s="83"/>
      <c r="BZ5342" s="83"/>
      <c r="CO5342" s="83"/>
      <c r="DD5342" s="83"/>
      <c r="DS5342" s="83"/>
      <c r="EH5342" s="83"/>
      <c r="EW5342" s="83"/>
      <c r="FL5342" s="83"/>
    </row>
    <row r="5343" spans="1:168" x14ac:dyDescent="0.35">
      <c r="A5343" s="83">
        <v>43360.867511574077</v>
      </c>
      <c r="B5343" s="84" t="s">
        <v>26</v>
      </c>
      <c r="C5343" s="85" t="s">
        <v>47</v>
      </c>
      <c r="I5343" s="86">
        <v>12500.83203125</v>
      </c>
      <c r="J5343" s="87">
        <v>12295.4130859375</v>
      </c>
      <c r="K5343" s="87">
        <v>12051.83203125</v>
      </c>
      <c r="L5343" s="87">
        <v>11853.79296875</v>
      </c>
      <c r="M5343" s="87">
        <v>1.01603496074677</v>
      </c>
      <c r="N5343" s="87">
        <v>8.0577554702758807</v>
      </c>
      <c r="O5343" s="87">
        <v>8.4077558517456108</v>
      </c>
      <c r="P5343" s="88">
        <v>1.6407552957534799</v>
      </c>
      <c r="R5343" s="83">
        <v>43360.867511574077</v>
      </c>
      <c r="S5343" s="89" t="s">
        <v>26</v>
      </c>
      <c r="T5343" s="90">
        <v>0.50585526227951005</v>
      </c>
      <c r="U5343" s="84">
        <v>7328.72265625</v>
      </c>
      <c r="V5343" s="84">
        <v>403.73422241210898</v>
      </c>
      <c r="W5343" s="84">
        <v>7189.0166015625</v>
      </c>
      <c r="X5343" s="84">
        <v>6925.576171875</v>
      </c>
      <c r="Y5343" s="84">
        <v>24.5735988616943</v>
      </c>
      <c r="Z5343" s="84">
        <v>320.5078125</v>
      </c>
      <c r="AA5343" s="84">
        <v>620.50775146484398</v>
      </c>
      <c r="AB5343" s="84">
        <v>426.5078125</v>
      </c>
      <c r="AG5343" s="83"/>
      <c r="AV5343" s="83"/>
      <c r="BK5343" s="83"/>
      <c r="BZ5343" s="83"/>
      <c r="CO5343" s="83"/>
      <c r="DD5343" s="83"/>
      <c r="DS5343" s="83"/>
      <c r="EH5343" s="83"/>
      <c r="EW5343" s="83"/>
      <c r="FL5343" s="83"/>
    </row>
    <row r="5344" spans="1:168" x14ac:dyDescent="0.35">
      <c r="A5344" s="83">
        <v>43360.867523148147</v>
      </c>
      <c r="B5344" s="84" t="s">
        <v>49</v>
      </c>
      <c r="C5344" s="85" t="s">
        <v>252</v>
      </c>
      <c r="R5344" s="83">
        <v>43360.867523148147</v>
      </c>
      <c r="S5344" s="89" t="s">
        <v>49</v>
      </c>
      <c r="AG5344" s="83"/>
      <c r="AV5344" s="83"/>
      <c r="BK5344" s="83"/>
      <c r="BZ5344" s="83"/>
      <c r="CO5344" s="83"/>
      <c r="DD5344" s="83"/>
      <c r="DS5344" s="83"/>
      <c r="EH5344" s="83"/>
      <c r="EW5344" s="83"/>
      <c r="FL5344" s="83"/>
    </row>
    <row r="5345" spans="1:168" x14ac:dyDescent="0.35">
      <c r="A5345" s="83">
        <v>43360.867534722223</v>
      </c>
      <c r="B5345" s="84" t="s">
        <v>26</v>
      </c>
      <c r="C5345" s="85" t="s">
        <v>256</v>
      </c>
      <c r="R5345" s="83">
        <v>43360.867534722223</v>
      </c>
      <c r="S5345" s="89" t="s">
        <v>26</v>
      </c>
      <c r="AG5345" s="83"/>
      <c r="AV5345" s="83"/>
      <c r="BK5345" s="83"/>
      <c r="BZ5345" s="83"/>
      <c r="CO5345" s="83"/>
      <c r="DD5345" s="83"/>
      <c r="DS5345" s="83"/>
      <c r="EH5345" s="83"/>
      <c r="EW5345" s="83"/>
      <c r="FL5345" s="83"/>
    </row>
    <row r="5346" spans="1:168" x14ac:dyDescent="0.35">
      <c r="A5346" s="83">
        <v>43360.867534722223</v>
      </c>
      <c r="B5346" s="84" t="s">
        <v>26</v>
      </c>
      <c r="C5346" s="85" t="s">
        <v>255</v>
      </c>
      <c r="R5346" s="83">
        <v>43360.867534722223</v>
      </c>
      <c r="S5346" s="89" t="s">
        <v>26</v>
      </c>
      <c r="AG5346" s="83"/>
      <c r="AV5346" s="83"/>
      <c r="BK5346" s="83"/>
      <c r="BZ5346" s="83"/>
      <c r="CO5346" s="83"/>
      <c r="DD5346" s="83"/>
      <c r="DS5346" s="83"/>
      <c r="EH5346" s="83"/>
      <c r="EW5346" s="83"/>
      <c r="FL5346" s="83"/>
    </row>
    <row r="5347" spans="1:168" x14ac:dyDescent="0.35">
      <c r="A5347" s="83">
        <v>43360.867534722223</v>
      </c>
      <c r="B5347" s="84" t="s">
        <v>26</v>
      </c>
      <c r="C5347" s="85" t="s">
        <v>254</v>
      </c>
      <c r="R5347" s="83">
        <v>43360.867534722223</v>
      </c>
      <c r="S5347" s="89" t="s">
        <v>26</v>
      </c>
      <c r="AG5347" s="83"/>
      <c r="AV5347" s="83"/>
      <c r="BK5347" s="83"/>
      <c r="BZ5347" s="83"/>
      <c r="CO5347" s="83"/>
      <c r="DD5347" s="83"/>
      <c r="DS5347" s="83"/>
      <c r="EH5347" s="83"/>
      <c r="EW5347" s="83"/>
      <c r="FL5347" s="83"/>
    </row>
    <row r="5348" spans="1:168" x14ac:dyDescent="0.35">
      <c r="A5348" s="83">
        <v>43360.867534722223</v>
      </c>
      <c r="B5348" s="84" t="s">
        <v>26</v>
      </c>
      <c r="C5348" s="85" t="s">
        <v>428</v>
      </c>
      <c r="R5348" s="83">
        <v>43360.867534722223</v>
      </c>
      <c r="S5348" s="89" t="s">
        <v>26</v>
      </c>
      <c r="AG5348" s="83"/>
      <c r="AV5348" s="83"/>
      <c r="BK5348" s="83"/>
      <c r="BZ5348" s="83"/>
      <c r="CO5348" s="83"/>
      <c r="DD5348" s="83"/>
      <c r="DS5348" s="83"/>
      <c r="EH5348" s="83"/>
      <c r="EW5348" s="83"/>
      <c r="FL5348" s="83"/>
    </row>
    <row r="5349" spans="1:168" x14ac:dyDescent="0.35">
      <c r="A5349" s="83">
        <v>43360.867534722223</v>
      </c>
      <c r="B5349" s="84" t="s">
        <v>26</v>
      </c>
      <c r="C5349" s="85" t="s">
        <v>409</v>
      </c>
      <c r="R5349" s="83">
        <v>43360.867534722223</v>
      </c>
      <c r="S5349" s="89" t="s">
        <v>26</v>
      </c>
      <c r="AG5349" s="83"/>
      <c r="AV5349" s="83"/>
      <c r="BK5349" s="83"/>
      <c r="BZ5349" s="83"/>
      <c r="CO5349" s="83"/>
      <c r="DD5349" s="83"/>
      <c r="DS5349" s="83"/>
      <c r="EH5349" s="83"/>
      <c r="EW5349" s="83"/>
      <c r="FL5349" s="83"/>
    </row>
    <row r="5350" spans="1:168" x14ac:dyDescent="0.35">
      <c r="A5350" s="83">
        <v>43360.867534722223</v>
      </c>
      <c r="B5350" s="84" t="s">
        <v>26</v>
      </c>
      <c r="C5350" s="85" t="s">
        <v>594</v>
      </c>
      <c r="R5350" s="83">
        <v>43360.867534722223</v>
      </c>
      <c r="S5350" s="89" t="s">
        <v>26</v>
      </c>
      <c r="AG5350" s="83"/>
      <c r="AV5350" s="83"/>
      <c r="BK5350" s="83"/>
      <c r="BZ5350" s="83"/>
      <c r="CO5350" s="83"/>
      <c r="DD5350" s="83"/>
      <c r="DS5350" s="83"/>
      <c r="EH5350" s="83"/>
      <c r="EW5350" s="83"/>
      <c r="FL5350" s="83"/>
    </row>
    <row r="5351" spans="1:168" x14ac:dyDescent="0.35">
      <c r="A5351" s="83">
        <v>43360.867534722223</v>
      </c>
      <c r="B5351" s="84" t="s">
        <v>26</v>
      </c>
      <c r="C5351" s="85" t="s">
        <v>417</v>
      </c>
      <c r="R5351" s="83">
        <v>43360.867534722223</v>
      </c>
      <c r="S5351" s="89" t="s">
        <v>26</v>
      </c>
      <c r="AG5351" s="83"/>
      <c r="AV5351" s="83"/>
      <c r="BK5351" s="83"/>
      <c r="BZ5351" s="83"/>
      <c r="CO5351" s="83"/>
      <c r="DD5351" s="83"/>
      <c r="DS5351" s="83"/>
      <c r="EH5351" s="83"/>
      <c r="EW5351" s="83"/>
      <c r="FL5351" s="83"/>
    </row>
    <row r="5352" spans="1:168" x14ac:dyDescent="0.35">
      <c r="A5352" s="83">
        <v>43360.867546296293</v>
      </c>
      <c r="B5352" s="84" t="s">
        <v>26</v>
      </c>
      <c r="C5352" s="85" t="s">
        <v>441</v>
      </c>
      <c r="R5352" s="83">
        <v>43360.867546296293</v>
      </c>
      <c r="S5352" s="89" t="s">
        <v>26</v>
      </c>
      <c r="AG5352" s="83"/>
      <c r="AV5352" s="83"/>
      <c r="BK5352" s="83"/>
      <c r="BZ5352" s="83"/>
      <c r="CO5352" s="83"/>
      <c r="DD5352" s="83"/>
      <c r="DS5352" s="83"/>
      <c r="EH5352" s="83"/>
      <c r="EW5352" s="83"/>
      <c r="FL5352" s="83"/>
    </row>
    <row r="5353" spans="1:168" x14ac:dyDescent="0.35">
      <c r="A5353" s="83">
        <v>43360.867546296293</v>
      </c>
      <c r="B5353" s="84" t="s">
        <v>26</v>
      </c>
      <c r="C5353" s="85" t="s">
        <v>817</v>
      </c>
      <c r="R5353" s="83">
        <v>43360.867546296293</v>
      </c>
      <c r="S5353" s="89" t="s">
        <v>26</v>
      </c>
      <c r="AG5353" s="83"/>
      <c r="AV5353" s="83"/>
      <c r="BK5353" s="83"/>
      <c r="BZ5353" s="83"/>
      <c r="CO5353" s="83"/>
      <c r="DD5353" s="83"/>
      <c r="DS5353" s="83"/>
      <c r="EH5353" s="83"/>
      <c r="EW5353" s="83"/>
      <c r="FL5353" s="83"/>
    </row>
    <row r="5354" spans="1:168" x14ac:dyDescent="0.35">
      <c r="A5354" s="83">
        <v>43360.867546296293</v>
      </c>
      <c r="B5354" s="84" t="s">
        <v>26</v>
      </c>
      <c r="C5354" s="85" t="s">
        <v>818</v>
      </c>
      <c r="R5354" s="83">
        <v>43360.867546296293</v>
      </c>
      <c r="S5354" s="89" t="s">
        <v>26</v>
      </c>
      <c r="AG5354" s="83"/>
      <c r="AV5354" s="83"/>
      <c r="BK5354" s="83"/>
      <c r="BZ5354" s="83"/>
      <c r="CO5354" s="83"/>
      <c r="DD5354" s="83"/>
      <c r="DS5354" s="83"/>
      <c r="EH5354" s="83"/>
      <c r="EW5354" s="83"/>
      <c r="FL5354" s="83"/>
    </row>
    <row r="5355" spans="1:168" x14ac:dyDescent="0.35">
      <c r="A5355" s="83">
        <v>43360.867546296293</v>
      </c>
      <c r="B5355" s="84" t="s">
        <v>26</v>
      </c>
      <c r="C5355" s="85" t="s">
        <v>429</v>
      </c>
      <c r="R5355" s="83">
        <v>43360.867546296293</v>
      </c>
      <c r="S5355" s="89" t="s">
        <v>26</v>
      </c>
      <c r="AG5355" s="83"/>
      <c r="AV5355" s="83"/>
      <c r="BK5355" s="83"/>
      <c r="BZ5355" s="83"/>
      <c r="CO5355" s="83"/>
      <c r="DD5355" s="83"/>
      <c r="DS5355" s="83"/>
      <c r="EH5355" s="83"/>
      <c r="EW5355" s="83"/>
      <c r="FL5355" s="83"/>
    </row>
    <row r="5356" spans="1:168" x14ac:dyDescent="0.35">
      <c r="A5356" s="83">
        <v>43360.867546296293</v>
      </c>
      <c r="B5356" s="84" t="s">
        <v>26</v>
      </c>
      <c r="C5356" s="85" t="s">
        <v>430</v>
      </c>
      <c r="R5356" s="83">
        <v>43360.867546296293</v>
      </c>
      <c r="S5356" s="89" t="s">
        <v>26</v>
      </c>
      <c r="AG5356" s="83"/>
      <c r="AV5356" s="83"/>
      <c r="BK5356" s="83"/>
      <c r="BZ5356" s="83"/>
      <c r="CO5356" s="83"/>
      <c r="DD5356" s="83"/>
      <c r="DS5356" s="83"/>
      <c r="EH5356" s="83"/>
      <c r="EW5356" s="83"/>
      <c r="FL5356" s="83"/>
    </row>
    <row r="5357" spans="1:168" x14ac:dyDescent="0.35">
      <c r="A5357" s="83">
        <v>43360.867546296293</v>
      </c>
      <c r="B5357" s="84" t="s">
        <v>26</v>
      </c>
      <c r="C5357" s="85" t="s">
        <v>696</v>
      </c>
      <c r="R5357" s="83">
        <v>43360.867546296293</v>
      </c>
      <c r="S5357" s="89" t="s">
        <v>26</v>
      </c>
      <c r="AG5357" s="83"/>
      <c r="AV5357" s="83"/>
      <c r="BK5357" s="83"/>
      <c r="BZ5357" s="83"/>
      <c r="CO5357" s="83"/>
      <c r="DD5357" s="83"/>
      <c r="DS5357" s="83"/>
      <c r="EH5357" s="83"/>
      <c r="EW5357" s="83"/>
      <c r="FL5357" s="83"/>
    </row>
    <row r="5358" spans="1:168" x14ac:dyDescent="0.35">
      <c r="A5358" s="83">
        <v>43360.867546296293</v>
      </c>
      <c r="B5358" s="84" t="s">
        <v>26</v>
      </c>
      <c r="C5358" s="85" t="s">
        <v>444</v>
      </c>
      <c r="R5358" s="83">
        <v>43360.867546296293</v>
      </c>
      <c r="S5358" s="89" t="s">
        <v>26</v>
      </c>
      <c r="AG5358" s="83"/>
      <c r="AV5358" s="83"/>
      <c r="BK5358" s="83"/>
      <c r="BZ5358" s="83"/>
      <c r="CO5358" s="83"/>
      <c r="DD5358" s="83"/>
      <c r="DS5358" s="83"/>
      <c r="EH5358" s="83"/>
      <c r="EW5358" s="83"/>
      <c r="FL5358" s="83"/>
    </row>
    <row r="5359" spans="1:168" x14ac:dyDescent="0.35">
      <c r="A5359" s="83">
        <v>43360.867546296293</v>
      </c>
      <c r="B5359" s="84" t="s">
        <v>26</v>
      </c>
      <c r="C5359" s="85" t="s">
        <v>419</v>
      </c>
      <c r="R5359" s="83">
        <v>43360.867546296293</v>
      </c>
      <c r="S5359" s="89" t="s">
        <v>26</v>
      </c>
      <c r="AG5359" s="83"/>
      <c r="AV5359" s="83"/>
      <c r="BK5359" s="83"/>
      <c r="BZ5359" s="83"/>
      <c r="CO5359" s="83"/>
      <c r="DD5359" s="83"/>
      <c r="DS5359" s="83"/>
      <c r="EH5359" s="83"/>
      <c r="EW5359" s="83"/>
      <c r="FL5359" s="83"/>
    </row>
    <row r="5360" spans="1:168" x14ac:dyDescent="0.35">
      <c r="A5360" s="83">
        <v>43360.867546296293</v>
      </c>
      <c r="B5360" s="84" t="s">
        <v>26</v>
      </c>
      <c r="C5360" s="85" t="s">
        <v>447</v>
      </c>
      <c r="R5360" s="83">
        <v>43360.867546296293</v>
      </c>
      <c r="S5360" s="89" t="s">
        <v>26</v>
      </c>
      <c r="AG5360" s="83"/>
      <c r="AV5360" s="83"/>
      <c r="BK5360" s="83"/>
      <c r="BZ5360" s="83"/>
      <c r="CO5360" s="83"/>
      <c r="DD5360" s="83"/>
      <c r="DS5360" s="83"/>
      <c r="EH5360" s="83"/>
      <c r="EW5360" s="83"/>
      <c r="FL5360" s="83"/>
    </row>
    <row r="5361" spans="1:168" x14ac:dyDescent="0.35">
      <c r="A5361" s="83">
        <v>43360.86755787037</v>
      </c>
      <c r="B5361" s="84" t="s">
        <v>26</v>
      </c>
      <c r="C5361" s="85" t="s">
        <v>421</v>
      </c>
      <c r="R5361" s="83">
        <v>43360.86755787037</v>
      </c>
      <c r="S5361" s="89" t="s">
        <v>26</v>
      </c>
      <c r="AG5361" s="83"/>
      <c r="AV5361" s="83"/>
      <c r="BK5361" s="83"/>
      <c r="BZ5361" s="83"/>
      <c r="CO5361" s="83"/>
      <c r="DD5361" s="83"/>
      <c r="DS5361" s="83"/>
      <c r="EH5361" s="83"/>
      <c r="EW5361" s="83"/>
      <c r="FL5361" s="83"/>
    </row>
    <row r="5362" spans="1:168" x14ac:dyDescent="0.35">
      <c r="A5362" s="83">
        <v>43360.86755787037</v>
      </c>
      <c r="B5362" s="84" t="s">
        <v>26</v>
      </c>
      <c r="C5362" s="85" t="s">
        <v>446</v>
      </c>
      <c r="R5362" s="83">
        <v>43360.86755787037</v>
      </c>
      <c r="S5362" s="89" t="s">
        <v>26</v>
      </c>
      <c r="AG5362" s="83"/>
      <c r="AV5362" s="83"/>
      <c r="BK5362" s="83"/>
      <c r="BZ5362" s="83"/>
      <c r="CO5362" s="83"/>
      <c r="DD5362" s="83"/>
      <c r="DS5362" s="83"/>
      <c r="EH5362" s="83"/>
      <c r="EW5362" s="83"/>
      <c r="FL5362" s="83"/>
    </row>
    <row r="5363" spans="1:168" x14ac:dyDescent="0.35">
      <c r="A5363" s="83">
        <v>43360.86755787037</v>
      </c>
      <c r="B5363" s="84" t="s">
        <v>26</v>
      </c>
      <c r="C5363" s="85" t="s">
        <v>819</v>
      </c>
      <c r="R5363" s="83">
        <v>43360.86755787037</v>
      </c>
      <c r="S5363" s="89" t="s">
        <v>26</v>
      </c>
      <c r="AG5363" s="83"/>
      <c r="AV5363" s="83"/>
      <c r="BK5363" s="83"/>
      <c r="BZ5363" s="83"/>
      <c r="CO5363" s="83"/>
      <c r="DD5363" s="83"/>
      <c r="DS5363" s="83"/>
      <c r="EH5363" s="83"/>
      <c r="EW5363" s="83"/>
      <c r="FL5363" s="83"/>
    </row>
    <row r="5364" spans="1:168" x14ac:dyDescent="0.35">
      <c r="A5364" s="83">
        <v>43360.867650462962</v>
      </c>
      <c r="B5364" s="84" t="s">
        <v>26</v>
      </c>
      <c r="C5364" s="85" t="s">
        <v>257</v>
      </c>
      <c r="R5364" s="83">
        <v>43360.867650462962</v>
      </c>
      <c r="S5364" s="89" t="s">
        <v>26</v>
      </c>
      <c r="AG5364" s="83"/>
      <c r="AV5364" s="83"/>
      <c r="BK5364" s="83"/>
      <c r="BZ5364" s="83"/>
      <c r="CO5364" s="83"/>
      <c r="DD5364" s="83"/>
      <c r="DS5364" s="83"/>
      <c r="EH5364" s="83"/>
      <c r="EW5364" s="83"/>
      <c r="FL5364" s="83"/>
    </row>
    <row r="5365" spans="1:168" x14ac:dyDescent="0.35">
      <c r="A5365" s="83">
        <v>43360.867650462962</v>
      </c>
      <c r="B5365" s="84" t="s">
        <v>55</v>
      </c>
      <c r="C5365" s="85" t="s">
        <v>56</v>
      </c>
      <c r="R5365" s="83">
        <v>43360.867650462962</v>
      </c>
      <c r="S5365" s="89" t="s">
        <v>55</v>
      </c>
      <c r="AG5365" s="83"/>
      <c r="AV5365" s="83"/>
      <c r="BK5365" s="83"/>
      <c r="BZ5365" s="83"/>
      <c r="CO5365" s="83"/>
      <c r="DD5365" s="83"/>
      <c r="DS5365" s="83"/>
      <c r="EH5365" s="83"/>
      <c r="EW5365" s="83"/>
      <c r="FL5365" s="83"/>
    </row>
    <row r="5366" spans="1:168" x14ac:dyDescent="0.35">
      <c r="A5366" s="83">
        <v>43360.867662037039</v>
      </c>
      <c r="B5366" s="84" t="s">
        <v>55</v>
      </c>
      <c r="C5366" s="85" t="s">
        <v>57</v>
      </c>
      <c r="R5366" s="83">
        <v>43360.867662037039</v>
      </c>
      <c r="S5366" s="89" t="s">
        <v>55</v>
      </c>
      <c r="AG5366" s="83"/>
      <c r="AV5366" s="83"/>
      <c r="BK5366" s="83"/>
      <c r="BZ5366" s="83"/>
      <c r="CO5366" s="83"/>
      <c r="DD5366" s="83"/>
      <c r="DS5366" s="83"/>
      <c r="EH5366" s="83"/>
      <c r="EW5366" s="83"/>
      <c r="FL5366" s="83"/>
    </row>
    <row r="5367" spans="1:168" x14ac:dyDescent="0.35">
      <c r="A5367" s="83">
        <v>43360.867685185185</v>
      </c>
      <c r="B5367" s="84" t="s">
        <v>55</v>
      </c>
      <c r="C5367" s="85" t="s">
        <v>58</v>
      </c>
      <c r="R5367" s="83">
        <v>43360.867685185185</v>
      </c>
      <c r="S5367" s="89" t="s">
        <v>55</v>
      </c>
      <c r="AG5367" s="83"/>
      <c r="AV5367" s="83"/>
      <c r="BK5367" s="83"/>
      <c r="BZ5367" s="83"/>
      <c r="CO5367" s="83"/>
      <c r="DD5367" s="83"/>
      <c r="DS5367" s="83"/>
      <c r="EH5367" s="83"/>
      <c r="EW5367" s="83"/>
      <c r="FL5367" s="83"/>
    </row>
    <row r="5368" spans="1:168" x14ac:dyDescent="0.35">
      <c r="A5368" s="83">
        <v>43360.867696759262</v>
      </c>
      <c r="B5368" s="84" t="s">
        <v>26</v>
      </c>
      <c r="C5368" s="85" t="s">
        <v>59</v>
      </c>
      <c r="R5368" s="83">
        <v>43360.867696759262</v>
      </c>
      <c r="S5368" s="89" t="s">
        <v>26</v>
      </c>
      <c r="AG5368" s="83"/>
      <c r="AV5368" s="83"/>
      <c r="BK5368" s="83"/>
      <c r="BZ5368" s="83"/>
      <c r="CO5368" s="83"/>
      <c r="DD5368" s="83"/>
      <c r="DS5368" s="83"/>
      <c r="EH5368" s="83"/>
      <c r="EW5368" s="83"/>
      <c r="FL5368" s="83"/>
    </row>
    <row r="5369" spans="1:168" x14ac:dyDescent="0.35">
      <c r="A5369" s="83">
        <v>43360.867708333331</v>
      </c>
      <c r="B5369" s="84" t="s">
        <v>258</v>
      </c>
      <c r="C5369" s="85" t="s">
        <v>259</v>
      </c>
      <c r="I5369" s="86">
        <v>12750.8759765625</v>
      </c>
      <c r="J5369" s="87">
        <v>12539.669921875</v>
      </c>
      <c r="K5369" s="87">
        <v>7201.88134765625</v>
      </c>
      <c r="L5369" s="87">
        <v>7082.58837890625</v>
      </c>
      <c r="M5369" s="87">
        <v>1.0159602165222199</v>
      </c>
      <c r="N5369" s="87">
        <v>8.9766321182250994</v>
      </c>
      <c r="O5369" s="87">
        <v>8.4272947311401403</v>
      </c>
      <c r="P5369" s="88">
        <v>1.66029453277588</v>
      </c>
      <c r="R5369" s="83">
        <v>43360.867708333331</v>
      </c>
      <c r="S5369" s="89" t="s">
        <v>258</v>
      </c>
      <c r="T5369" s="90">
        <v>0.52539473772048995</v>
      </c>
      <c r="U5369" s="84">
        <v>8510.849609375</v>
      </c>
      <c r="V5369" s="84">
        <v>404.55746459960898</v>
      </c>
      <c r="W5369" s="84">
        <v>8347.666015625</v>
      </c>
      <c r="X5369" s="84">
        <v>8106.49658203125</v>
      </c>
      <c r="Y5369" s="84">
        <v>24.783096313476602</v>
      </c>
      <c r="Z5369" s="84">
        <v>320.52734375</v>
      </c>
      <c r="AA5369" s="84">
        <v>650.50177001953102</v>
      </c>
      <c r="AB5369" s="84">
        <v>426.52734375</v>
      </c>
      <c r="AG5369" s="83"/>
      <c r="AV5369" s="83"/>
      <c r="BK5369" s="83"/>
      <c r="BZ5369" s="83"/>
      <c r="CO5369" s="83"/>
      <c r="DD5369" s="83"/>
      <c r="DS5369" s="83"/>
      <c r="EH5369" s="83"/>
      <c r="EW5369" s="83"/>
      <c r="FL5369" s="83"/>
    </row>
    <row r="5370" spans="1:168" x14ac:dyDescent="0.35">
      <c r="A5370" s="83">
        <v>43360.867719907408</v>
      </c>
      <c r="B5370" s="84" t="s">
        <v>62</v>
      </c>
      <c r="C5370" s="85" t="s">
        <v>63</v>
      </c>
      <c r="R5370" s="83">
        <v>43360.867719907408</v>
      </c>
      <c r="S5370" s="89" t="s">
        <v>62</v>
      </c>
      <c r="AG5370" s="83"/>
      <c r="AV5370" s="83"/>
      <c r="BK5370" s="83"/>
      <c r="BZ5370" s="83"/>
      <c r="CO5370" s="83"/>
      <c r="DD5370" s="83"/>
      <c r="DS5370" s="83"/>
      <c r="EH5370" s="83"/>
      <c r="EW5370" s="83"/>
      <c r="FL5370" s="83"/>
    </row>
    <row r="5371" spans="1:168" x14ac:dyDescent="0.35">
      <c r="A5371" s="83">
        <v>43360.867719907408</v>
      </c>
      <c r="B5371" s="84" t="s">
        <v>62</v>
      </c>
      <c r="C5371" s="85" t="s">
        <v>1079</v>
      </c>
      <c r="R5371" s="83">
        <v>43360.867719907408</v>
      </c>
      <c r="S5371" s="89" t="s">
        <v>62</v>
      </c>
      <c r="AG5371" s="83"/>
      <c r="AV5371" s="83"/>
      <c r="BK5371" s="83"/>
      <c r="BZ5371" s="83"/>
      <c r="CO5371" s="83"/>
      <c r="DD5371" s="83"/>
      <c r="DS5371" s="83"/>
      <c r="EH5371" s="83"/>
      <c r="EW5371" s="83"/>
      <c r="FL5371" s="83"/>
    </row>
    <row r="5372" spans="1:168" x14ac:dyDescent="0.35">
      <c r="A5372" s="83">
        <v>43360.867719907408</v>
      </c>
      <c r="B5372" s="84" t="s">
        <v>62</v>
      </c>
      <c r="C5372" s="85" t="s">
        <v>1080</v>
      </c>
      <c r="R5372" s="83">
        <v>43360.867719907408</v>
      </c>
      <c r="S5372" s="89" t="s">
        <v>62</v>
      </c>
      <c r="AG5372" s="83"/>
      <c r="AV5372" s="83"/>
      <c r="BK5372" s="83"/>
      <c r="BZ5372" s="83"/>
      <c r="CO5372" s="83"/>
      <c r="DD5372" s="83"/>
      <c r="DS5372" s="83"/>
      <c r="EH5372" s="83"/>
      <c r="EW5372" s="83"/>
      <c r="FL5372" s="83"/>
    </row>
    <row r="5373" spans="1:168" x14ac:dyDescent="0.35">
      <c r="A5373" s="83">
        <v>43360.867731481485</v>
      </c>
      <c r="B5373" s="84" t="s">
        <v>62</v>
      </c>
      <c r="C5373" s="85" t="s">
        <v>1081</v>
      </c>
      <c r="R5373" s="83">
        <v>43360.867731481485</v>
      </c>
      <c r="S5373" s="89" t="s">
        <v>62</v>
      </c>
      <c r="AG5373" s="83"/>
      <c r="AV5373" s="83"/>
      <c r="BK5373" s="83"/>
      <c r="BZ5373" s="83"/>
      <c r="CO5373" s="83"/>
      <c r="DD5373" s="83"/>
      <c r="DS5373" s="83"/>
      <c r="EH5373" s="83"/>
      <c r="EW5373" s="83"/>
      <c r="FL5373" s="83"/>
    </row>
    <row r="5374" spans="1:168" x14ac:dyDescent="0.35">
      <c r="A5374" s="83">
        <v>43360.867731481485</v>
      </c>
      <c r="B5374" s="84" t="s">
        <v>62</v>
      </c>
      <c r="C5374" s="85" t="s">
        <v>1082</v>
      </c>
      <c r="R5374" s="83">
        <v>43360.867731481485</v>
      </c>
      <c r="S5374" s="89" t="s">
        <v>62</v>
      </c>
      <c r="AG5374" s="83"/>
      <c r="AV5374" s="83"/>
      <c r="BK5374" s="83"/>
      <c r="BZ5374" s="83"/>
      <c r="CO5374" s="83"/>
      <c r="DD5374" s="83"/>
      <c r="DS5374" s="83"/>
      <c r="EH5374" s="83"/>
      <c r="EW5374" s="83"/>
      <c r="FL5374" s="83"/>
    </row>
    <row r="5375" spans="1:168" x14ac:dyDescent="0.35">
      <c r="A5375" s="83">
        <v>43360.867731481485</v>
      </c>
      <c r="B5375" s="84" t="s">
        <v>62</v>
      </c>
      <c r="C5375" s="85" t="s">
        <v>1083</v>
      </c>
      <c r="R5375" s="83">
        <v>43360.867731481485</v>
      </c>
      <c r="S5375" s="89" t="s">
        <v>62</v>
      </c>
      <c r="AG5375" s="83"/>
      <c r="AV5375" s="83"/>
      <c r="BK5375" s="83"/>
      <c r="BZ5375" s="83"/>
      <c r="CO5375" s="83"/>
      <c r="DD5375" s="83"/>
      <c r="DS5375" s="83"/>
      <c r="EH5375" s="83"/>
      <c r="EW5375" s="83"/>
      <c r="FL5375" s="83"/>
    </row>
    <row r="5376" spans="1:168" x14ac:dyDescent="0.35">
      <c r="A5376" s="83">
        <v>43360.867731481485</v>
      </c>
      <c r="B5376" s="84" t="s">
        <v>62</v>
      </c>
      <c r="C5376" s="85" t="s">
        <v>1084</v>
      </c>
      <c r="R5376" s="83">
        <v>43360.867731481485</v>
      </c>
      <c r="S5376" s="89" t="s">
        <v>62</v>
      </c>
      <c r="AG5376" s="83"/>
      <c r="AV5376" s="83"/>
      <c r="BK5376" s="83"/>
      <c r="BZ5376" s="83"/>
      <c r="CO5376" s="83"/>
      <c r="DD5376" s="83"/>
      <c r="DS5376" s="83"/>
      <c r="EH5376" s="83"/>
      <c r="EW5376" s="83"/>
      <c r="FL5376" s="83"/>
    </row>
    <row r="5377" spans="1:168" x14ac:dyDescent="0.35">
      <c r="A5377" s="83">
        <v>43360.867731481485</v>
      </c>
      <c r="B5377" s="84" t="s">
        <v>62</v>
      </c>
      <c r="C5377" s="85" t="s">
        <v>1085</v>
      </c>
      <c r="R5377" s="83">
        <v>43360.867731481485</v>
      </c>
      <c r="S5377" s="89" t="s">
        <v>62</v>
      </c>
      <c r="AG5377" s="83"/>
      <c r="AV5377" s="83"/>
      <c r="BK5377" s="83"/>
      <c r="BZ5377" s="83"/>
      <c r="CO5377" s="83"/>
      <c r="DD5377" s="83"/>
      <c r="DS5377" s="83"/>
      <c r="EH5377" s="83"/>
      <c r="EW5377" s="83"/>
      <c r="FL5377" s="83"/>
    </row>
    <row r="5378" spans="1:168" x14ac:dyDescent="0.35">
      <c r="A5378" s="83">
        <v>43360.867731481485</v>
      </c>
      <c r="B5378" s="84" t="s">
        <v>26</v>
      </c>
      <c r="C5378" s="85" t="s">
        <v>71</v>
      </c>
      <c r="R5378" s="83">
        <v>43360.867731481485</v>
      </c>
      <c r="S5378" s="89" t="s">
        <v>26</v>
      </c>
      <c r="AG5378" s="83"/>
      <c r="AV5378" s="83"/>
      <c r="BK5378" s="83"/>
      <c r="BZ5378" s="83"/>
      <c r="CO5378" s="83"/>
      <c r="DD5378" s="83"/>
      <c r="DS5378" s="83"/>
      <c r="EH5378" s="83"/>
      <c r="EW5378" s="83"/>
      <c r="FL5378" s="83"/>
    </row>
    <row r="5379" spans="1:168" x14ac:dyDescent="0.35">
      <c r="A5379" s="83">
        <v>43360.867743055554</v>
      </c>
      <c r="B5379" s="84" t="s">
        <v>62</v>
      </c>
      <c r="C5379" s="85" t="s">
        <v>266</v>
      </c>
      <c r="R5379" s="83">
        <v>43360.867743055554</v>
      </c>
      <c r="S5379" s="89" t="s">
        <v>62</v>
      </c>
      <c r="AG5379" s="83"/>
      <c r="AV5379" s="83"/>
      <c r="BK5379" s="83"/>
      <c r="BZ5379" s="83"/>
      <c r="CO5379" s="83"/>
      <c r="DD5379" s="83"/>
      <c r="DS5379" s="83"/>
      <c r="EH5379" s="83"/>
      <c r="EW5379" s="83"/>
      <c r="FL5379" s="83"/>
    </row>
    <row r="5380" spans="1:168" x14ac:dyDescent="0.35">
      <c r="A5380" s="83">
        <v>43360.867754629631</v>
      </c>
      <c r="B5380" s="84" t="s">
        <v>26</v>
      </c>
      <c r="C5380" s="85" t="s">
        <v>267</v>
      </c>
      <c r="R5380" s="83">
        <v>43360.867754629631</v>
      </c>
      <c r="S5380" s="89" t="s">
        <v>26</v>
      </c>
      <c r="AG5380" s="83"/>
      <c r="AV5380" s="83"/>
      <c r="BK5380" s="83"/>
      <c r="BZ5380" s="83"/>
      <c r="CO5380" s="83"/>
      <c r="DD5380" s="83"/>
      <c r="DS5380" s="83"/>
      <c r="EH5380" s="83"/>
      <c r="EW5380" s="83"/>
      <c r="FL5380" s="83"/>
    </row>
    <row r="5381" spans="1:168" x14ac:dyDescent="0.35">
      <c r="A5381" s="83">
        <v>43360.867754629631</v>
      </c>
      <c r="B5381" s="84" t="s">
        <v>26</v>
      </c>
      <c r="C5381" s="85" t="s">
        <v>269</v>
      </c>
      <c r="R5381" s="83">
        <v>43360.867754629631</v>
      </c>
      <c r="S5381" s="89" t="s">
        <v>26</v>
      </c>
      <c r="AG5381" s="83"/>
      <c r="AV5381" s="83"/>
      <c r="BK5381" s="83"/>
      <c r="BZ5381" s="83"/>
      <c r="CO5381" s="83"/>
      <c r="DD5381" s="83"/>
      <c r="DS5381" s="83"/>
      <c r="EH5381" s="83"/>
      <c r="EW5381" s="83"/>
      <c r="FL5381" s="83"/>
    </row>
    <row r="5382" spans="1:168" x14ac:dyDescent="0.35">
      <c r="A5382" s="83">
        <v>43360.867754629631</v>
      </c>
      <c r="B5382" s="84" t="s">
        <v>26</v>
      </c>
      <c r="C5382" s="85" t="s">
        <v>268</v>
      </c>
      <c r="R5382" s="83">
        <v>43360.867754629631</v>
      </c>
      <c r="S5382" s="89" t="s">
        <v>26</v>
      </c>
      <c r="AG5382" s="83"/>
      <c r="AV5382" s="83"/>
      <c r="BK5382" s="83"/>
      <c r="BZ5382" s="83"/>
      <c r="CO5382" s="83"/>
      <c r="DD5382" s="83"/>
      <c r="DS5382" s="83"/>
      <c r="EH5382" s="83"/>
      <c r="EW5382" s="83"/>
      <c r="FL5382" s="83"/>
    </row>
    <row r="5383" spans="1:168" x14ac:dyDescent="0.35">
      <c r="A5383" s="83">
        <v>43360.867754629631</v>
      </c>
      <c r="B5383" s="84" t="s">
        <v>26</v>
      </c>
      <c r="C5383" s="85" t="s">
        <v>47</v>
      </c>
      <c r="I5383" s="86">
        <v>12750.9580078125</v>
      </c>
      <c r="J5383" s="87">
        <v>12536.57421875</v>
      </c>
      <c r="K5383" s="87">
        <v>7201.9580078125</v>
      </c>
      <c r="L5383" s="87">
        <v>7080.865234375</v>
      </c>
      <c r="M5383" s="87">
        <v>1.01595687866211</v>
      </c>
      <c r="N5383" s="87">
        <v>9.02655029296875</v>
      </c>
      <c r="O5383" s="87">
        <v>8.4766635894775408</v>
      </c>
      <c r="P5383" s="88">
        <v>1.70966112613678</v>
      </c>
      <c r="R5383" s="83">
        <v>43360.867754629631</v>
      </c>
      <c r="S5383" s="89" t="s">
        <v>26</v>
      </c>
      <c r="T5383" s="90">
        <v>0.57476109266281095</v>
      </c>
      <c r="U5383" s="84">
        <v>8510.634765625</v>
      </c>
      <c r="V5383" s="84">
        <v>407.24118041992199</v>
      </c>
      <c r="W5383" s="84">
        <v>8348.9814453125</v>
      </c>
      <c r="X5383" s="84">
        <v>8108.29150390625</v>
      </c>
      <c r="Y5383" s="84">
        <v>24.840417861938501</v>
      </c>
      <c r="Z5383" s="84">
        <v>320.57666015625</v>
      </c>
      <c r="AA5383" s="84">
        <v>650.572265625</v>
      </c>
      <c r="AB5383" s="84">
        <v>426.57666015625</v>
      </c>
      <c r="AG5383" s="83"/>
      <c r="AV5383" s="83"/>
      <c r="BK5383" s="83"/>
      <c r="BZ5383" s="83"/>
      <c r="CO5383" s="83"/>
      <c r="DD5383" s="83"/>
      <c r="DS5383" s="83"/>
      <c r="EH5383" s="83"/>
      <c r="EW5383" s="83"/>
      <c r="FL5383" s="83"/>
    </row>
    <row r="5384" spans="1:168" x14ac:dyDescent="0.35">
      <c r="A5384" s="83">
        <v>43360.867754629631</v>
      </c>
      <c r="B5384" s="84" t="s">
        <v>26</v>
      </c>
      <c r="C5384" s="85" t="s">
        <v>146</v>
      </c>
      <c r="R5384" s="83">
        <v>43360.867754629631</v>
      </c>
      <c r="S5384" s="89" t="s">
        <v>26</v>
      </c>
      <c r="AG5384" s="83"/>
      <c r="AV5384" s="83"/>
      <c r="BK5384" s="83"/>
      <c r="BZ5384" s="83"/>
      <c r="CO5384" s="83"/>
      <c r="DD5384" s="83"/>
      <c r="DS5384" s="83"/>
      <c r="EH5384" s="83"/>
      <c r="EW5384" s="83"/>
      <c r="FL5384" s="83"/>
    </row>
    <row r="5385" spans="1:168" x14ac:dyDescent="0.35">
      <c r="A5385" s="83">
        <v>43360.867754629631</v>
      </c>
      <c r="B5385" s="84" t="s">
        <v>49</v>
      </c>
      <c r="C5385" s="85" t="s">
        <v>270</v>
      </c>
      <c r="R5385" s="83">
        <v>43360.867754629631</v>
      </c>
      <c r="S5385" s="89" t="s">
        <v>49</v>
      </c>
      <c r="AG5385" s="83"/>
      <c r="AV5385" s="83"/>
      <c r="BK5385" s="83"/>
      <c r="BZ5385" s="83"/>
      <c r="CO5385" s="83"/>
      <c r="DD5385" s="83"/>
      <c r="DS5385" s="83"/>
      <c r="EH5385" s="83"/>
      <c r="EW5385" s="83"/>
      <c r="FL5385" s="83"/>
    </row>
    <row r="5386" spans="1:168" x14ac:dyDescent="0.35">
      <c r="A5386" s="83">
        <v>43360.867777777778</v>
      </c>
      <c r="B5386" s="84" t="s">
        <v>26</v>
      </c>
      <c r="C5386" s="85" t="s">
        <v>273</v>
      </c>
      <c r="R5386" s="83">
        <v>43360.867777777778</v>
      </c>
      <c r="S5386" s="89" t="s">
        <v>26</v>
      </c>
      <c r="AG5386" s="83"/>
      <c r="AV5386" s="83"/>
      <c r="BK5386" s="83"/>
      <c r="BZ5386" s="83"/>
      <c r="CO5386" s="83"/>
      <c r="DD5386" s="83"/>
      <c r="DS5386" s="83"/>
      <c r="EH5386" s="83"/>
      <c r="EW5386" s="83"/>
      <c r="FL5386" s="83"/>
    </row>
    <row r="5387" spans="1:168" x14ac:dyDescent="0.35">
      <c r="A5387" s="83">
        <v>43360.867777777778</v>
      </c>
      <c r="B5387" s="84" t="s">
        <v>26</v>
      </c>
      <c r="C5387" s="85" t="s">
        <v>271</v>
      </c>
      <c r="R5387" s="83">
        <v>43360.867777777778</v>
      </c>
      <c r="S5387" s="89" t="s">
        <v>26</v>
      </c>
      <c r="AG5387" s="83"/>
      <c r="AV5387" s="83"/>
      <c r="BK5387" s="83"/>
      <c r="BZ5387" s="83"/>
      <c r="CO5387" s="83"/>
      <c r="DD5387" s="83"/>
      <c r="DS5387" s="83"/>
      <c r="EH5387" s="83"/>
      <c r="EW5387" s="83"/>
      <c r="FL5387" s="83"/>
    </row>
    <row r="5388" spans="1:168" x14ac:dyDescent="0.35">
      <c r="A5388" s="83">
        <v>43360.867777777778</v>
      </c>
      <c r="B5388" s="84" t="s">
        <v>26</v>
      </c>
      <c r="C5388" s="85" t="s">
        <v>272</v>
      </c>
      <c r="R5388" s="83">
        <v>43360.867777777778</v>
      </c>
      <c r="S5388" s="89" t="s">
        <v>26</v>
      </c>
      <c r="AG5388" s="83"/>
      <c r="AV5388" s="83"/>
      <c r="BK5388" s="83"/>
      <c r="BZ5388" s="83"/>
      <c r="CO5388" s="83"/>
      <c r="DD5388" s="83"/>
      <c r="DS5388" s="83"/>
      <c r="EH5388" s="83"/>
      <c r="EW5388" s="83"/>
      <c r="FL5388" s="83"/>
    </row>
    <row r="5389" spans="1:168" x14ac:dyDescent="0.35">
      <c r="A5389" s="83">
        <v>43360.867777777778</v>
      </c>
      <c r="B5389" s="84" t="s">
        <v>26</v>
      </c>
      <c r="C5389" s="85" t="s">
        <v>428</v>
      </c>
      <c r="R5389" s="83">
        <v>43360.867777777778</v>
      </c>
      <c r="S5389" s="89" t="s">
        <v>26</v>
      </c>
      <c r="AG5389" s="83"/>
      <c r="AV5389" s="83"/>
      <c r="BK5389" s="83"/>
      <c r="BZ5389" s="83"/>
      <c r="CO5389" s="83"/>
      <c r="DD5389" s="83"/>
      <c r="DS5389" s="83"/>
      <c r="EH5389" s="83"/>
      <c r="EW5389" s="83"/>
      <c r="FL5389" s="83"/>
    </row>
    <row r="5390" spans="1:168" x14ac:dyDescent="0.35">
      <c r="A5390" s="83">
        <v>43360.867777777778</v>
      </c>
      <c r="B5390" s="84" t="s">
        <v>26</v>
      </c>
      <c r="C5390" s="85" t="s">
        <v>409</v>
      </c>
      <c r="R5390" s="83">
        <v>43360.867777777778</v>
      </c>
      <c r="S5390" s="89" t="s">
        <v>26</v>
      </c>
      <c r="AG5390" s="83"/>
      <c r="AV5390" s="83"/>
      <c r="BK5390" s="83"/>
      <c r="BZ5390" s="83"/>
      <c r="CO5390" s="83"/>
      <c r="DD5390" s="83"/>
      <c r="DS5390" s="83"/>
      <c r="EH5390" s="83"/>
      <c r="EW5390" s="83"/>
      <c r="FL5390" s="83"/>
    </row>
    <row r="5391" spans="1:168" x14ac:dyDescent="0.35">
      <c r="A5391" s="83">
        <v>43360.867777777778</v>
      </c>
      <c r="B5391" s="84" t="s">
        <v>26</v>
      </c>
      <c r="C5391" s="85" t="s">
        <v>600</v>
      </c>
      <c r="R5391" s="83">
        <v>43360.867777777778</v>
      </c>
      <c r="S5391" s="89" t="s">
        <v>26</v>
      </c>
      <c r="AG5391" s="83"/>
      <c r="AV5391" s="83"/>
      <c r="BK5391" s="83"/>
      <c r="BZ5391" s="83"/>
      <c r="CO5391" s="83"/>
      <c r="DD5391" s="83"/>
      <c r="DS5391" s="83"/>
      <c r="EH5391" s="83"/>
      <c r="EW5391" s="83"/>
      <c r="FL5391" s="83"/>
    </row>
    <row r="5392" spans="1:168" x14ac:dyDescent="0.35">
      <c r="A5392" s="83">
        <v>43360.867777777778</v>
      </c>
      <c r="B5392" s="84" t="s">
        <v>26</v>
      </c>
      <c r="C5392" s="85" t="s">
        <v>417</v>
      </c>
      <c r="R5392" s="83">
        <v>43360.867777777778</v>
      </c>
      <c r="S5392" s="89" t="s">
        <v>26</v>
      </c>
      <c r="AG5392" s="83"/>
      <c r="AV5392" s="83"/>
      <c r="BK5392" s="83"/>
      <c r="BZ5392" s="83"/>
      <c r="CO5392" s="83"/>
      <c r="DD5392" s="83"/>
      <c r="DS5392" s="83"/>
      <c r="EH5392" s="83"/>
      <c r="EW5392" s="83"/>
      <c r="FL5392" s="83"/>
    </row>
    <row r="5393" spans="1:168" x14ac:dyDescent="0.35">
      <c r="A5393" s="83">
        <v>43360.867777777778</v>
      </c>
      <c r="B5393" s="84" t="s">
        <v>26</v>
      </c>
      <c r="C5393" s="85" t="s">
        <v>441</v>
      </c>
      <c r="R5393" s="83">
        <v>43360.867777777778</v>
      </c>
      <c r="S5393" s="89" t="s">
        <v>26</v>
      </c>
      <c r="AG5393" s="83"/>
      <c r="AV5393" s="83"/>
      <c r="BK5393" s="83"/>
      <c r="BZ5393" s="83"/>
      <c r="CO5393" s="83"/>
      <c r="DD5393" s="83"/>
      <c r="DS5393" s="83"/>
      <c r="EH5393" s="83"/>
      <c r="EW5393" s="83"/>
      <c r="FL5393" s="83"/>
    </row>
    <row r="5394" spans="1:168" x14ac:dyDescent="0.35">
      <c r="A5394" s="83">
        <v>43360.867789351854</v>
      </c>
      <c r="B5394" s="84" t="s">
        <v>26</v>
      </c>
      <c r="C5394" s="85" t="s">
        <v>821</v>
      </c>
      <c r="R5394" s="83">
        <v>43360.867789351854</v>
      </c>
      <c r="S5394" s="89" t="s">
        <v>26</v>
      </c>
      <c r="AG5394" s="83"/>
      <c r="AV5394" s="83"/>
      <c r="BK5394" s="83"/>
      <c r="BZ5394" s="83"/>
      <c r="CO5394" s="83"/>
      <c r="DD5394" s="83"/>
      <c r="DS5394" s="83"/>
      <c r="EH5394" s="83"/>
      <c r="EW5394" s="83"/>
      <c r="FL5394" s="83"/>
    </row>
    <row r="5395" spans="1:168" x14ac:dyDescent="0.35">
      <c r="A5395" s="83">
        <v>43360.867789351854</v>
      </c>
      <c r="B5395" s="84" t="s">
        <v>26</v>
      </c>
      <c r="C5395" s="85" t="s">
        <v>429</v>
      </c>
      <c r="R5395" s="83">
        <v>43360.867789351854</v>
      </c>
      <c r="S5395" s="89" t="s">
        <v>26</v>
      </c>
      <c r="AG5395" s="83"/>
      <c r="AV5395" s="83"/>
      <c r="BK5395" s="83"/>
      <c r="BZ5395" s="83"/>
      <c r="CO5395" s="83"/>
      <c r="DD5395" s="83"/>
      <c r="DS5395" s="83"/>
      <c r="EH5395" s="83"/>
      <c r="EW5395" s="83"/>
      <c r="FL5395" s="83"/>
    </row>
    <row r="5396" spans="1:168" x14ac:dyDescent="0.35">
      <c r="A5396" s="83">
        <v>43360.867789351854</v>
      </c>
      <c r="B5396" s="84" t="s">
        <v>26</v>
      </c>
      <c r="C5396" s="85" t="s">
        <v>430</v>
      </c>
      <c r="R5396" s="83">
        <v>43360.867789351854</v>
      </c>
      <c r="S5396" s="89" t="s">
        <v>26</v>
      </c>
      <c r="AG5396" s="83"/>
      <c r="AV5396" s="83"/>
      <c r="BK5396" s="83"/>
      <c r="BZ5396" s="83"/>
      <c r="CO5396" s="83"/>
      <c r="DD5396" s="83"/>
      <c r="DS5396" s="83"/>
      <c r="EH5396" s="83"/>
      <c r="EW5396" s="83"/>
      <c r="FL5396" s="83"/>
    </row>
    <row r="5397" spans="1:168" x14ac:dyDescent="0.35">
      <c r="A5397" s="83">
        <v>43360.867789351854</v>
      </c>
      <c r="B5397" s="84" t="s">
        <v>26</v>
      </c>
      <c r="C5397" s="85" t="s">
        <v>822</v>
      </c>
      <c r="R5397" s="83">
        <v>43360.867789351854</v>
      </c>
      <c r="S5397" s="89" t="s">
        <v>26</v>
      </c>
      <c r="AG5397" s="83"/>
      <c r="AV5397" s="83"/>
      <c r="BK5397" s="83"/>
      <c r="BZ5397" s="83"/>
      <c r="CO5397" s="83"/>
      <c r="DD5397" s="83"/>
      <c r="DS5397" s="83"/>
      <c r="EH5397" s="83"/>
      <c r="EW5397" s="83"/>
      <c r="FL5397" s="83"/>
    </row>
    <row r="5398" spans="1:168" x14ac:dyDescent="0.35">
      <c r="A5398" s="83">
        <v>43360.867789351854</v>
      </c>
      <c r="B5398" s="84" t="s">
        <v>26</v>
      </c>
      <c r="C5398" s="85" t="s">
        <v>444</v>
      </c>
      <c r="R5398" s="83">
        <v>43360.867789351854</v>
      </c>
      <c r="S5398" s="89" t="s">
        <v>26</v>
      </c>
      <c r="AG5398" s="83"/>
      <c r="AV5398" s="83"/>
      <c r="BK5398" s="83"/>
      <c r="BZ5398" s="83"/>
      <c r="CO5398" s="83"/>
      <c r="DD5398" s="83"/>
      <c r="DS5398" s="83"/>
      <c r="EH5398" s="83"/>
      <c r="EW5398" s="83"/>
      <c r="FL5398" s="83"/>
    </row>
    <row r="5399" spans="1:168" x14ac:dyDescent="0.35">
      <c r="A5399" s="83">
        <v>43360.867789351854</v>
      </c>
      <c r="B5399" s="84" t="s">
        <v>26</v>
      </c>
      <c r="C5399" s="85" t="s">
        <v>419</v>
      </c>
      <c r="R5399" s="83">
        <v>43360.867789351854</v>
      </c>
      <c r="S5399" s="89" t="s">
        <v>26</v>
      </c>
      <c r="AG5399" s="83"/>
      <c r="AV5399" s="83"/>
      <c r="BK5399" s="83"/>
      <c r="BZ5399" s="83"/>
      <c r="CO5399" s="83"/>
      <c r="DD5399" s="83"/>
      <c r="DS5399" s="83"/>
      <c r="EH5399" s="83"/>
      <c r="EW5399" s="83"/>
      <c r="FL5399" s="83"/>
    </row>
    <row r="5400" spans="1:168" x14ac:dyDescent="0.35">
      <c r="A5400" s="83">
        <v>43360.867789351854</v>
      </c>
      <c r="B5400" s="84" t="s">
        <v>26</v>
      </c>
      <c r="C5400" s="85" t="s">
        <v>447</v>
      </c>
      <c r="R5400" s="83">
        <v>43360.867789351854</v>
      </c>
      <c r="S5400" s="89" t="s">
        <v>26</v>
      </c>
      <c r="AG5400" s="83"/>
      <c r="AV5400" s="83"/>
      <c r="BK5400" s="83"/>
      <c r="BZ5400" s="83"/>
      <c r="CO5400" s="83"/>
      <c r="DD5400" s="83"/>
      <c r="DS5400" s="83"/>
      <c r="EH5400" s="83"/>
      <c r="EW5400" s="83"/>
      <c r="FL5400" s="83"/>
    </row>
    <row r="5401" spans="1:168" x14ac:dyDescent="0.35">
      <c r="A5401" s="83">
        <v>43360.867789351854</v>
      </c>
      <c r="B5401" s="84" t="s">
        <v>26</v>
      </c>
      <c r="C5401" s="85" t="s">
        <v>421</v>
      </c>
      <c r="R5401" s="83">
        <v>43360.867789351854</v>
      </c>
      <c r="S5401" s="89" t="s">
        <v>26</v>
      </c>
      <c r="AG5401" s="83"/>
      <c r="AV5401" s="83"/>
      <c r="BK5401" s="83"/>
      <c r="BZ5401" s="83"/>
      <c r="CO5401" s="83"/>
      <c r="DD5401" s="83"/>
      <c r="DS5401" s="83"/>
      <c r="EH5401" s="83"/>
      <c r="EW5401" s="83"/>
      <c r="FL5401" s="83"/>
    </row>
    <row r="5402" spans="1:168" x14ac:dyDescent="0.35">
      <c r="A5402" s="83">
        <v>43360.867789351854</v>
      </c>
      <c r="B5402" s="84" t="s">
        <v>26</v>
      </c>
      <c r="C5402" s="85" t="s">
        <v>446</v>
      </c>
      <c r="R5402" s="83">
        <v>43360.867789351854</v>
      </c>
      <c r="S5402" s="89" t="s">
        <v>26</v>
      </c>
      <c r="AG5402" s="83"/>
      <c r="AV5402" s="83"/>
      <c r="BK5402" s="83"/>
      <c r="BZ5402" s="83"/>
      <c r="CO5402" s="83"/>
      <c r="DD5402" s="83"/>
      <c r="DS5402" s="83"/>
      <c r="EH5402" s="83"/>
      <c r="EW5402" s="83"/>
      <c r="FL5402" s="83"/>
    </row>
    <row r="5403" spans="1:168" x14ac:dyDescent="0.35">
      <c r="A5403" s="83">
        <v>43360.867800925924</v>
      </c>
      <c r="B5403" s="84" t="s">
        <v>26</v>
      </c>
      <c r="C5403" s="85" t="s">
        <v>823</v>
      </c>
      <c r="R5403" s="83">
        <v>43360.867800925924</v>
      </c>
      <c r="S5403" s="89" t="s">
        <v>26</v>
      </c>
      <c r="AG5403" s="83"/>
      <c r="AV5403" s="83"/>
      <c r="BK5403" s="83"/>
      <c r="BZ5403" s="83"/>
      <c r="CO5403" s="83"/>
      <c r="DD5403" s="83"/>
      <c r="DS5403" s="83"/>
      <c r="EH5403" s="83"/>
      <c r="EW5403" s="83"/>
      <c r="FL5403" s="83"/>
    </row>
    <row r="5404" spans="1:168" x14ac:dyDescent="0.35">
      <c r="A5404" s="83">
        <v>43360.867893518516</v>
      </c>
      <c r="B5404" s="84" t="s">
        <v>26</v>
      </c>
      <c r="C5404" s="85" t="s">
        <v>274</v>
      </c>
      <c r="R5404" s="83">
        <v>43360.867893518516</v>
      </c>
      <c r="S5404" s="89" t="s">
        <v>26</v>
      </c>
      <c r="AG5404" s="83"/>
      <c r="AV5404" s="83"/>
      <c r="BK5404" s="83"/>
      <c r="BZ5404" s="83"/>
      <c r="CO5404" s="83"/>
      <c r="DD5404" s="83"/>
      <c r="DS5404" s="83"/>
      <c r="EH5404" s="83"/>
      <c r="EW5404" s="83"/>
      <c r="FL5404" s="83"/>
    </row>
    <row r="5405" spans="1:168" x14ac:dyDescent="0.35">
      <c r="A5405" s="83">
        <v>43360.867893518516</v>
      </c>
      <c r="B5405" s="84" t="s">
        <v>55</v>
      </c>
      <c r="C5405" s="85" t="s">
        <v>82</v>
      </c>
      <c r="R5405" s="83">
        <v>43360.867893518516</v>
      </c>
      <c r="S5405" s="89" t="s">
        <v>55</v>
      </c>
      <c r="AG5405" s="83"/>
      <c r="AV5405" s="83"/>
      <c r="BK5405" s="83"/>
      <c r="BZ5405" s="83"/>
      <c r="CO5405" s="83"/>
      <c r="DD5405" s="83"/>
      <c r="DS5405" s="83"/>
      <c r="EH5405" s="83"/>
      <c r="EW5405" s="83"/>
      <c r="FL5405" s="83"/>
    </row>
    <row r="5406" spans="1:168" x14ac:dyDescent="0.35">
      <c r="A5406" s="83">
        <v>43360.867905092593</v>
      </c>
      <c r="B5406" s="84" t="s">
        <v>55</v>
      </c>
      <c r="C5406" s="85" t="s">
        <v>58</v>
      </c>
      <c r="R5406" s="83">
        <v>43360.867905092593</v>
      </c>
      <c r="S5406" s="89" t="s">
        <v>55</v>
      </c>
      <c r="AG5406" s="83"/>
      <c r="AV5406" s="83"/>
      <c r="BK5406" s="83"/>
      <c r="BZ5406" s="83"/>
      <c r="CO5406" s="83"/>
      <c r="DD5406" s="83"/>
      <c r="DS5406" s="83"/>
      <c r="EH5406" s="83"/>
      <c r="EW5406" s="83"/>
      <c r="FL5406" s="83"/>
    </row>
    <row r="5407" spans="1:168" x14ac:dyDescent="0.35">
      <c r="A5407" s="83">
        <v>43360.86791666667</v>
      </c>
      <c r="B5407" s="84" t="s">
        <v>26</v>
      </c>
      <c r="C5407" s="85" t="s">
        <v>59</v>
      </c>
      <c r="R5407" s="83">
        <v>43360.86791666667</v>
      </c>
      <c r="S5407" s="89" t="s">
        <v>26</v>
      </c>
      <c r="AG5407" s="83"/>
      <c r="AV5407" s="83"/>
      <c r="BK5407" s="83"/>
      <c r="BZ5407" s="83"/>
      <c r="CO5407" s="83"/>
      <c r="DD5407" s="83"/>
      <c r="DS5407" s="83"/>
      <c r="EH5407" s="83"/>
      <c r="EW5407" s="83"/>
      <c r="FL5407" s="83"/>
    </row>
    <row r="5408" spans="1:168" x14ac:dyDescent="0.35">
      <c r="A5408" s="83">
        <v>43360.867939814816</v>
      </c>
      <c r="B5408" s="84" t="s">
        <v>275</v>
      </c>
      <c r="C5408" s="85" t="s">
        <v>276</v>
      </c>
      <c r="I5408" s="86">
        <v>12750.7763671875</v>
      </c>
      <c r="J5408" s="87">
        <v>12530.650390625</v>
      </c>
      <c r="K5408" s="87">
        <v>9590.76953125</v>
      </c>
      <c r="L5408" s="87">
        <v>9425.19921875</v>
      </c>
      <c r="M5408" s="87">
        <v>1.0159338712692301</v>
      </c>
      <c r="N5408" s="87">
        <v>8.9413852691650408</v>
      </c>
      <c r="O5408" s="87">
        <v>8.3913850784301793</v>
      </c>
      <c r="P5408" s="88">
        <v>1.62438368797302</v>
      </c>
      <c r="R5408" s="83">
        <v>43360.867939814816</v>
      </c>
      <c r="S5408" s="89" t="s">
        <v>275</v>
      </c>
      <c r="T5408" s="90">
        <v>0.489483833312988</v>
      </c>
      <c r="U5408" s="84">
        <v>9149.2890625</v>
      </c>
      <c r="V5408" s="84">
        <v>403.07806396484398</v>
      </c>
      <c r="W5408" s="84">
        <v>8967.958984375</v>
      </c>
      <c r="X5408" s="84">
        <v>8745.8564453125</v>
      </c>
      <c r="Y5408" s="84">
        <v>25.222110748291001</v>
      </c>
      <c r="Z5408" s="84">
        <v>320.49136352539102</v>
      </c>
      <c r="AA5408" s="84">
        <v>657.48156738281205</v>
      </c>
      <c r="AB5408" s="84">
        <v>426.49136352539102</v>
      </c>
      <c r="AG5408" s="83"/>
      <c r="AV5408" s="83"/>
      <c r="BK5408" s="83"/>
      <c r="BZ5408" s="83"/>
      <c r="CO5408" s="83"/>
      <c r="DD5408" s="83"/>
      <c r="DS5408" s="83"/>
      <c r="EH5408" s="83"/>
      <c r="EW5408" s="83"/>
      <c r="FL5408" s="83"/>
    </row>
    <row r="5409" spans="1:168" x14ac:dyDescent="0.35">
      <c r="A5409" s="83">
        <v>43360.867951388886</v>
      </c>
      <c r="B5409" s="84" t="s">
        <v>62</v>
      </c>
      <c r="C5409" s="85" t="s">
        <v>63</v>
      </c>
      <c r="R5409" s="83">
        <v>43360.867951388886</v>
      </c>
      <c r="S5409" s="89" t="s">
        <v>62</v>
      </c>
      <c r="AG5409" s="83"/>
      <c r="AV5409" s="83"/>
      <c r="BK5409" s="83"/>
      <c r="BZ5409" s="83"/>
      <c r="CO5409" s="83"/>
      <c r="DD5409" s="83"/>
      <c r="DS5409" s="83"/>
      <c r="EH5409" s="83"/>
      <c r="EW5409" s="83"/>
      <c r="FL5409" s="83"/>
    </row>
    <row r="5410" spans="1:168" x14ac:dyDescent="0.35">
      <c r="A5410" s="83">
        <v>43360.867951388886</v>
      </c>
      <c r="B5410" s="84" t="s">
        <v>62</v>
      </c>
      <c r="C5410" s="85" t="s">
        <v>1086</v>
      </c>
      <c r="R5410" s="83">
        <v>43360.867951388886</v>
      </c>
      <c r="S5410" s="89" t="s">
        <v>62</v>
      </c>
      <c r="AG5410" s="83"/>
      <c r="AV5410" s="83"/>
      <c r="BK5410" s="83"/>
      <c r="BZ5410" s="83"/>
      <c r="CO5410" s="83"/>
      <c r="DD5410" s="83"/>
      <c r="DS5410" s="83"/>
      <c r="EH5410" s="83"/>
      <c r="EW5410" s="83"/>
      <c r="FL5410" s="83"/>
    </row>
    <row r="5411" spans="1:168" x14ac:dyDescent="0.35">
      <c r="A5411" s="83">
        <v>43360.867951388886</v>
      </c>
      <c r="B5411" s="84" t="s">
        <v>62</v>
      </c>
      <c r="C5411" s="85" t="s">
        <v>967</v>
      </c>
      <c r="R5411" s="83">
        <v>43360.867951388886</v>
      </c>
      <c r="S5411" s="89" t="s">
        <v>62</v>
      </c>
      <c r="AG5411" s="83"/>
      <c r="AV5411" s="83"/>
      <c r="BK5411" s="83"/>
      <c r="BZ5411" s="83"/>
      <c r="CO5411" s="83"/>
      <c r="DD5411" s="83"/>
      <c r="DS5411" s="83"/>
      <c r="EH5411" s="83"/>
      <c r="EW5411" s="83"/>
      <c r="FL5411" s="83"/>
    </row>
    <row r="5412" spans="1:168" x14ac:dyDescent="0.35">
      <c r="A5412" s="83">
        <v>43360.867951388886</v>
      </c>
      <c r="B5412" s="84" t="s">
        <v>62</v>
      </c>
      <c r="C5412" s="85" t="s">
        <v>1087</v>
      </c>
      <c r="R5412" s="83">
        <v>43360.867951388886</v>
      </c>
      <c r="S5412" s="89" t="s">
        <v>62</v>
      </c>
      <c r="AG5412" s="83"/>
      <c r="AV5412" s="83"/>
      <c r="BK5412" s="83"/>
      <c r="BZ5412" s="83"/>
      <c r="CO5412" s="83"/>
      <c r="DD5412" s="83"/>
      <c r="DS5412" s="83"/>
      <c r="EH5412" s="83"/>
      <c r="EW5412" s="83"/>
      <c r="FL5412" s="83"/>
    </row>
    <row r="5413" spans="1:168" x14ac:dyDescent="0.35">
      <c r="A5413" s="83">
        <v>43360.867951388886</v>
      </c>
      <c r="B5413" s="84" t="s">
        <v>62</v>
      </c>
      <c r="C5413" s="85" t="s">
        <v>1088</v>
      </c>
      <c r="R5413" s="83">
        <v>43360.867951388886</v>
      </c>
      <c r="S5413" s="89" t="s">
        <v>62</v>
      </c>
      <c r="AG5413" s="83"/>
      <c r="AV5413" s="83"/>
      <c r="BK5413" s="83"/>
      <c r="BZ5413" s="83"/>
      <c r="CO5413" s="83"/>
      <c r="DD5413" s="83"/>
      <c r="DS5413" s="83"/>
      <c r="EH5413" s="83"/>
      <c r="EW5413" s="83"/>
      <c r="FL5413" s="83"/>
    </row>
    <row r="5414" spans="1:168" x14ac:dyDescent="0.35">
      <c r="A5414" s="83">
        <v>43360.867951388886</v>
      </c>
      <c r="B5414" s="84" t="s">
        <v>62</v>
      </c>
      <c r="C5414" s="85" t="s">
        <v>1089</v>
      </c>
      <c r="R5414" s="83">
        <v>43360.867951388886</v>
      </c>
      <c r="S5414" s="89" t="s">
        <v>62</v>
      </c>
      <c r="AG5414" s="83"/>
      <c r="AV5414" s="83"/>
      <c r="BK5414" s="83"/>
      <c r="BZ5414" s="83"/>
      <c r="CO5414" s="83"/>
      <c r="DD5414" s="83"/>
      <c r="DS5414" s="83"/>
      <c r="EH5414" s="83"/>
      <c r="EW5414" s="83"/>
      <c r="FL5414" s="83"/>
    </row>
    <row r="5415" spans="1:168" x14ac:dyDescent="0.35">
      <c r="A5415" s="83">
        <v>43360.867951388886</v>
      </c>
      <c r="B5415" s="84" t="s">
        <v>62</v>
      </c>
      <c r="C5415" s="85" t="s">
        <v>964</v>
      </c>
      <c r="R5415" s="83">
        <v>43360.867951388886</v>
      </c>
      <c r="S5415" s="89" t="s">
        <v>62</v>
      </c>
      <c r="AG5415" s="83"/>
      <c r="AV5415" s="83"/>
      <c r="BK5415" s="83"/>
      <c r="BZ5415" s="83"/>
      <c r="CO5415" s="83"/>
      <c r="DD5415" s="83"/>
      <c r="DS5415" s="83"/>
      <c r="EH5415" s="83"/>
      <c r="EW5415" s="83"/>
      <c r="FL5415" s="83"/>
    </row>
    <row r="5416" spans="1:168" x14ac:dyDescent="0.35">
      <c r="A5416" s="83">
        <v>43360.867951388886</v>
      </c>
      <c r="B5416" s="84" t="s">
        <v>62</v>
      </c>
      <c r="C5416" s="85" t="s">
        <v>1090</v>
      </c>
      <c r="R5416" s="83">
        <v>43360.867951388886</v>
      </c>
      <c r="S5416" s="89" t="s">
        <v>62</v>
      </c>
      <c r="AG5416" s="83"/>
      <c r="AV5416" s="83"/>
      <c r="BK5416" s="83"/>
      <c r="BZ5416" s="83"/>
      <c r="CO5416" s="83"/>
      <c r="DD5416" s="83"/>
      <c r="DS5416" s="83"/>
      <c r="EH5416" s="83"/>
      <c r="EW5416" s="83"/>
      <c r="FL5416" s="83"/>
    </row>
    <row r="5417" spans="1:168" x14ac:dyDescent="0.35">
      <c r="A5417" s="83">
        <v>43360.867962962962</v>
      </c>
      <c r="B5417" s="84" t="s">
        <v>26</v>
      </c>
      <c r="C5417" s="85" t="s">
        <v>71</v>
      </c>
      <c r="R5417" s="83">
        <v>43360.867962962962</v>
      </c>
      <c r="S5417" s="89" t="s">
        <v>26</v>
      </c>
      <c r="AG5417" s="83"/>
      <c r="AV5417" s="83"/>
      <c r="BK5417" s="83"/>
      <c r="BZ5417" s="83"/>
      <c r="CO5417" s="83"/>
      <c r="DD5417" s="83"/>
      <c r="DS5417" s="83"/>
      <c r="EH5417" s="83"/>
      <c r="EW5417" s="83"/>
      <c r="FL5417" s="83"/>
    </row>
    <row r="5418" spans="1:168" x14ac:dyDescent="0.35">
      <c r="A5418" s="83">
        <v>43360.867974537039</v>
      </c>
      <c r="B5418" s="84" t="s">
        <v>62</v>
      </c>
      <c r="C5418" s="85" t="s">
        <v>282</v>
      </c>
      <c r="R5418" s="83">
        <v>43360.867974537039</v>
      </c>
      <c r="S5418" s="89" t="s">
        <v>62</v>
      </c>
      <c r="AG5418" s="83"/>
      <c r="AV5418" s="83"/>
      <c r="BK5418" s="83"/>
      <c r="BZ5418" s="83"/>
      <c r="CO5418" s="83"/>
      <c r="DD5418" s="83"/>
      <c r="DS5418" s="83"/>
      <c r="EH5418" s="83"/>
      <c r="EW5418" s="83"/>
      <c r="FL5418" s="83"/>
    </row>
    <row r="5419" spans="1:168" x14ac:dyDescent="0.35">
      <c r="A5419" s="83">
        <v>43360.867974537039</v>
      </c>
      <c r="B5419" s="84" t="s">
        <v>26</v>
      </c>
      <c r="C5419" s="85" t="s">
        <v>283</v>
      </c>
      <c r="R5419" s="83">
        <v>43360.867974537039</v>
      </c>
      <c r="S5419" s="89" t="s">
        <v>26</v>
      </c>
      <c r="AG5419" s="83"/>
      <c r="AV5419" s="83"/>
      <c r="BK5419" s="83"/>
      <c r="BZ5419" s="83"/>
      <c r="CO5419" s="83"/>
      <c r="DD5419" s="83"/>
      <c r="DS5419" s="83"/>
      <c r="EH5419" s="83"/>
      <c r="EW5419" s="83"/>
      <c r="FL5419" s="83"/>
    </row>
    <row r="5420" spans="1:168" x14ac:dyDescent="0.35">
      <c r="A5420" s="83">
        <v>43360.867974537039</v>
      </c>
      <c r="B5420" s="84" t="s">
        <v>26</v>
      </c>
      <c r="C5420" s="85" t="s">
        <v>284</v>
      </c>
      <c r="R5420" s="83">
        <v>43360.867974537039</v>
      </c>
      <c r="S5420" s="89" t="s">
        <v>26</v>
      </c>
      <c r="AG5420" s="83"/>
      <c r="AV5420" s="83"/>
      <c r="BK5420" s="83"/>
      <c r="BZ5420" s="83"/>
      <c r="CO5420" s="83"/>
      <c r="DD5420" s="83"/>
      <c r="DS5420" s="83"/>
      <c r="EH5420" s="83"/>
      <c r="EW5420" s="83"/>
      <c r="FL5420" s="83"/>
    </row>
    <row r="5421" spans="1:168" x14ac:dyDescent="0.35">
      <c r="A5421" s="83">
        <v>43360.867974537039</v>
      </c>
      <c r="B5421" s="84" t="s">
        <v>26</v>
      </c>
      <c r="C5421" s="85" t="s">
        <v>268</v>
      </c>
      <c r="R5421" s="83">
        <v>43360.867974537039</v>
      </c>
      <c r="S5421" s="89" t="s">
        <v>26</v>
      </c>
      <c r="AG5421" s="83"/>
      <c r="AV5421" s="83"/>
      <c r="BK5421" s="83"/>
      <c r="BZ5421" s="83"/>
      <c r="CO5421" s="83"/>
      <c r="DD5421" s="83"/>
      <c r="DS5421" s="83"/>
      <c r="EH5421" s="83"/>
      <c r="EW5421" s="83"/>
      <c r="FL5421" s="83"/>
    </row>
    <row r="5422" spans="1:168" x14ac:dyDescent="0.35">
      <c r="A5422" s="83">
        <v>43360.867974537039</v>
      </c>
      <c r="B5422" s="84" t="s">
        <v>26</v>
      </c>
      <c r="C5422" s="85" t="s">
        <v>167</v>
      </c>
      <c r="R5422" s="83">
        <v>43360.867974537039</v>
      </c>
      <c r="S5422" s="89" t="s">
        <v>26</v>
      </c>
      <c r="AG5422" s="83"/>
      <c r="AV5422" s="83"/>
      <c r="BK5422" s="83"/>
      <c r="BZ5422" s="83"/>
      <c r="CO5422" s="83"/>
      <c r="DD5422" s="83"/>
      <c r="DS5422" s="83"/>
      <c r="EH5422" s="83"/>
      <c r="EW5422" s="83"/>
      <c r="FL5422" s="83"/>
    </row>
    <row r="5423" spans="1:168" x14ac:dyDescent="0.35">
      <c r="A5423" s="83">
        <v>43360.867986111109</v>
      </c>
      <c r="B5423" s="84" t="s">
        <v>26</v>
      </c>
      <c r="C5423" s="85" t="s">
        <v>47</v>
      </c>
      <c r="I5423" s="86">
        <v>12750.875</v>
      </c>
      <c r="J5423" s="87">
        <v>12530.0615234375</v>
      </c>
      <c r="K5423" s="87">
        <v>9590.875</v>
      </c>
      <c r="L5423" s="87">
        <v>9424.7861328125</v>
      </c>
      <c r="M5423" s="87">
        <v>1.0159442424774201</v>
      </c>
      <c r="N5423" s="87">
        <v>8.9845132827758807</v>
      </c>
      <c r="O5423" s="87">
        <v>8.4345130920410192</v>
      </c>
      <c r="P5423" s="88">
        <v>1.66751348972321</v>
      </c>
      <c r="R5423" s="83">
        <v>43360.867986111109</v>
      </c>
      <c r="S5423" s="89" t="s">
        <v>26</v>
      </c>
      <c r="T5423" s="90">
        <v>0.53261327743530296</v>
      </c>
      <c r="U5423" s="84">
        <v>9146.2314453125</v>
      </c>
      <c r="V5423" s="84">
        <v>404.07363891601602</v>
      </c>
      <c r="W5423" s="84">
        <v>8968.53515625</v>
      </c>
      <c r="X5423" s="84">
        <v>8744.599609375</v>
      </c>
      <c r="Y5423" s="84">
        <v>25.258409500122099</v>
      </c>
      <c r="Z5423" s="84">
        <v>320.53454589843801</v>
      </c>
      <c r="AA5423" s="84">
        <v>657.53283691406295</v>
      </c>
      <c r="AB5423" s="84">
        <v>426.53454589843699</v>
      </c>
      <c r="AG5423" s="83"/>
      <c r="AV5423" s="83"/>
      <c r="BK5423" s="83"/>
      <c r="BZ5423" s="83"/>
      <c r="CO5423" s="83"/>
      <c r="DD5423" s="83"/>
      <c r="DS5423" s="83"/>
      <c r="EH5423" s="83"/>
      <c r="EW5423" s="83"/>
      <c r="FL5423" s="83"/>
    </row>
    <row r="5424" spans="1:168" x14ac:dyDescent="0.35">
      <c r="A5424" s="83">
        <v>43360.867986111109</v>
      </c>
      <c r="B5424" s="84" t="s">
        <v>49</v>
      </c>
      <c r="C5424" s="85" t="s">
        <v>285</v>
      </c>
      <c r="R5424" s="83">
        <v>43360.867986111109</v>
      </c>
      <c r="S5424" s="89" t="s">
        <v>49</v>
      </c>
      <c r="AG5424" s="83"/>
      <c r="AV5424" s="83"/>
      <c r="BK5424" s="83"/>
      <c r="BZ5424" s="83"/>
      <c r="CO5424" s="83"/>
      <c r="DD5424" s="83"/>
      <c r="DS5424" s="83"/>
      <c r="EH5424" s="83"/>
      <c r="EW5424" s="83"/>
      <c r="FL5424" s="83"/>
    </row>
    <row r="5425" spans="1:168" x14ac:dyDescent="0.35">
      <c r="A5425" s="83">
        <v>43360.867997685185</v>
      </c>
      <c r="B5425" s="84" t="s">
        <v>26</v>
      </c>
      <c r="C5425" s="85" t="s">
        <v>273</v>
      </c>
      <c r="R5425" s="83">
        <v>43360.867997685185</v>
      </c>
      <c r="S5425" s="89" t="s">
        <v>26</v>
      </c>
      <c r="AG5425" s="83"/>
      <c r="AV5425" s="83"/>
      <c r="BK5425" s="83"/>
      <c r="BZ5425" s="83"/>
      <c r="CO5425" s="83"/>
      <c r="DD5425" s="83"/>
      <c r="DS5425" s="83"/>
      <c r="EH5425" s="83"/>
      <c r="EW5425" s="83"/>
      <c r="FL5425" s="83"/>
    </row>
    <row r="5426" spans="1:168" x14ac:dyDescent="0.35">
      <c r="A5426" s="83">
        <v>43360.867997685185</v>
      </c>
      <c r="B5426" s="84" t="s">
        <v>26</v>
      </c>
      <c r="C5426" s="85" t="s">
        <v>286</v>
      </c>
      <c r="R5426" s="83">
        <v>43360.867997685185</v>
      </c>
      <c r="S5426" s="89" t="s">
        <v>26</v>
      </c>
      <c r="AG5426" s="83"/>
      <c r="AV5426" s="83"/>
      <c r="BK5426" s="83"/>
      <c r="BZ5426" s="83"/>
      <c r="CO5426" s="83"/>
      <c r="DD5426" s="83"/>
      <c r="DS5426" s="83"/>
      <c r="EH5426" s="83"/>
      <c r="EW5426" s="83"/>
      <c r="FL5426" s="83"/>
    </row>
    <row r="5427" spans="1:168" x14ac:dyDescent="0.35">
      <c r="A5427" s="83">
        <v>43360.868009259262</v>
      </c>
      <c r="B5427" s="84" t="s">
        <v>26</v>
      </c>
      <c r="C5427" s="85" t="s">
        <v>287</v>
      </c>
      <c r="R5427" s="83">
        <v>43360.868009259262</v>
      </c>
      <c r="S5427" s="89" t="s">
        <v>26</v>
      </c>
      <c r="AG5427" s="83"/>
      <c r="AV5427" s="83"/>
      <c r="BK5427" s="83"/>
      <c r="BZ5427" s="83"/>
      <c r="CO5427" s="83"/>
      <c r="DD5427" s="83"/>
      <c r="DS5427" s="83"/>
      <c r="EH5427" s="83"/>
      <c r="EW5427" s="83"/>
      <c r="FL5427" s="83"/>
    </row>
    <row r="5428" spans="1:168" x14ac:dyDescent="0.35">
      <c r="A5428" s="83">
        <v>43360.868009259262</v>
      </c>
      <c r="B5428" s="84" t="s">
        <v>26</v>
      </c>
      <c r="C5428" s="85" t="s">
        <v>428</v>
      </c>
      <c r="R5428" s="83">
        <v>43360.868009259262</v>
      </c>
      <c r="S5428" s="89" t="s">
        <v>26</v>
      </c>
      <c r="AG5428" s="83"/>
      <c r="AV5428" s="83"/>
      <c r="BK5428" s="83"/>
      <c r="BZ5428" s="83"/>
      <c r="CO5428" s="83"/>
      <c r="DD5428" s="83"/>
      <c r="DS5428" s="83"/>
      <c r="EH5428" s="83"/>
      <c r="EW5428" s="83"/>
      <c r="FL5428" s="83"/>
    </row>
    <row r="5429" spans="1:168" x14ac:dyDescent="0.35">
      <c r="A5429" s="83">
        <v>43360.868009259262</v>
      </c>
      <c r="B5429" s="84" t="s">
        <v>26</v>
      </c>
      <c r="C5429" s="85" t="s">
        <v>409</v>
      </c>
      <c r="R5429" s="83">
        <v>43360.868009259262</v>
      </c>
      <c r="S5429" s="89" t="s">
        <v>26</v>
      </c>
      <c r="AG5429" s="83"/>
      <c r="AV5429" s="83"/>
      <c r="BK5429" s="83"/>
      <c r="BZ5429" s="83"/>
      <c r="CO5429" s="83"/>
      <c r="DD5429" s="83"/>
      <c r="DS5429" s="83"/>
      <c r="EH5429" s="83"/>
      <c r="EW5429" s="83"/>
      <c r="FL5429" s="83"/>
    </row>
    <row r="5430" spans="1:168" x14ac:dyDescent="0.35">
      <c r="A5430" s="83">
        <v>43360.868009259262</v>
      </c>
      <c r="B5430" s="84" t="s">
        <v>26</v>
      </c>
      <c r="C5430" s="85" t="s">
        <v>605</v>
      </c>
      <c r="R5430" s="83">
        <v>43360.868009259262</v>
      </c>
      <c r="S5430" s="89" t="s">
        <v>26</v>
      </c>
      <c r="AG5430" s="83"/>
      <c r="AV5430" s="83"/>
      <c r="BK5430" s="83"/>
      <c r="BZ5430" s="83"/>
      <c r="CO5430" s="83"/>
      <c r="DD5430" s="83"/>
      <c r="DS5430" s="83"/>
      <c r="EH5430" s="83"/>
      <c r="EW5430" s="83"/>
      <c r="FL5430" s="83"/>
    </row>
    <row r="5431" spans="1:168" x14ac:dyDescent="0.35">
      <c r="A5431" s="83">
        <v>43360.868009259262</v>
      </c>
      <c r="B5431" s="84" t="s">
        <v>26</v>
      </c>
      <c r="C5431" s="85" t="s">
        <v>417</v>
      </c>
      <c r="R5431" s="83">
        <v>43360.868009259262</v>
      </c>
      <c r="S5431" s="89" t="s">
        <v>26</v>
      </c>
      <c r="AG5431" s="83"/>
      <c r="AV5431" s="83"/>
      <c r="BK5431" s="83"/>
      <c r="BZ5431" s="83"/>
      <c r="CO5431" s="83"/>
      <c r="DD5431" s="83"/>
      <c r="DS5431" s="83"/>
      <c r="EH5431" s="83"/>
      <c r="EW5431" s="83"/>
      <c r="FL5431" s="83"/>
    </row>
    <row r="5432" spans="1:168" x14ac:dyDescent="0.35">
      <c r="A5432" s="83">
        <v>43360.868009259262</v>
      </c>
      <c r="B5432" s="84" t="s">
        <v>26</v>
      </c>
      <c r="C5432" s="85" t="s">
        <v>441</v>
      </c>
      <c r="R5432" s="83">
        <v>43360.868009259262</v>
      </c>
      <c r="S5432" s="89" t="s">
        <v>26</v>
      </c>
      <c r="AG5432" s="83"/>
      <c r="AV5432" s="83"/>
      <c r="BK5432" s="83"/>
      <c r="BZ5432" s="83"/>
      <c r="CO5432" s="83"/>
      <c r="DD5432" s="83"/>
      <c r="DS5432" s="83"/>
      <c r="EH5432" s="83"/>
      <c r="EW5432" s="83"/>
      <c r="FL5432" s="83"/>
    </row>
    <row r="5433" spans="1:168" x14ac:dyDescent="0.35">
      <c r="A5433" s="83">
        <v>43360.868009259262</v>
      </c>
      <c r="B5433" s="84" t="s">
        <v>26</v>
      </c>
      <c r="C5433" s="85" t="s">
        <v>674</v>
      </c>
      <c r="R5433" s="83">
        <v>43360.868009259262</v>
      </c>
      <c r="S5433" s="89" t="s">
        <v>26</v>
      </c>
      <c r="AG5433" s="83"/>
      <c r="AV5433" s="83"/>
      <c r="BK5433" s="83"/>
      <c r="BZ5433" s="83"/>
      <c r="CO5433" s="83"/>
      <c r="DD5433" s="83"/>
      <c r="DS5433" s="83"/>
      <c r="EH5433" s="83"/>
      <c r="EW5433" s="83"/>
      <c r="FL5433" s="83"/>
    </row>
    <row r="5434" spans="1:168" x14ac:dyDescent="0.35">
      <c r="A5434" s="83">
        <v>43360.868009259262</v>
      </c>
      <c r="B5434" s="84" t="s">
        <v>26</v>
      </c>
      <c r="C5434" s="85" t="s">
        <v>429</v>
      </c>
      <c r="R5434" s="83">
        <v>43360.868009259262</v>
      </c>
      <c r="S5434" s="89" t="s">
        <v>26</v>
      </c>
      <c r="AG5434" s="83"/>
      <c r="AV5434" s="83"/>
      <c r="BK5434" s="83"/>
      <c r="BZ5434" s="83"/>
      <c r="CO5434" s="83"/>
      <c r="DD5434" s="83"/>
      <c r="DS5434" s="83"/>
      <c r="EH5434" s="83"/>
      <c r="EW5434" s="83"/>
      <c r="FL5434" s="83"/>
    </row>
    <row r="5435" spans="1:168" x14ac:dyDescent="0.35">
      <c r="A5435" s="83">
        <v>43360.868009259262</v>
      </c>
      <c r="B5435" s="84" t="s">
        <v>26</v>
      </c>
      <c r="C5435" s="85" t="s">
        <v>430</v>
      </c>
      <c r="R5435" s="83">
        <v>43360.868009259262</v>
      </c>
      <c r="S5435" s="89" t="s">
        <v>26</v>
      </c>
      <c r="AG5435" s="83"/>
      <c r="AV5435" s="83"/>
      <c r="BK5435" s="83"/>
      <c r="BZ5435" s="83"/>
      <c r="CO5435" s="83"/>
      <c r="DD5435" s="83"/>
      <c r="DS5435" s="83"/>
      <c r="EH5435" s="83"/>
      <c r="EW5435" s="83"/>
      <c r="FL5435" s="83"/>
    </row>
    <row r="5436" spans="1:168" x14ac:dyDescent="0.35">
      <c r="A5436" s="83">
        <v>43360.868020833332</v>
      </c>
      <c r="B5436" s="84" t="s">
        <v>26</v>
      </c>
      <c r="C5436" s="85" t="s">
        <v>830</v>
      </c>
      <c r="R5436" s="83">
        <v>43360.868020833332</v>
      </c>
      <c r="S5436" s="89" t="s">
        <v>26</v>
      </c>
      <c r="AG5436" s="83"/>
      <c r="AV5436" s="83"/>
      <c r="BK5436" s="83"/>
      <c r="BZ5436" s="83"/>
      <c r="CO5436" s="83"/>
      <c r="DD5436" s="83"/>
      <c r="DS5436" s="83"/>
      <c r="EH5436" s="83"/>
      <c r="EW5436" s="83"/>
      <c r="FL5436" s="83"/>
    </row>
    <row r="5437" spans="1:168" x14ac:dyDescent="0.35">
      <c r="A5437" s="83">
        <v>43360.868020833332</v>
      </c>
      <c r="B5437" s="84" t="s">
        <v>26</v>
      </c>
      <c r="C5437" s="85" t="s">
        <v>444</v>
      </c>
      <c r="R5437" s="83">
        <v>43360.868020833332</v>
      </c>
      <c r="S5437" s="89" t="s">
        <v>26</v>
      </c>
      <c r="AG5437" s="83"/>
      <c r="AV5437" s="83"/>
      <c r="BK5437" s="83"/>
      <c r="BZ5437" s="83"/>
      <c r="CO5437" s="83"/>
      <c r="DD5437" s="83"/>
      <c r="DS5437" s="83"/>
      <c r="EH5437" s="83"/>
      <c r="EW5437" s="83"/>
      <c r="FL5437" s="83"/>
    </row>
    <row r="5438" spans="1:168" x14ac:dyDescent="0.35">
      <c r="A5438" s="83">
        <v>43360.868020833332</v>
      </c>
      <c r="B5438" s="84" t="s">
        <v>26</v>
      </c>
      <c r="C5438" s="85" t="s">
        <v>419</v>
      </c>
      <c r="R5438" s="83">
        <v>43360.868020833332</v>
      </c>
      <c r="S5438" s="89" t="s">
        <v>26</v>
      </c>
      <c r="AG5438" s="83"/>
      <c r="AV5438" s="83"/>
      <c r="BK5438" s="83"/>
      <c r="BZ5438" s="83"/>
      <c r="CO5438" s="83"/>
      <c r="DD5438" s="83"/>
      <c r="DS5438" s="83"/>
      <c r="EH5438" s="83"/>
      <c r="EW5438" s="83"/>
      <c r="FL5438" s="83"/>
    </row>
    <row r="5439" spans="1:168" x14ac:dyDescent="0.35">
      <c r="A5439" s="83">
        <v>43360.868020833332</v>
      </c>
      <c r="B5439" s="84" t="s">
        <v>26</v>
      </c>
      <c r="C5439" s="85" t="s">
        <v>447</v>
      </c>
      <c r="R5439" s="83">
        <v>43360.868020833332</v>
      </c>
      <c r="S5439" s="89" t="s">
        <v>26</v>
      </c>
      <c r="AG5439" s="83"/>
      <c r="AV5439" s="83"/>
      <c r="BK5439" s="83"/>
      <c r="BZ5439" s="83"/>
      <c r="CO5439" s="83"/>
      <c r="DD5439" s="83"/>
      <c r="DS5439" s="83"/>
      <c r="EH5439" s="83"/>
      <c r="EW5439" s="83"/>
      <c r="FL5439" s="83"/>
    </row>
    <row r="5440" spans="1:168" x14ac:dyDescent="0.35">
      <c r="A5440" s="83">
        <v>43360.868020833332</v>
      </c>
      <c r="B5440" s="84" t="s">
        <v>26</v>
      </c>
      <c r="C5440" s="85" t="s">
        <v>421</v>
      </c>
      <c r="R5440" s="83">
        <v>43360.868020833332</v>
      </c>
      <c r="S5440" s="89" t="s">
        <v>26</v>
      </c>
      <c r="AG5440" s="83"/>
      <c r="AV5440" s="83"/>
      <c r="BK5440" s="83"/>
      <c r="BZ5440" s="83"/>
      <c r="CO5440" s="83"/>
      <c r="DD5440" s="83"/>
      <c r="DS5440" s="83"/>
      <c r="EH5440" s="83"/>
      <c r="EW5440" s="83"/>
      <c r="FL5440" s="83"/>
    </row>
    <row r="5441" spans="1:168" x14ac:dyDescent="0.35">
      <c r="A5441" s="83">
        <v>43360.868020833332</v>
      </c>
      <c r="B5441" s="84" t="s">
        <v>26</v>
      </c>
      <c r="C5441" s="85" t="s">
        <v>446</v>
      </c>
      <c r="R5441" s="83">
        <v>43360.868020833332</v>
      </c>
      <c r="S5441" s="89" t="s">
        <v>26</v>
      </c>
      <c r="AG5441" s="83"/>
      <c r="AV5441" s="83"/>
      <c r="BK5441" s="83"/>
      <c r="BZ5441" s="83"/>
      <c r="CO5441" s="83"/>
      <c r="DD5441" s="83"/>
      <c r="DS5441" s="83"/>
      <c r="EH5441" s="83"/>
      <c r="EW5441" s="83"/>
      <c r="FL5441" s="83"/>
    </row>
    <row r="5442" spans="1:168" x14ac:dyDescent="0.35">
      <c r="A5442" s="83">
        <v>43360.868020833332</v>
      </c>
      <c r="B5442" s="84" t="s">
        <v>26</v>
      </c>
      <c r="C5442" s="85" t="s">
        <v>829</v>
      </c>
      <c r="R5442" s="83">
        <v>43360.868020833332</v>
      </c>
      <c r="S5442" s="89" t="s">
        <v>26</v>
      </c>
      <c r="AG5442" s="83"/>
      <c r="AV5442" s="83"/>
      <c r="BK5442" s="83"/>
      <c r="BZ5442" s="83"/>
      <c r="CO5442" s="83"/>
      <c r="DD5442" s="83"/>
      <c r="DS5442" s="83"/>
      <c r="EH5442" s="83"/>
      <c r="EW5442" s="83"/>
      <c r="FL5442" s="83"/>
    </row>
    <row r="5443" spans="1:168" x14ac:dyDescent="0.35">
      <c r="A5443" s="83">
        <v>43360.868125000001</v>
      </c>
      <c r="B5443" s="84" t="s">
        <v>26</v>
      </c>
      <c r="C5443" s="85" t="s">
        <v>288</v>
      </c>
      <c r="R5443" s="83">
        <v>43360.868125000001</v>
      </c>
      <c r="S5443" s="89" t="s">
        <v>26</v>
      </c>
      <c r="AG5443" s="83"/>
      <c r="AV5443" s="83"/>
      <c r="BK5443" s="83"/>
      <c r="BZ5443" s="83"/>
      <c r="CO5443" s="83"/>
      <c r="DD5443" s="83"/>
      <c r="DS5443" s="83"/>
      <c r="EH5443" s="83"/>
      <c r="EW5443" s="83"/>
      <c r="FL5443" s="83"/>
    </row>
    <row r="5444" spans="1:168" x14ac:dyDescent="0.35">
      <c r="A5444" s="83">
        <v>43360.868125000001</v>
      </c>
      <c r="B5444" s="84" t="s">
        <v>55</v>
      </c>
      <c r="C5444" s="85" t="s">
        <v>82</v>
      </c>
      <c r="R5444" s="83">
        <v>43360.868125000001</v>
      </c>
      <c r="S5444" s="89" t="s">
        <v>55</v>
      </c>
      <c r="AG5444" s="83"/>
      <c r="AV5444" s="83"/>
      <c r="BK5444" s="83"/>
      <c r="BZ5444" s="83"/>
      <c r="CO5444" s="83"/>
      <c r="DD5444" s="83"/>
      <c r="DS5444" s="83"/>
      <c r="EH5444" s="83"/>
      <c r="EW5444" s="83"/>
      <c r="FL5444" s="83"/>
    </row>
    <row r="5445" spans="1:168" x14ac:dyDescent="0.35">
      <c r="A5445" s="83">
        <v>43360.868136574078</v>
      </c>
      <c r="B5445" s="84" t="s">
        <v>55</v>
      </c>
      <c r="C5445" s="85" t="s">
        <v>58</v>
      </c>
      <c r="R5445" s="83">
        <v>43360.868136574078</v>
      </c>
      <c r="S5445" s="89" t="s">
        <v>55</v>
      </c>
      <c r="AG5445" s="83"/>
      <c r="AV5445" s="83"/>
      <c r="BK5445" s="83"/>
      <c r="BZ5445" s="83"/>
      <c r="CO5445" s="83"/>
      <c r="DD5445" s="83"/>
      <c r="DS5445" s="83"/>
      <c r="EH5445" s="83"/>
      <c r="EW5445" s="83"/>
      <c r="FL5445" s="83"/>
    </row>
    <row r="5446" spans="1:168" x14ac:dyDescent="0.35">
      <c r="A5446" s="83">
        <v>43360.868148148147</v>
      </c>
      <c r="B5446" s="84" t="s">
        <v>26</v>
      </c>
      <c r="C5446" s="85" t="s">
        <v>59</v>
      </c>
      <c r="R5446" s="83">
        <v>43360.868148148147</v>
      </c>
      <c r="S5446" s="89" t="s">
        <v>26</v>
      </c>
      <c r="AG5446" s="83"/>
      <c r="AV5446" s="83"/>
      <c r="BK5446" s="83"/>
      <c r="BZ5446" s="83"/>
      <c r="CO5446" s="83"/>
      <c r="DD5446" s="83"/>
      <c r="DS5446" s="83"/>
      <c r="EH5446" s="83"/>
      <c r="EW5446" s="83"/>
      <c r="FL5446" s="83"/>
    </row>
    <row r="5447" spans="1:168" x14ac:dyDescent="0.35">
      <c r="A5447" s="83">
        <v>43360.868159722224</v>
      </c>
      <c r="B5447" s="84" t="s">
        <v>289</v>
      </c>
      <c r="C5447" s="85" t="s">
        <v>290</v>
      </c>
      <c r="I5447" s="86">
        <v>12750.73046875</v>
      </c>
      <c r="J5447" s="87">
        <v>12529.78125</v>
      </c>
      <c r="K5447" s="87">
        <v>11981.7236328125</v>
      </c>
      <c r="L5447" s="87">
        <v>11774.0986328125</v>
      </c>
      <c r="M5447" s="87">
        <v>1.01598489284515</v>
      </c>
      <c r="N5447" s="87">
        <v>8.9085750579834002</v>
      </c>
      <c r="O5447" s="87">
        <v>8.3585758209228498</v>
      </c>
      <c r="P5447" s="88">
        <v>1.59157478809357</v>
      </c>
      <c r="R5447" s="83">
        <v>43360.868159722224</v>
      </c>
      <c r="S5447" s="89" t="s">
        <v>289</v>
      </c>
      <c r="T5447" s="90">
        <v>0.45667457580566401</v>
      </c>
      <c r="U5447" s="84">
        <v>8764.830078125</v>
      </c>
      <c r="V5447" s="84">
        <v>403.81307983398398</v>
      </c>
      <c r="W5447" s="84">
        <v>8589.33203125</v>
      </c>
      <c r="X5447" s="84">
        <v>8361.29296875</v>
      </c>
      <c r="Y5447" s="84">
        <v>25.229160308837901</v>
      </c>
      <c r="Z5447" s="84">
        <v>320.45858764648398</v>
      </c>
      <c r="AA5447" s="84">
        <v>651.466552734375</v>
      </c>
      <c r="AB5447" s="84">
        <v>426.45858764648398</v>
      </c>
      <c r="AG5447" s="83"/>
      <c r="AV5447" s="83"/>
      <c r="BK5447" s="83"/>
      <c r="BZ5447" s="83"/>
      <c r="CO5447" s="83"/>
      <c r="DD5447" s="83"/>
      <c r="DS5447" s="83"/>
      <c r="EH5447" s="83"/>
      <c r="EW5447" s="83"/>
      <c r="FL5447" s="83"/>
    </row>
    <row r="5448" spans="1:168" x14ac:dyDescent="0.35">
      <c r="A5448" s="83">
        <v>43360.86818287037</v>
      </c>
      <c r="B5448" s="84" t="s">
        <v>62</v>
      </c>
      <c r="C5448" s="85" t="s">
        <v>802</v>
      </c>
      <c r="R5448" s="83">
        <v>43360.86818287037</v>
      </c>
      <c r="S5448" s="89" t="s">
        <v>62</v>
      </c>
      <c r="AG5448" s="83"/>
      <c r="AV5448" s="83"/>
      <c r="BK5448" s="83"/>
      <c r="BZ5448" s="83"/>
      <c r="CO5448" s="83"/>
      <c r="DD5448" s="83"/>
      <c r="DS5448" s="83"/>
      <c r="EH5448" s="83"/>
      <c r="EW5448" s="83"/>
      <c r="FL5448" s="83"/>
    </row>
    <row r="5449" spans="1:168" x14ac:dyDescent="0.35">
      <c r="A5449" s="83">
        <v>43360.86818287037</v>
      </c>
      <c r="B5449" s="84" t="s">
        <v>62</v>
      </c>
      <c r="C5449" s="85" t="s">
        <v>1091</v>
      </c>
      <c r="R5449" s="83">
        <v>43360.86818287037</v>
      </c>
      <c r="S5449" s="89" t="s">
        <v>62</v>
      </c>
      <c r="AG5449" s="83"/>
      <c r="AV5449" s="83"/>
      <c r="BK5449" s="83"/>
      <c r="BZ5449" s="83"/>
      <c r="CO5449" s="83"/>
      <c r="DD5449" s="83"/>
      <c r="DS5449" s="83"/>
      <c r="EH5449" s="83"/>
      <c r="EW5449" s="83"/>
      <c r="FL5449" s="83"/>
    </row>
    <row r="5450" spans="1:168" x14ac:dyDescent="0.35">
      <c r="A5450" s="83">
        <v>43360.86818287037</v>
      </c>
      <c r="B5450" s="84" t="s">
        <v>26</v>
      </c>
      <c r="C5450" s="85" t="s">
        <v>71</v>
      </c>
      <c r="R5450" s="83">
        <v>43360.86818287037</v>
      </c>
      <c r="S5450" s="89" t="s">
        <v>26</v>
      </c>
      <c r="AG5450" s="83"/>
      <c r="AV5450" s="83"/>
      <c r="BK5450" s="83"/>
      <c r="BZ5450" s="83"/>
      <c r="CO5450" s="83"/>
      <c r="DD5450" s="83"/>
      <c r="DS5450" s="83"/>
      <c r="EH5450" s="83"/>
      <c r="EW5450" s="83"/>
      <c r="FL5450" s="83"/>
    </row>
    <row r="5451" spans="1:168" x14ac:dyDescent="0.35">
      <c r="A5451" s="83">
        <v>43360.86818287037</v>
      </c>
      <c r="B5451" s="84" t="s">
        <v>62</v>
      </c>
      <c r="C5451" s="85" t="s">
        <v>1092</v>
      </c>
      <c r="R5451" s="83">
        <v>43360.86818287037</v>
      </c>
      <c r="S5451" s="89" t="s">
        <v>62</v>
      </c>
      <c r="AG5451" s="83"/>
      <c r="AV5451" s="83"/>
      <c r="BK5451" s="83"/>
      <c r="BZ5451" s="83"/>
      <c r="CO5451" s="83"/>
      <c r="DD5451" s="83"/>
      <c r="DS5451" s="83"/>
      <c r="EH5451" s="83"/>
      <c r="EW5451" s="83"/>
      <c r="FL5451" s="83"/>
    </row>
    <row r="5452" spans="1:168" x14ac:dyDescent="0.35">
      <c r="A5452" s="83">
        <v>43360.86818287037</v>
      </c>
      <c r="B5452" s="84" t="s">
        <v>62</v>
      </c>
      <c r="C5452" s="85" t="s">
        <v>1093</v>
      </c>
      <c r="R5452" s="83">
        <v>43360.86818287037</v>
      </c>
      <c r="S5452" s="89" t="s">
        <v>62</v>
      </c>
      <c r="AG5452" s="83"/>
      <c r="AV5452" s="83"/>
      <c r="BK5452" s="83"/>
      <c r="BZ5452" s="83"/>
      <c r="CO5452" s="83"/>
      <c r="DD5452" s="83"/>
      <c r="DS5452" s="83"/>
      <c r="EH5452" s="83"/>
      <c r="EW5452" s="83"/>
      <c r="FL5452" s="83"/>
    </row>
    <row r="5453" spans="1:168" x14ac:dyDescent="0.35">
      <c r="A5453" s="83">
        <v>43360.86818287037</v>
      </c>
      <c r="B5453" s="84" t="s">
        <v>62</v>
      </c>
      <c r="C5453" s="85" t="s">
        <v>1094</v>
      </c>
      <c r="R5453" s="83">
        <v>43360.86818287037</v>
      </c>
      <c r="S5453" s="89" t="s">
        <v>62</v>
      </c>
      <c r="AG5453" s="83"/>
      <c r="AV5453" s="83"/>
      <c r="BK5453" s="83"/>
      <c r="BZ5453" s="83"/>
      <c r="CO5453" s="83"/>
      <c r="DD5453" s="83"/>
      <c r="DS5453" s="83"/>
      <c r="EH5453" s="83"/>
      <c r="EW5453" s="83"/>
      <c r="FL5453" s="83"/>
    </row>
    <row r="5454" spans="1:168" x14ac:dyDescent="0.35">
      <c r="A5454" s="83">
        <v>43360.86818287037</v>
      </c>
      <c r="B5454" s="84" t="s">
        <v>62</v>
      </c>
      <c r="C5454" s="85" t="s">
        <v>1095</v>
      </c>
      <c r="R5454" s="83">
        <v>43360.86818287037</v>
      </c>
      <c r="S5454" s="89" t="s">
        <v>62</v>
      </c>
      <c r="AG5454" s="83"/>
      <c r="AV5454" s="83"/>
      <c r="BK5454" s="83"/>
      <c r="BZ5454" s="83"/>
      <c r="CO5454" s="83"/>
      <c r="DD5454" s="83"/>
      <c r="DS5454" s="83"/>
      <c r="EH5454" s="83"/>
      <c r="EW5454" s="83"/>
      <c r="FL5454" s="83"/>
    </row>
    <row r="5455" spans="1:168" x14ac:dyDescent="0.35">
      <c r="A5455" s="83">
        <v>43360.86818287037</v>
      </c>
      <c r="B5455" s="84" t="s">
        <v>62</v>
      </c>
      <c r="C5455" s="85" t="s">
        <v>63</v>
      </c>
      <c r="R5455" s="83">
        <v>43360.86818287037</v>
      </c>
      <c r="S5455" s="89" t="s">
        <v>62</v>
      </c>
      <c r="AG5455" s="83"/>
      <c r="AV5455" s="83"/>
      <c r="BK5455" s="83"/>
      <c r="BZ5455" s="83"/>
      <c r="CO5455" s="83"/>
      <c r="DD5455" s="83"/>
      <c r="DS5455" s="83"/>
      <c r="EH5455" s="83"/>
      <c r="EW5455" s="83"/>
      <c r="FL5455" s="83"/>
    </row>
    <row r="5456" spans="1:168" x14ac:dyDescent="0.35">
      <c r="A5456" s="83">
        <v>43360.86818287037</v>
      </c>
      <c r="B5456" s="84" t="s">
        <v>62</v>
      </c>
      <c r="C5456" s="85" t="s">
        <v>1096</v>
      </c>
      <c r="R5456" s="83">
        <v>43360.86818287037</v>
      </c>
      <c r="S5456" s="89" t="s">
        <v>62</v>
      </c>
      <c r="AG5456" s="83"/>
      <c r="AV5456" s="83"/>
      <c r="BK5456" s="83"/>
      <c r="BZ5456" s="83"/>
      <c r="CO5456" s="83"/>
      <c r="DD5456" s="83"/>
      <c r="DS5456" s="83"/>
      <c r="EH5456" s="83"/>
      <c r="EW5456" s="83"/>
      <c r="FL5456" s="83"/>
    </row>
    <row r="5457" spans="1:168" x14ac:dyDescent="0.35">
      <c r="A5457" s="83">
        <v>43360.868206018517</v>
      </c>
      <c r="B5457" s="84" t="s">
        <v>62</v>
      </c>
      <c r="C5457" s="85" t="s">
        <v>295</v>
      </c>
      <c r="R5457" s="83">
        <v>43360.868206018517</v>
      </c>
      <c r="S5457" s="89" t="s">
        <v>62</v>
      </c>
      <c r="AG5457" s="83"/>
      <c r="AV5457" s="83"/>
      <c r="BK5457" s="83"/>
      <c r="BZ5457" s="83"/>
      <c r="CO5457" s="83"/>
      <c r="DD5457" s="83"/>
      <c r="DS5457" s="83"/>
      <c r="EH5457" s="83"/>
      <c r="EW5457" s="83"/>
      <c r="FL5457" s="83"/>
    </row>
    <row r="5458" spans="1:168" x14ac:dyDescent="0.35">
      <c r="A5458" s="83">
        <v>43360.868206018517</v>
      </c>
      <c r="B5458" s="84" t="s">
        <v>26</v>
      </c>
      <c r="C5458" s="85" t="s">
        <v>296</v>
      </c>
      <c r="R5458" s="83">
        <v>43360.868206018517</v>
      </c>
      <c r="S5458" s="89" t="s">
        <v>26</v>
      </c>
      <c r="AG5458" s="83"/>
      <c r="AV5458" s="83"/>
      <c r="BK5458" s="83"/>
      <c r="BZ5458" s="83"/>
      <c r="CO5458" s="83"/>
      <c r="DD5458" s="83"/>
      <c r="DS5458" s="83"/>
      <c r="EH5458" s="83"/>
      <c r="EW5458" s="83"/>
      <c r="FL5458" s="83"/>
    </row>
    <row r="5459" spans="1:168" x14ac:dyDescent="0.35">
      <c r="A5459" s="83">
        <v>43360.868206018517</v>
      </c>
      <c r="B5459" s="84" t="s">
        <v>26</v>
      </c>
      <c r="C5459" s="85" t="s">
        <v>297</v>
      </c>
      <c r="R5459" s="83">
        <v>43360.868206018517</v>
      </c>
      <c r="S5459" s="89" t="s">
        <v>26</v>
      </c>
      <c r="AG5459" s="83"/>
      <c r="AV5459" s="83"/>
      <c r="BK5459" s="83"/>
      <c r="BZ5459" s="83"/>
      <c r="CO5459" s="83"/>
      <c r="DD5459" s="83"/>
      <c r="DS5459" s="83"/>
      <c r="EH5459" s="83"/>
      <c r="EW5459" s="83"/>
      <c r="FL5459" s="83"/>
    </row>
    <row r="5460" spans="1:168" x14ac:dyDescent="0.35">
      <c r="A5460" s="83">
        <v>43360.868206018517</v>
      </c>
      <c r="B5460" s="84" t="s">
        <v>26</v>
      </c>
      <c r="C5460" s="85" t="s">
        <v>268</v>
      </c>
      <c r="R5460" s="83">
        <v>43360.868206018517</v>
      </c>
      <c r="S5460" s="89" t="s">
        <v>26</v>
      </c>
      <c r="AG5460" s="83"/>
      <c r="AV5460" s="83"/>
      <c r="BK5460" s="83"/>
      <c r="BZ5460" s="83"/>
      <c r="CO5460" s="83"/>
      <c r="DD5460" s="83"/>
      <c r="DS5460" s="83"/>
      <c r="EH5460" s="83"/>
      <c r="EW5460" s="83"/>
      <c r="FL5460" s="83"/>
    </row>
    <row r="5461" spans="1:168" x14ac:dyDescent="0.35">
      <c r="A5461" s="83">
        <v>43360.868206018517</v>
      </c>
      <c r="B5461" s="84" t="s">
        <v>26</v>
      </c>
      <c r="C5461" s="85" t="s">
        <v>298</v>
      </c>
      <c r="R5461" s="83">
        <v>43360.868206018517</v>
      </c>
      <c r="S5461" s="89" t="s">
        <v>26</v>
      </c>
      <c r="AG5461" s="83"/>
      <c r="AV5461" s="83"/>
      <c r="BK5461" s="83"/>
      <c r="BZ5461" s="83"/>
      <c r="CO5461" s="83"/>
      <c r="DD5461" s="83"/>
      <c r="DS5461" s="83"/>
      <c r="EH5461" s="83"/>
      <c r="EW5461" s="83"/>
      <c r="FL5461" s="83"/>
    </row>
    <row r="5462" spans="1:168" x14ac:dyDescent="0.35">
      <c r="A5462" s="83">
        <v>43360.868206018517</v>
      </c>
      <c r="B5462" s="84" t="s">
        <v>26</v>
      </c>
      <c r="C5462" s="85" t="s">
        <v>47</v>
      </c>
      <c r="I5462" s="86">
        <v>12750.9130859375</v>
      </c>
      <c r="J5462" s="87">
        <v>12526.6357421875</v>
      </c>
      <c r="K5462" s="87">
        <v>11981.9130859375</v>
      </c>
      <c r="L5462" s="87">
        <v>11771.1630859375</v>
      </c>
      <c r="M5462" s="87">
        <v>1.01596367359161</v>
      </c>
      <c r="N5462" s="87">
        <v>9.0088100433349592</v>
      </c>
      <c r="O5462" s="87">
        <v>8.4588098526000994</v>
      </c>
      <c r="P5462" s="88">
        <v>1.69181156158447</v>
      </c>
      <c r="R5462" s="83">
        <v>43360.868206018517</v>
      </c>
      <c r="S5462" s="89" t="s">
        <v>26</v>
      </c>
      <c r="T5462" s="90">
        <v>0.55691117048263505</v>
      </c>
      <c r="U5462" s="84">
        <v>8762.1865234375</v>
      </c>
      <c r="V5462" s="84">
        <v>405.97164916992199</v>
      </c>
      <c r="W5462" s="84">
        <v>8584.8642578125</v>
      </c>
      <c r="X5462" s="84">
        <v>8360.0546875</v>
      </c>
      <c r="Y5462" s="84">
        <v>25.210872650146499</v>
      </c>
      <c r="Z5462" s="84">
        <v>320.558837890625</v>
      </c>
      <c r="AA5462" s="84">
        <v>651.56011962890602</v>
      </c>
      <c r="AB5462" s="84">
        <v>426.558837890625</v>
      </c>
      <c r="AG5462" s="83"/>
      <c r="AV5462" s="83"/>
      <c r="BK5462" s="83"/>
      <c r="BZ5462" s="83"/>
      <c r="CO5462" s="83"/>
      <c r="DD5462" s="83"/>
      <c r="DS5462" s="83"/>
      <c r="EH5462" s="83"/>
      <c r="EW5462" s="83"/>
      <c r="FL5462" s="83"/>
    </row>
    <row r="5463" spans="1:168" x14ac:dyDescent="0.35">
      <c r="A5463" s="83">
        <v>43360.868217592593</v>
      </c>
      <c r="B5463" s="84" t="s">
        <v>49</v>
      </c>
      <c r="C5463" s="85" t="s">
        <v>299</v>
      </c>
      <c r="R5463" s="83">
        <v>43360.868217592593</v>
      </c>
      <c r="S5463" s="89" t="s">
        <v>49</v>
      </c>
      <c r="AG5463" s="83"/>
      <c r="AV5463" s="83"/>
      <c r="BK5463" s="83"/>
      <c r="BZ5463" s="83"/>
      <c r="CO5463" s="83"/>
      <c r="DD5463" s="83"/>
      <c r="DS5463" s="83"/>
      <c r="EH5463" s="83"/>
      <c r="EW5463" s="83"/>
      <c r="FL5463" s="83"/>
    </row>
    <row r="5464" spans="1:168" x14ac:dyDescent="0.35">
      <c r="A5464" s="83">
        <v>43360.86822916667</v>
      </c>
      <c r="B5464" s="84" t="s">
        <v>26</v>
      </c>
      <c r="C5464" s="85" t="s">
        <v>409</v>
      </c>
      <c r="R5464" s="83">
        <v>43360.86822916667</v>
      </c>
      <c r="S5464" s="89" t="s">
        <v>26</v>
      </c>
      <c r="AG5464" s="83"/>
      <c r="AV5464" s="83"/>
      <c r="BK5464" s="83"/>
      <c r="BZ5464" s="83"/>
      <c r="CO5464" s="83"/>
      <c r="DD5464" s="83"/>
      <c r="DS5464" s="83"/>
      <c r="EH5464" s="83"/>
      <c r="EW5464" s="83"/>
      <c r="FL5464" s="83"/>
    </row>
    <row r="5465" spans="1:168" x14ac:dyDescent="0.35">
      <c r="A5465" s="83">
        <v>43360.86822916667</v>
      </c>
      <c r="B5465" s="84" t="s">
        <v>26</v>
      </c>
      <c r="C5465" s="85" t="s">
        <v>273</v>
      </c>
      <c r="R5465" s="83">
        <v>43360.86822916667</v>
      </c>
      <c r="S5465" s="89" t="s">
        <v>26</v>
      </c>
      <c r="AG5465" s="83"/>
      <c r="AV5465" s="83"/>
      <c r="BK5465" s="83"/>
      <c r="BZ5465" s="83"/>
      <c r="CO5465" s="83"/>
      <c r="DD5465" s="83"/>
      <c r="DS5465" s="83"/>
      <c r="EH5465" s="83"/>
      <c r="EW5465" s="83"/>
      <c r="FL5465" s="83"/>
    </row>
    <row r="5466" spans="1:168" x14ac:dyDescent="0.35">
      <c r="A5466" s="83">
        <v>43360.86822916667</v>
      </c>
      <c r="B5466" s="84" t="s">
        <v>26</v>
      </c>
      <c r="C5466" s="85" t="s">
        <v>300</v>
      </c>
      <c r="R5466" s="83">
        <v>43360.86822916667</v>
      </c>
      <c r="S5466" s="89" t="s">
        <v>26</v>
      </c>
      <c r="AG5466" s="83"/>
      <c r="AV5466" s="83"/>
      <c r="BK5466" s="83"/>
      <c r="BZ5466" s="83"/>
      <c r="CO5466" s="83"/>
      <c r="DD5466" s="83"/>
      <c r="DS5466" s="83"/>
      <c r="EH5466" s="83"/>
      <c r="EW5466" s="83"/>
      <c r="FL5466" s="83"/>
    </row>
    <row r="5467" spans="1:168" x14ac:dyDescent="0.35">
      <c r="A5467" s="83">
        <v>43360.86822916667</v>
      </c>
      <c r="B5467" s="84" t="s">
        <v>26</v>
      </c>
      <c r="C5467" s="85" t="s">
        <v>301</v>
      </c>
      <c r="R5467" s="83">
        <v>43360.86822916667</v>
      </c>
      <c r="S5467" s="89" t="s">
        <v>26</v>
      </c>
      <c r="AG5467" s="83"/>
      <c r="AV5467" s="83"/>
      <c r="BK5467" s="83"/>
      <c r="BZ5467" s="83"/>
      <c r="CO5467" s="83"/>
      <c r="DD5467" s="83"/>
      <c r="DS5467" s="83"/>
      <c r="EH5467" s="83"/>
      <c r="EW5467" s="83"/>
      <c r="FL5467" s="83"/>
    </row>
    <row r="5468" spans="1:168" x14ac:dyDescent="0.35">
      <c r="A5468" s="83">
        <v>43360.86822916667</v>
      </c>
      <c r="B5468" s="84" t="s">
        <v>26</v>
      </c>
      <c r="C5468" s="85" t="s">
        <v>428</v>
      </c>
      <c r="R5468" s="83">
        <v>43360.86822916667</v>
      </c>
      <c r="S5468" s="89" t="s">
        <v>26</v>
      </c>
      <c r="AG5468" s="83"/>
      <c r="AV5468" s="83"/>
      <c r="BK5468" s="83"/>
      <c r="BZ5468" s="83"/>
      <c r="CO5468" s="83"/>
      <c r="DD5468" s="83"/>
      <c r="DS5468" s="83"/>
      <c r="EH5468" s="83"/>
      <c r="EW5468" s="83"/>
      <c r="FL5468" s="83"/>
    </row>
    <row r="5469" spans="1:168" x14ac:dyDescent="0.35">
      <c r="A5469" s="83">
        <v>43360.86822916667</v>
      </c>
      <c r="B5469" s="84" t="s">
        <v>26</v>
      </c>
      <c r="C5469" s="85" t="s">
        <v>172</v>
      </c>
      <c r="R5469" s="83">
        <v>43360.86822916667</v>
      </c>
      <c r="S5469" s="89" t="s">
        <v>26</v>
      </c>
      <c r="AG5469" s="83"/>
      <c r="AV5469" s="83"/>
      <c r="BK5469" s="83"/>
      <c r="BZ5469" s="83"/>
      <c r="CO5469" s="83"/>
      <c r="DD5469" s="83"/>
      <c r="DS5469" s="83"/>
      <c r="EH5469" s="83"/>
      <c r="EW5469" s="83"/>
      <c r="FL5469" s="83"/>
    </row>
    <row r="5470" spans="1:168" x14ac:dyDescent="0.35">
      <c r="A5470" s="83">
        <v>43360.86824074074</v>
      </c>
      <c r="B5470" s="84" t="s">
        <v>26</v>
      </c>
      <c r="C5470" s="85" t="s">
        <v>609</v>
      </c>
      <c r="R5470" s="83">
        <v>43360.86824074074</v>
      </c>
      <c r="S5470" s="89" t="s">
        <v>26</v>
      </c>
      <c r="AG5470" s="83"/>
      <c r="AV5470" s="83"/>
      <c r="BK5470" s="83"/>
      <c r="BZ5470" s="83"/>
      <c r="CO5470" s="83"/>
      <c r="DD5470" s="83"/>
      <c r="DS5470" s="83"/>
      <c r="EH5470" s="83"/>
      <c r="EW5470" s="83"/>
      <c r="FL5470" s="83"/>
    </row>
    <row r="5471" spans="1:168" x14ac:dyDescent="0.35">
      <c r="A5471" s="83">
        <v>43360.86824074074</v>
      </c>
      <c r="B5471" s="84" t="s">
        <v>26</v>
      </c>
      <c r="C5471" s="85" t="s">
        <v>417</v>
      </c>
      <c r="R5471" s="83">
        <v>43360.86824074074</v>
      </c>
      <c r="S5471" s="89" t="s">
        <v>26</v>
      </c>
      <c r="AG5471" s="83"/>
      <c r="AV5471" s="83"/>
      <c r="BK5471" s="83"/>
      <c r="BZ5471" s="83"/>
      <c r="CO5471" s="83"/>
      <c r="DD5471" s="83"/>
      <c r="DS5471" s="83"/>
      <c r="EH5471" s="83"/>
      <c r="EW5471" s="83"/>
      <c r="FL5471" s="83"/>
    </row>
    <row r="5472" spans="1:168" x14ac:dyDescent="0.35">
      <c r="A5472" s="83">
        <v>43360.86824074074</v>
      </c>
      <c r="B5472" s="84" t="s">
        <v>26</v>
      </c>
      <c r="C5472" s="85" t="s">
        <v>441</v>
      </c>
      <c r="R5472" s="83">
        <v>43360.86824074074</v>
      </c>
      <c r="S5472" s="89" t="s">
        <v>26</v>
      </c>
      <c r="AG5472" s="83"/>
      <c r="AV5472" s="83"/>
      <c r="BK5472" s="83"/>
      <c r="BZ5472" s="83"/>
      <c r="CO5472" s="83"/>
      <c r="DD5472" s="83"/>
      <c r="DS5472" s="83"/>
      <c r="EH5472" s="83"/>
      <c r="EW5472" s="83"/>
      <c r="FL5472" s="83"/>
    </row>
    <row r="5473" spans="1:168" x14ac:dyDescent="0.35">
      <c r="A5473" s="83">
        <v>43360.86824074074</v>
      </c>
      <c r="B5473" s="84" t="s">
        <v>26</v>
      </c>
      <c r="C5473" s="85" t="s">
        <v>835</v>
      </c>
      <c r="R5473" s="83">
        <v>43360.86824074074</v>
      </c>
      <c r="S5473" s="89" t="s">
        <v>26</v>
      </c>
      <c r="AG5473" s="83"/>
      <c r="AV5473" s="83"/>
      <c r="BK5473" s="83"/>
      <c r="BZ5473" s="83"/>
      <c r="CO5473" s="83"/>
      <c r="DD5473" s="83"/>
      <c r="DS5473" s="83"/>
      <c r="EH5473" s="83"/>
      <c r="EW5473" s="83"/>
      <c r="FL5473" s="83"/>
    </row>
    <row r="5474" spans="1:168" x14ac:dyDescent="0.35">
      <c r="A5474" s="83">
        <v>43360.86824074074</v>
      </c>
      <c r="B5474" s="84" t="s">
        <v>26</v>
      </c>
      <c r="C5474" s="85" t="s">
        <v>429</v>
      </c>
      <c r="R5474" s="83">
        <v>43360.86824074074</v>
      </c>
      <c r="S5474" s="89" t="s">
        <v>26</v>
      </c>
      <c r="AG5474" s="83"/>
      <c r="AV5474" s="83"/>
      <c r="BK5474" s="83"/>
      <c r="BZ5474" s="83"/>
      <c r="CO5474" s="83"/>
      <c r="DD5474" s="83"/>
      <c r="DS5474" s="83"/>
      <c r="EH5474" s="83"/>
      <c r="EW5474" s="83"/>
      <c r="FL5474" s="83"/>
    </row>
    <row r="5475" spans="1:168" x14ac:dyDescent="0.35">
      <c r="A5475" s="83">
        <v>43360.86824074074</v>
      </c>
      <c r="B5475" s="84" t="s">
        <v>26</v>
      </c>
      <c r="C5475" s="85" t="s">
        <v>430</v>
      </c>
      <c r="R5475" s="83">
        <v>43360.86824074074</v>
      </c>
      <c r="S5475" s="89" t="s">
        <v>26</v>
      </c>
      <c r="AG5475" s="83"/>
      <c r="AV5475" s="83"/>
      <c r="BK5475" s="83"/>
      <c r="BZ5475" s="83"/>
      <c r="CO5475" s="83"/>
      <c r="DD5475" s="83"/>
      <c r="DS5475" s="83"/>
      <c r="EH5475" s="83"/>
      <c r="EW5475" s="83"/>
      <c r="FL5475" s="83"/>
    </row>
    <row r="5476" spans="1:168" x14ac:dyDescent="0.35">
      <c r="A5476" s="83">
        <v>43360.86824074074</v>
      </c>
      <c r="B5476" s="84" t="s">
        <v>26</v>
      </c>
      <c r="C5476" s="85" t="s">
        <v>836</v>
      </c>
      <c r="R5476" s="83">
        <v>43360.86824074074</v>
      </c>
      <c r="S5476" s="89" t="s">
        <v>26</v>
      </c>
      <c r="AG5476" s="83"/>
      <c r="AV5476" s="83"/>
      <c r="BK5476" s="83"/>
      <c r="BZ5476" s="83"/>
      <c r="CO5476" s="83"/>
      <c r="DD5476" s="83"/>
      <c r="DS5476" s="83"/>
      <c r="EH5476" s="83"/>
      <c r="EW5476" s="83"/>
      <c r="FL5476" s="83"/>
    </row>
    <row r="5477" spans="1:168" x14ac:dyDescent="0.35">
      <c r="A5477" s="83">
        <v>43360.86824074074</v>
      </c>
      <c r="B5477" s="84" t="s">
        <v>26</v>
      </c>
      <c r="C5477" s="85" t="s">
        <v>444</v>
      </c>
      <c r="R5477" s="83">
        <v>43360.86824074074</v>
      </c>
      <c r="S5477" s="89" t="s">
        <v>26</v>
      </c>
      <c r="AG5477" s="83"/>
      <c r="AV5477" s="83"/>
      <c r="BK5477" s="83"/>
      <c r="BZ5477" s="83"/>
      <c r="CO5477" s="83"/>
      <c r="DD5477" s="83"/>
      <c r="DS5477" s="83"/>
      <c r="EH5477" s="83"/>
      <c r="EW5477" s="83"/>
      <c r="FL5477" s="83"/>
    </row>
    <row r="5478" spans="1:168" x14ac:dyDescent="0.35">
      <c r="A5478" s="83">
        <v>43360.868252314816</v>
      </c>
      <c r="B5478" s="84" t="s">
        <v>26</v>
      </c>
      <c r="C5478" s="85" t="s">
        <v>419</v>
      </c>
      <c r="R5478" s="83">
        <v>43360.868252314816</v>
      </c>
      <c r="S5478" s="89" t="s">
        <v>26</v>
      </c>
      <c r="AG5478" s="83"/>
      <c r="AV5478" s="83"/>
      <c r="BK5478" s="83"/>
      <c r="BZ5478" s="83"/>
      <c r="CO5478" s="83"/>
      <c r="DD5478" s="83"/>
      <c r="DS5478" s="83"/>
      <c r="EH5478" s="83"/>
      <c r="EW5478" s="83"/>
      <c r="FL5478" s="83"/>
    </row>
    <row r="5479" spans="1:168" x14ac:dyDescent="0.35">
      <c r="A5479" s="83">
        <v>43360.868252314816</v>
      </c>
      <c r="B5479" s="84" t="s">
        <v>26</v>
      </c>
      <c r="C5479" s="85" t="s">
        <v>447</v>
      </c>
      <c r="R5479" s="83">
        <v>43360.868252314816</v>
      </c>
      <c r="S5479" s="89" t="s">
        <v>26</v>
      </c>
      <c r="AG5479" s="83"/>
      <c r="AV5479" s="83"/>
      <c r="BK5479" s="83"/>
      <c r="BZ5479" s="83"/>
      <c r="CO5479" s="83"/>
      <c r="DD5479" s="83"/>
      <c r="DS5479" s="83"/>
      <c r="EH5479" s="83"/>
      <c r="EW5479" s="83"/>
      <c r="FL5479" s="83"/>
    </row>
    <row r="5480" spans="1:168" x14ac:dyDescent="0.35">
      <c r="A5480" s="83">
        <v>43360.868252314816</v>
      </c>
      <c r="B5480" s="84" t="s">
        <v>26</v>
      </c>
      <c r="C5480" s="85" t="s">
        <v>421</v>
      </c>
      <c r="R5480" s="83">
        <v>43360.868252314816</v>
      </c>
      <c r="S5480" s="89" t="s">
        <v>26</v>
      </c>
      <c r="AG5480" s="83"/>
      <c r="AV5480" s="83"/>
      <c r="BK5480" s="83"/>
      <c r="BZ5480" s="83"/>
      <c r="CO5480" s="83"/>
      <c r="DD5480" s="83"/>
      <c r="DS5480" s="83"/>
      <c r="EH5480" s="83"/>
      <c r="EW5480" s="83"/>
      <c r="FL5480" s="83"/>
    </row>
    <row r="5481" spans="1:168" x14ac:dyDescent="0.35">
      <c r="A5481" s="83">
        <v>43360.868252314816</v>
      </c>
      <c r="B5481" s="84" t="s">
        <v>26</v>
      </c>
      <c r="C5481" s="85" t="s">
        <v>446</v>
      </c>
      <c r="R5481" s="83">
        <v>43360.868252314816</v>
      </c>
      <c r="S5481" s="89" t="s">
        <v>26</v>
      </c>
      <c r="AG5481" s="83"/>
      <c r="AV5481" s="83"/>
      <c r="BK5481" s="83"/>
      <c r="BZ5481" s="83"/>
      <c r="CO5481" s="83"/>
      <c r="DD5481" s="83"/>
      <c r="DS5481" s="83"/>
      <c r="EH5481" s="83"/>
      <c r="EW5481" s="83"/>
      <c r="FL5481" s="83"/>
    </row>
    <row r="5482" spans="1:168" x14ac:dyDescent="0.35">
      <c r="A5482" s="83">
        <v>43360.868252314816</v>
      </c>
      <c r="B5482" s="84" t="s">
        <v>26</v>
      </c>
      <c r="C5482" s="85" t="s">
        <v>837</v>
      </c>
      <c r="R5482" s="83">
        <v>43360.868252314816</v>
      </c>
      <c r="S5482" s="89" t="s">
        <v>26</v>
      </c>
      <c r="AG5482" s="83"/>
      <c r="AV5482" s="83"/>
      <c r="BK5482" s="83"/>
      <c r="BZ5482" s="83"/>
      <c r="CO5482" s="83"/>
      <c r="DD5482" s="83"/>
      <c r="DS5482" s="83"/>
      <c r="EH5482" s="83"/>
      <c r="EW5482" s="83"/>
      <c r="FL5482" s="83"/>
    </row>
    <row r="5483" spans="1:168" x14ac:dyDescent="0.35">
      <c r="A5483" s="83">
        <v>43360.868310185186</v>
      </c>
      <c r="B5483" s="84" t="s">
        <v>26</v>
      </c>
      <c r="C5483" s="85" t="s">
        <v>302</v>
      </c>
      <c r="R5483" s="83">
        <v>43360.868310185186</v>
      </c>
      <c r="S5483" s="89" t="s">
        <v>26</v>
      </c>
      <c r="AG5483" s="83"/>
      <c r="AV5483" s="83"/>
      <c r="BK5483" s="83"/>
      <c r="BZ5483" s="83"/>
      <c r="CO5483" s="83"/>
      <c r="DD5483" s="83"/>
      <c r="DS5483" s="83"/>
      <c r="EH5483" s="83"/>
      <c r="EW5483" s="83"/>
      <c r="FL5483" s="83"/>
    </row>
    <row r="5484" spans="1:168" x14ac:dyDescent="0.35">
      <c r="A5484" s="83">
        <v>43360.868344907409</v>
      </c>
      <c r="B5484" s="84" t="s">
        <v>26</v>
      </c>
      <c r="C5484" s="85" t="s">
        <v>303</v>
      </c>
      <c r="R5484" s="83">
        <v>43360.868344907409</v>
      </c>
      <c r="S5484" s="89" t="s">
        <v>26</v>
      </c>
      <c r="AG5484" s="83"/>
      <c r="AV5484" s="83"/>
      <c r="BK5484" s="83"/>
      <c r="BZ5484" s="83"/>
      <c r="CO5484" s="83"/>
      <c r="DD5484" s="83"/>
      <c r="DS5484" s="83"/>
      <c r="EH5484" s="83"/>
      <c r="EW5484" s="83"/>
      <c r="FL5484" s="83"/>
    </row>
    <row r="5485" spans="1:168" x14ac:dyDescent="0.35">
      <c r="A5485" s="83">
        <v>43360.868344907409</v>
      </c>
      <c r="B5485" s="84" t="s">
        <v>55</v>
      </c>
      <c r="C5485" s="85" t="s">
        <v>82</v>
      </c>
      <c r="R5485" s="83">
        <v>43360.868344907409</v>
      </c>
      <c r="S5485" s="89" t="s">
        <v>55</v>
      </c>
      <c r="AG5485" s="83"/>
      <c r="AV5485" s="83"/>
      <c r="BK5485" s="83"/>
      <c r="BZ5485" s="83"/>
      <c r="CO5485" s="83"/>
      <c r="DD5485" s="83"/>
      <c r="DS5485" s="83"/>
      <c r="EH5485" s="83"/>
      <c r="EW5485" s="83"/>
      <c r="FL5485" s="83"/>
    </row>
    <row r="5486" spans="1:168" x14ac:dyDescent="0.35">
      <c r="A5486" s="83">
        <v>43360.868368055555</v>
      </c>
      <c r="B5486" s="84" t="s">
        <v>55</v>
      </c>
      <c r="C5486" s="85" t="s">
        <v>58</v>
      </c>
      <c r="R5486" s="83">
        <v>43360.868368055555</v>
      </c>
      <c r="S5486" s="89" t="s">
        <v>55</v>
      </c>
      <c r="AG5486" s="83"/>
      <c r="AV5486" s="83"/>
      <c r="BK5486" s="83"/>
      <c r="BZ5486" s="83"/>
      <c r="CO5486" s="83"/>
      <c r="DD5486" s="83"/>
      <c r="DS5486" s="83"/>
      <c r="EH5486" s="83"/>
      <c r="EW5486" s="83"/>
      <c r="FL5486" s="83"/>
    </row>
    <row r="5487" spans="1:168" x14ac:dyDescent="0.35">
      <c r="A5487" s="83">
        <v>43360.868379629632</v>
      </c>
      <c r="B5487" s="84" t="s">
        <v>26</v>
      </c>
      <c r="C5487" s="85" t="s">
        <v>59</v>
      </c>
      <c r="R5487" s="83">
        <v>43360.868379629632</v>
      </c>
      <c r="S5487" s="89" t="s">
        <v>26</v>
      </c>
      <c r="AG5487" s="83"/>
      <c r="AV5487" s="83"/>
      <c r="BK5487" s="83"/>
      <c r="BZ5487" s="83"/>
      <c r="CO5487" s="83"/>
      <c r="DD5487" s="83"/>
      <c r="DS5487" s="83"/>
      <c r="EH5487" s="83"/>
      <c r="EW5487" s="83"/>
      <c r="FL5487" s="83"/>
    </row>
    <row r="5488" spans="1:168" x14ac:dyDescent="0.35">
      <c r="A5488" s="83">
        <v>43360.868391203701</v>
      </c>
      <c r="B5488" s="84" t="s">
        <v>304</v>
      </c>
      <c r="C5488" s="85" t="s">
        <v>305</v>
      </c>
      <c r="I5488" s="86">
        <v>12750.76171875</v>
      </c>
      <c r="J5488" s="87">
        <v>12525.880859375</v>
      </c>
      <c r="K5488" s="87">
        <v>12601.7587890625</v>
      </c>
      <c r="L5488" s="87">
        <v>12379.5048828125</v>
      </c>
      <c r="M5488" s="87">
        <v>1.01601815223694</v>
      </c>
      <c r="N5488" s="87">
        <v>8.9313707351684606</v>
      </c>
      <c r="O5488" s="87">
        <v>8.3813714981079102</v>
      </c>
      <c r="P5488" s="88">
        <v>1.6143704652786299</v>
      </c>
      <c r="R5488" s="83">
        <v>43360.868391203701</v>
      </c>
      <c r="S5488" s="89" t="s">
        <v>304</v>
      </c>
      <c r="T5488" s="90">
        <v>0.47947067022323597</v>
      </c>
      <c r="U5488" s="84">
        <v>8553.126953125</v>
      </c>
      <c r="V5488" s="84">
        <v>403.62048339843801</v>
      </c>
      <c r="W5488" s="84">
        <v>8379.93359375</v>
      </c>
      <c r="X5488" s="84">
        <v>8149.701171875</v>
      </c>
      <c r="Y5488" s="84">
        <v>25.462692260742202</v>
      </c>
      <c r="Z5488" s="84">
        <v>320.48138427734398</v>
      </c>
      <c r="AA5488" s="84">
        <v>650.48272705078102</v>
      </c>
      <c r="AB5488" s="84">
        <v>426.48138427734398</v>
      </c>
      <c r="AG5488" s="83"/>
      <c r="AV5488" s="83"/>
      <c r="BK5488" s="83"/>
      <c r="BZ5488" s="83"/>
      <c r="CO5488" s="83"/>
      <c r="DD5488" s="83"/>
      <c r="DS5488" s="83"/>
      <c r="EH5488" s="83"/>
      <c r="EW5488" s="83"/>
      <c r="FL5488" s="83"/>
    </row>
    <row r="5489" spans="1:168" x14ac:dyDescent="0.35">
      <c r="A5489" s="83">
        <v>43360.868402777778</v>
      </c>
      <c r="B5489" s="84" t="s">
        <v>62</v>
      </c>
      <c r="C5489" s="85" t="s">
        <v>63</v>
      </c>
      <c r="R5489" s="83">
        <v>43360.868402777778</v>
      </c>
      <c r="S5489" s="89" t="s">
        <v>62</v>
      </c>
      <c r="AG5489" s="83"/>
      <c r="AV5489" s="83"/>
      <c r="BK5489" s="83"/>
      <c r="BZ5489" s="83"/>
      <c r="CO5489" s="83"/>
      <c r="DD5489" s="83"/>
      <c r="DS5489" s="83"/>
      <c r="EH5489" s="83"/>
      <c r="EW5489" s="83"/>
      <c r="FL5489" s="83"/>
    </row>
    <row r="5490" spans="1:168" x14ac:dyDescent="0.35">
      <c r="A5490" s="83">
        <v>43360.868414351855</v>
      </c>
      <c r="B5490" s="84" t="s">
        <v>62</v>
      </c>
      <c r="C5490" s="85" t="s">
        <v>1097</v>
      </c>
      <c r="R5490" s="83">
        <v>43360.868414351855</v>
      </c>
      <c r="S5490" s="89" t="s">
        <v>62</v>
      </c>
      <c r="AG5490" s="83"/>
      <c r="AV5490" s="83"/>
      <c r="BK5490" s="83"/>
      <c r="BZ5490" s="83"/>
      <c r="CO5490" s="83"/>
      <c r="DD5490" s="83"/>
      <c r="DS5490" s="83"/>
      <c r="EH5490" s="83"/>
      <c r="EW5490" s="83"/>
      <c r="FL5490" s="83"/>
    </row>
    <row r="5491" spans="1:168" x14ac:dyDescent="0.35">
      <c r="A5491" s="83">
        <v>43360.868414351855</v>
      </c>
      <c r="B5491" s="84" t="s">
        <v>62</v>
      </c>
      <c r="C5491" s="85" t="s">
        <v>973</v>
      </c>
      <c r="R5491" s="83">
        <v>43360.868414351855</v>
      </c>
      <c r="S5491" s="89" t="s">
        <v>62</v>
      </c>
      <c r="AG5491" s="83"/>
      <c r="AV5491" s="83"/>
      <c r="BK5491" s="83"/>
      <c r="BZ5491" s="83"/>
      <c r="CO5491" s="83"/>
      <c r="DD5491" s="83"/>
      <c r="DS5491" s="83"/>
      <c r="EH5491" s="83"/>
      <c r="EW5491" s="83"/>
      <c r="FL5491" s="83"/>
    </row>
    <row r="5492" spans="1:168" x14ac:dyDescent="0.35">
      <c r="A5492" s="83">
        <v>43360.868414351855</v>
      </c>
      <c r="B5492" s="84" t="s">
        <v>62</v>
      </c>
      <c r="C5492" s="85" t="s">
        <v>1098</v>
      </c>
      <c r="R5492" s="83">
        <v>43360.868414351855</v>
      </c>
      <c r="S5492" s="89" t="s">
        <v>62</v>
      </c>
      <c r="AG5492" s="83"/>
      <c r="AV5492" s="83"/>
      <c r="BK5492" s="83"/>
      <c r="BZ5492" s="83"/>
      <c r="CO5492" s="83"/>
      <c r="DD5492" s="83"/>
      <c r="DS5492" s="83"/>
      <c r="EH5492" s="83"/>
      <c r="EW5492" s="83"/>
      <c r="FL5492" s="83"/>
    </row>
    <row r="5493" spans="1:168" x14ac:dyDescent="0.35">
      <c r="A5493" s="83">
        <v>43360.868414351855</v>
      </c>
      <c r="B5493" s="84" t="s">
        <v>62</v>
      </c>
      <c r="C5493" s="85" t="s">
        <v>1099</v>
      </c>
      <c r="R5493" s="83">
        <v>43360.868414351855</v>
      </c>
      <c r="S5493" s="89" t="s">
        <v>62</v>
      </c>
      <c r="AG5493" s="83"/>
      <c r="AV5493" s="83"/>
      <c r="BK5493" s="83"/>
      <c r="BZ5493" s="83"/>
      <c r="CO5493" s="83"/>
      <c r="DD5493" s="83"/>
      <c r="DS5493" s="83"/>
      <c r="EH5493" s="83"/>
      <c r="EW5493" s="83"/>
      <c r="FL5493" s="83"/>
    </row>
    <row r="5494" spans="1:168" x14ac:dyDescent="0.35">
      <c r="A5494" s="83">
        <v>43360.868414351855</v>
      </c>
      <c r="B5494" s="84" t="s">
        <v>62</v>
      </c>
      <c r="C5494" s="85" t="s">
        <v>1100</v>
      </c>
      <c r="R5494" s="83">
        <v>43360.868414351855</v>
      </c>
      <c r="S5494" s="89" t="s">
        <v>62</v>
      </c>
      <c r="AG5494" s="83"/>
      <c r="AV5494" s="83"/>
      <c r="BK5494" s="83"/>
      <c r="BZ5494" s="83"/>
      <c r="CO5494" s="83"/>
      <c r="DD5494" s="83"/>
      <c r="DS5494" s="83"/>
      <c r="EH5494" s="83"/>
      <c r="EW5494" s="83"/>
      <c r="FL5494" s="83"/>
    </row>
    <row r="5495" spans="1:168" x14ac:dyDescent="0.35">
      <c r="A5495" s="83">
        <v>43360.868414351855</v>
      </c>
      <c r="B5495" s="84" t="s">
        <v>62</v>
      </c>
      <c r="C5495" s="85" t="s">
        <v>977</v>
      </c>
      <c r="R5495" s="83">
        <v>43360.868414351855</v>
      </c>
      <c r="S5495" s="89" t="s">
        <v>62</v>
      </c>
      <c r="AG5495" s="83"/>
      <c r="AV5495" s="83"/>
      <c r="BK5495" s="83"/>
      <c r="BZ5495" s="83"/>
      <c r="CO5495" s="83"/>
      <c r="DD5495" s="83"/>
      <c r="DS5495" s="83"/>
      <c r="EH5495" s="83"/>
      <c r="EW5495" s="83"/>
      <c r="FL5495" s="83"/>
    </row>
    <row r="5496" spans="1:168" x14ac:dyDescent="0.35">
      <c r="A5496" s="83">
        <v>43360.868414351855</v>
      </c>
      <c r="B5496" s="84" t="s">
        <v>62</v>
      </c>
      <c r="C5496" s="85" t="s">
        <v>978</v>
      </c>
      <c r="R5496" s="83">
        <v>43360.868414351855</v>
      </c>
      <c r="S5496" s="89" t="s">
        <v>62</v>
      </c>
      <c r="AG5496" s="83"/>
      <c r="AV5496" s="83"/>
      <c r="BK5496" s="83"/>
      <c r="BZ5496" s="83"/>
      <c r="CO5496" s="83"/>
      <c r="DD5496" s="83"/>
      <c r="DS5496" s="83"/>
      <c r="EH5496" s="83"/>
      <c r="EW5496" s="83"/>
      <c r="FL5496" s="83"/>
    </row>
    <row r="5497" spans="1:168" x14ac:dyDescent="0.35">
      <c r="A5497" s="83">
        <v>43360.868414351855</v>
      </c>
      <c r="B5497" s="84" t="s">
        <v>26</v>
      </c>
      <c r="C5497" s="85" t="s">
        <v>71</v>
      </c>
      <c r="R5497" s="83">
        <v>43360.868414351855</v>
      </c>
      <c r="S5497" s="89" t="s">
        <v>26</v>
      </c>
      <c r="AG5497" s="83"/>
      <c r="AV5497" s="83"/>
      <c r="BK5497" s="83"/>
      <c r="BZ5497" s="83"/>
      <c r="CO5497" s="83"/>
      <c r="DD5497" s="83"/>
      <c r="DS5497" s="83"/>
      <c r="EH5497" s="83"/>
      <c r="EW5497" s="83"/>
      <c r="FL5497" s="83"/>
    </row>
    <row r="5498" spans="1:168" x14ac:dyDescent="0.35">
      <c r="A5498" s="83">
        <v>43360.868425925924</v>
      </c>
      <c r="B5498" s="84" t="s">
        <v>62</v>
      </c>
      <c r="C5498" s="85" t="s">
        <v>311</v>
      </c>
      <c r="R5498" s="83">
        <v>43360.868425925924</v>
      </c>
      <c r="S5498" s="89" t="s">
        <v>62</v>
      </c>
      <c r="AG5498" s="83"/>
      <c r="AV5498" s="83"/>
      <c r="BK5498" s="83"/>
      <c r="BZ5498" s="83"/>
      <c r="CO5498" s="83"/>
      <c r="DD5498" s="83"/>
      <c r="DS5498" s="83"/>
      <c r="EH5498" s="83"/>
      <c r="EW5498" s="83"/>
      <c r="FL5498" s="83"/>
    </row>
    <row r="5499" spans="1:168" x14ac:dyDescent="0.35">
      <c r="A5499" s="83">
        <v>43360.868437500001</v>
      </c>
      <c r="B5499" s="84" t="s">
        <v>62</v>
      </c>
      <c r="C5499" s="85" t="s">
        <v>314</v>
      </c>
      <c r="R5499" s="83">
        <v>43360.868437500001</v>
      </c>
      <c r="S5499" s="89" t="s">
        <v>62</v>
      </c>
      <c r="AG5499" s="83"/>
      <c r="AV5499" s="83"/>
      <c r="BK5499" s="83"/>
      <c r="BZ5499" s="83"/>
      <c r="CO5499" s="83"/>
      <c r="DD5499" s="83"/>
      <c r="DS5499" s="83"/>
      <c r="EH5499" s="83"/>
      <c r="EW5499" s="83"/>
      <c r="FL5499" s="83"/>
    </row>
    <row r="5500" spans="1:168" x14ac:dyDescent="0.35">
      <c r="A5500" s="83">
        <v>43360.868437500001</v>
      </c>
      <c r="B5500" s="84" t="s">
        <v>26</v>
      </c>
      <c r="C5500" s="85" t="s">
        <v>313</v>
      </c>
      <c r="R5500" s="83">
        <v>43360.868437500001</v>
      </c>
      <c r="S5500" s="89" t="s">
        <v>26</v>
      </c>
      <c r="AG5500" s="83"/>
      <c r="AV5500" s="83"/>
      <c r="BK5500" s="83"/>
      <c r="BZ5500" s="83"/>
      <c r="CO5500" s="83"/>
      <c r="DD5500" s="83"/>
      <c r="DS5500" s="83"/>
      <c r="EH5500" s="83"/>
      <c r="EW5500" s="83"/>
      <c r="FL5500" s="83"/>
    </row>
    <row r="5501" spans="1:168" x14ac:dyDescent="0.35">
      <c r="A5501" s="83">
        <v>43360.868437500001</v>
      </c>
      <c r="B5501" s="84" t="s">
        <v>26</v>
      </c>
      <c r="C5501" s="85" t="s">
        <v>312</v>
      </c>
      <c r="R5501" s="83">
        <v>43360.868437500001</v>
      </c>
      <c r="S5501" s="89" t="s">
        <v>26</v>
      </c>
      <c r="AG5501" s="83"/>
      <c r="AV5501" s="83"/>
      <c r="BK5501" s="83"/>
      <c r="BZ5501" s="83"/>
      <c r="CO5501" s="83"/>
      <c r="DD5501" s="83"/>
      <c r="DS5501" s="83"/>
      <c r="EH5501" s="83"/>
      <c r="EW5501" s="83"/>
      <c r="FL5501" s="83"/>
    </row>
    <row r="5502" spans="1:168" x14ac:dyDescent="0.35">
      <c r="A5502" s="83">
        <v>43360.868437500001</v>
      </c>
      <c r="B5502" s="84" t="s">
        <v>26</v>
      </c>
      <c r="C5502" s="85" t="s">
        <v>315</v>
      </c>
      <c r="R5502" s="83">
        <v>43360.868437500001</v>
      </c>
      <c r="S5502" s="89" t="s">
        <v>26</v>
      </c>
      <c r="AG5502" s="83"/>
      <c r="AV5502" s="83"/>
      <c r="BK5502" s="83"/>
      <c r="BZ5502" s="83"/>
      <c r="CO5502" s="83"/>
      <c r="DD5502" s="83"/>
      <c r="DS5502" s="83"/>
      <c r="EH5502" s="83"/>
      <c r="EW5502" s="83"/>
      <c r="FL5502" s="83"/>
    </row>
    <row r="5503" spans="1:168" x14ac:dyDescent="0.35">
      <c r="A5503" s="83">
        <v>43360.868437500001</v>
      </c>
      <c r="B5503" s="84" t="s">
        <v>26</v>
      </c>
      <c r="C5503" s="85" t="s">
        <v>316</v>
      </c>
      <c r="R5503" s="83">
        <v>43360.868437500001</v>
      </c>
      <c r="S5503" s="89" t="s">
        <v>26</v>
      </c>
      <c r="AG5503" s="83"/>
      <c r="AV5503" s="83"/>
      <c r="BK5503" s="83"/>
      <c r="BZ5503" s="83"/>
      <c r="CO5503" s="83"/>
      <c r="DD5503" s="83"/>
      <c r="DS5503" s="83"/>
      <c r="EH5503" s="83"/>
      <c r="EW5503" s="83"/>
      <c r="FL5503" s="83"/>
    </row>
    <row r="5504" spans="1:168" x14ac:dyDescent="0.35">
      <c r="A5504" s="83">
        <v>43360.868437500001</v>
      </c>
      <c r="B5504" s="84" t="s">
        <v>26</v>
      </c>
      <c r="C5504" s="85" t="s">
        <v>47</v>
      </c>
      <c r="I5504" s="86">
        <v>12750.951171875</v>
      </c>
      <c r="J5504" s="87">
        <v>12521.6474609375</v>
      </c>
      <c r="K5504" s="87">
        <v>12601.951171875</v>
      </c>
      <c r="L5504" s="87">
        <v>12375.3271484375</v>
      </c>
      <c r="M5504" s="87">
        <v>1.01601362228394</v>
      </c>
      <c r="N5504" s="87">
        <v>8.9989595413208008</v>
      </c>
      <c r="O5504" s="87">
        <v>8.4489593505859393</v>
      </c>
      <c r="P5504" s="88">
        <v>1.6819611787796001</v>
      </c>
      <c r="R5504" s="83">
        <v>43360.868437500001</v>
      </c>
      <c r="S5504" s="89" t="s">
        <v>26</v>
      </c>
      <c r="T5504" s="90">
        <v>0.547060906887054</v>
      </c>
      <c r="U5504" s="84">
        <v>8556.3203125</v>
      </c>
      <c r="V5504" s="84">
        <v>407.36505126953102</v>
      </c>
      <c r="W5504" s="84">
        <v>8374.82421875</v>
      </c>
      <c r="X5504" s="84">
        <v>8149.509765625</v>
      </c>
      <c r="Y5504" s="84">
        <v>25.687320709228501</v>
      </c>
      <c r="Z5504" s="84">
        <v>320.54891967773398</v>
      </c>
      <c r="AA5504" s="84">
        <v>650.54913330078102</v>
      </c>
      <c r="AB5504" s="84">
        <v>426.54891967773398</v>
      </c>
      <c r="AG5504" s="83"/>
      <c r="AV5504" s="83"/>
      <c r="BK5504" s="83"/>
      <c r="BZ5504" s="83"/>
      <c r="CO5504" s="83"/>
      <c r="DD5504" s="83"/>
      <c r="DS5504" s="83"/>
      <c r="EH5504" s="83"/>
      <c r="EW5504" s="83"/>
      <c r="FL5504" s="83"/>
    </row>
    <row r="5505" spans="1:168" x14ac:dyDescent="0.35">
      <c r="A5505" s="83">
        <v>43360.868449074071</v>
      </c>
      <c r="B5505" s="84" t="s">
        <v>49</v>
      </c>
      <c r="C5505" s="85" t="s">
        <v>317</v>
      </c>
      <c r="R5505" s="83">
        <v>43360.868449074071</v>
      </c>
      <c r="S5505" s="89" t="s">
        <v>49</v>
      </c>
      <c r="AG5505" s="83"/>
      <c r="AV5505" s="83"/>
      <c r="BK5505" s="83"/>
      <c r="BZ5505" s="83"/>
      <c r="CO5505" s="83"/>
      <c r="DD5505" s="83"/>
      <c r="DS5505" s="83"/>
      <c r="EH5505" s="83"/>
      <c r="EW5505" s="83"/>
      <c r="FL5505" s="83"/>
    </row>
    <row r="5506" spans="1:168" x14ac:dyDescent="0.35">
      <c r="A5506" s="83">
        <v>43360.868460648147</v>
      </c>
      <c r="B5506" s="84" t="s">
        <v>26</v>
      </c>
      <c r="C5506" s="85" t="s">
        <v>320</v>
      </c>
      <c r="R5506" s="83">
        <v>43360.868460648147</v>
      </c>
      <c r="S5506" s="89" t="s">
        <v>26</v>
      </c>
      <c r="AG5506" s="83"/>
      <c r="AV5506" s="83"/>
      <c r="BK5506" s="83"/>
      <c r="BZ5506" s="83"/>
      <c r="CO5506" s="83"/>
      <c r="DD5506" s="83"/>
      <c r="DS5506" s="83"/>
      <c r="EH5506" s="83"/>
      <c r="EW5506" s="83"/>
      <c r="FL5506" s="83"/>
    </row>
    <row r="5507" spans="1:168" x14ac:dyDescent="0.35">
      <c r="A5507" s="83">
        <v>43360.868460648147</v>
      </c>
      <c r="B5507" s="84" t="s">
        <v>26</v>
      </c>
      <c r="C5507" s="85" t="s">
        <v>319</v>
      </c>
      <c r="R5507" s="83">
        <v>43360.868460648147</v>
      </c>
      <c r="S5507" s="89" t="s">
        <v>26</v>
      </c>
      <c r="AG5507" s="83"/>
      <c r="AV5507" s="83"/>
      <c r="BK5507" s="83"/>
      <c r="BZ5507" s="83"/>
      <c r="CO5507" s="83"/>
      <c r="DD5507" s="83"/>
      <c r="DS5507" s="83"/>
      <c r="EH5507" s="83"/>
      <c r="EW5507" s="83"/>
      <c r="FL5507" s="83"/>
    </row>
    <row r="5508" spans="1:168" x14ac:dyDescent="0.35">
      <c r="A5508" s="83">
        <v>43360.868460648147</v>
      </c>
      <c r="B5508" s="84" t="s">
        <v>26</v>
      </c>
      <c r="C5508" s="85" t="s">
        <v>318</v>
      </c>
      <c r="R5508" s="83">
        <v>43360.868460648147</v>
      </c>
      <c r="S5508" s="89" t="s">
        <v>26</v>
      </c>
      <c r="AG5508" s="83"/>
      <c r="AV5508" s="83"/>
      <c r="BK5508" s="83"/>
      <c r="BZ5508" s="83"/>
      <c r="CO5508" s="83"/>
      <c r="DD5508" s="83"/>
      <c r="DS5508" s="83"/>
      <c r="EH5508" s="83"/>
      <c r="EW5508" s="83"/>
      <c r="FL5508" s="83"/>
    </row>
    <row r="5509" spans="1:168" x14ac:dyDescent="0.35">
      <c r="A5509" s="83">
        <v>43360.868460648147</v>
      </c>
      <c r="B5509" s="84" t="s">
        <v>26</v>
      </c>
      <c r="C5509" s="85" t="s">
        <v>428</v>
      </c>
      <c r="R5509" s="83">
        <v>43360.868460648147</v>
      </c>
      <c r="S5509" s="89" t="s">
        <v>26</v>
      </c>
      <c r="AG5509" s="83"/>
      <c r="AV5509" s="83"/>
      <c r="BK5509" s="83"/>
      <c r="BZ5509" s="83"/>
      <c r="CO5509" s="83"/>
      <c r="DD5509" s="83"/>
      <c r="DS5509" s="83"/>
      <c r="EH5509" s="83"/>
      <c r="EW5509" s="83"/>
      <c r="FL5509" s="83"/>
    </row>
    <row r="5510" spans="1:168" x14ac:dyDescent="0.35">
      <c r="A5510" s="83">
        <v>43360.868472222224</v>
      </c>
      <c r="B5510" s="84" t="s">
        <v>26</v>
      </c>
      <c r="C5510" s="85" t="s">
        <v>409</v>
      </c>
      <c r="R5510" s="83">
        <v>43360.868472222224</v>
      </c>
      <c r="S5510" s="89" t="s">
        <v>26</v>
      </c>
      <c r="AG5510" s="83"/>
      <c r="AV5510" s="83"/>
      <c r="BK5510" s="83"/>
      <c r="BZ5510" s="83"/>
      <c r="CO5510" s="83"/>
      <c r="DD5510" s="83"/>
      <c r="DS5510" s="83"/>
      <c r="EH5510" s="83"/>
      <c r="EW5510" s="83"/>
      <c r="FL5510" s="83"/>
    </row>
    <row r="5511" spans="1:168" x14ac:dyDescent="0.35">
      <c r="A5511" s="83">
        <v>43360.868472222224</v>
      </c>
      <c r="B5511" s="84" t="s">
        <v>26</v>
      </c>
      <c r="C5511" s="85" t="s">
        <v>612</v>
      </c>
      <c r="R5511" s="83">
        <v>43360.868472222224</v>
      </c>
      <c r="S5511" s="89" t="s">
        <v>26</v>
      </c>
      <c r="AG5511" s="83"/>
      <c r="AV5511" s="83"/>
      <c r="BK5511" s="83"/>
      <c r="BZ5511" s="83"/>
      <c r="CO5511" s="83"/>
      <c r="DD5511" s="83"/>
      <c r="DS5511" s="83"/>
      <c r="EH5511" s="83"/>
      <c r="EW5511" s="83"/>
      <c r="FL5511" s="83"/>
    </row>
    <row r="5512" spans="1:168" x14ac:dyDescent="0.35">
      <c r="A5512" s="83">
        <v>43360.868472222224</v>
      </c>
      <c r="B5512" s="84" t="s">
        <v>26</v>
      </c>
      <c r="C5512" s="85" t="s">
        <v>321</v>
      </c>
      <c r="R5512" s="83">
        <v>43360.868472222224</v>
      </c>
      <c r="S5512" s="89" t="s">
        <v>26</v>
      </c>
      <c r="AG5512" s="83"/>
      <c r="AV5512" s="83"/>
      <c r="BK5512" s="83"/>
      <c r="BZ5512" s="83"/>
      <c r="CO5512" s="83"/>
      <c r="DD5512" s="83"/>
      <c r="DS5512" s="83"/>
      <c r="EH5512" s="83"/>
      <c r="EW5512" s="83"/>
      <c r="FL5512" s="83"/>
    </row>
    <row r="5513" spans="1:168" x14ac:dyDescent="0.35">
      <c r="A5513" s="83">
        <v>43360.868472222224</v>
      </c>
      <c r="B5513" s="84" t="s">
        <v>26</v>
      </c>
      <c r="C5513" s="85" t="s">
        <v>417</v>
      </c>
      <c r="R5513" s="83">
        <v>43360.868472222224</v>
      </c>
      <c r="S5513" s="89" t="s">
        <v>26</v>
      </c>
      <c r="AG5513" s="83"/>
      <c r="AV5513" s="83"/>
      <c r="BK5513" s="83"/>
      <c r="BZ5513" s="83"/>
      <c r="CO5513" s="83"/>
      <c r="DD5513" s="83"/>
      <c r="DS5513" s="83"/>
      <c r="EH5513" s="83"/>
      <c r="EW5513" s="83"/>
      <c r="FL5513" s="83"/>
    </row>
    <row r="5514" spans="1:168" x14ac:dyDescent="0.35">
      <c r="A5514" s="83">
        <v>43360.868472222224</v>
      </c>
      <c r="B5514" s="84" t="s">
        <v>26</v>
      </c>
      <c r="C5514" s="85" t="s">
        <v>441</v>
      </c>
      <c r="R5514" s="83">
        <v>43360.868472222224</v>
      </c>
      <c r="S5514" s="89" t="s">
        <v>26</v>
      </c>
      <c r="AG5514" s="83"/>
      <c r="AV5514" s="83"/>
      <c r="BK5514" s="83"/>
      <c r="BZ5514" s="83"/>
      <c r="CO5514" s="83"/>
      <c r="DD5514" s="83"/>
      <c r="DS5514" s="83"/>
      <c r="EH5514" s="83"/>
      <c r="EW5514" s="83"/>
      <c r="FL5514" s="83"/>
    </row>
    <row r="5515" spans="1:168" x14ac:dyDescent="0.35">
      <c r="A5515" s="83">
        <v>43360.868472222224</v>
      </c>
      <c r="B5515" s="84" t="s">
        <v>26</v>
      </c>
      <c r="C5515" s="85" t="s">
        <v>843</v>
      </c>
      <c r="R5515" s="83">
        <v>43360.868472222224</v>
      </c>
      <c r="S5515" s="89" t="s">
        <v>26</v>
      </c>
      <c r="AG5515" s="83"/>
      <c r="AV5515" s="83"/>
      <c r="BK5515" s="83"/>
      <c r="BZ5515" s="83"/>
      <c r="CO5515" s="83"/>
      <c r="DD5515" s="83"/>
      <c r="DS5515" s="83"/>
      <c r="EH5515" s="83"/>
      <c r="EW5515" s="83"/>
      <c r="FL5515" s="83"/>
    </row>
    <row r="5516" spans="1:168" x14ac:dyDescent="0.35">
      <c r="A5516" s="83">
        <v>43360.868472222224</v>
      </c>
      <c r="B5516" s="84" t="s">
        <v>26</v>
      </c>
      <c r="C5516" s="85" t="s">
        <v>844</v>
      </c>
      <c r="R5516" s="83">
        <v>43360.868472222224</v>
      </c>
      <c r="S5516" s="89" t="s">
        <v>26</v>
      </c>
      <c r="AG5516" s="83"/>
      <c r="AV5516" s="83"/>
      <c r="BK5516" s="83"/>
      <c r="BZ5516" s="83"/>
      <c r="CO5516" s="83"/>
      <c r="DD5516" s="83"/>
      <c r="DS5516" s="83"/>
      <c r="EH5516" s="83"/>
      <c r="EW5516" s="83"/>
      <c r="FL5516" s="83"/>
    </row>
    <row r="5517" spans="1:168" x14ac:dyDescent="0.35">
      <c r="A5517" s="83">
        <v>43360.868472222224</v>
      </c>
      <c r="B5517" s="84" t="s">
        <v>26</v>
      </c>
      <c r="C5517" s="85" t="s">
        <v>429</v>
      </c>
      <c r="R5517" s="83">
        <v>43360.868472222224</v>
      </c>
      <c r="S5517" s="89" t="s">
        <v>26</v>
      </c>
      <c r="AG5517" s="83"/>
      <c r="AV5517" s="83"/>
      <c r="BK5517" s="83"/>
      <c r="BZ5517" s="83"/>
      <c r="CO5517" s="83"/>
      <c r="DD5517" s="83"/>
      <c r="DS5517" s="83"/>
      <c r="EH5517" s="83"/>
      <c r="EW5517" s="83"/>
      <c r="FL5517" s="83"/>
    </row>
    <row r="5518" spans="1:168" x14ac:dyDescent="0.35">
      <c r="A5518" s="83">
        <v>43360.868472222224</v>
      </c>
      <c r="B5518" s="84" t="s">
        <v>26</v>
      </c>
      <c r="C5518" s="85" t="s">
        <v>430</v>
      </c>
      <c r="R5518" s="83">
        <v>43360.868472222224</v>
      </c>
      <c r="S5518" s="89" t="s">
        <v>26</v>
      </c>
      <c r="AG5518" s="83"/>
      <c r="AV5518" s="83"/>
      <c r="BK5518" s="83"/>
      <c r="BZ5518" s="83"/>
      <c r="CO5518" s="83"/>
      <c r="DD5518" s="83"/>
      <c r="DS5518" s="83"/>
      <c r="EH5518" s="83"/>
      <c r="EW5518" s="83"/>
      <c r="FL5518" s="83"/>
    </row>
    <row r="5519" spans="1:168" x14ac:dyDescent="0.35">
      <c r="A5519" s="83">
        <v>43360.868472222224</v>
      </c>
      <c r="B5519" s="84" t="s">
        <v>26</v>
      </c>
      <c r="C5519" s="85" t="s">
        <v>710</v>
      </c>
      <c r="R5519" s="83">
        <v>43360.868472222224</v>
      </c>
      <c r="S5519" s="89" t="s">
        <v>26</v>
      </c>
      <c r="AG5519" s="83"/>
      <c r="AV5519" s="83"/>
      <c r="BK5519" s="83"/>
      <c r="BZ5519" s="83"/>
      <c r="CO5519" s="83"/>
      <c r="DD5519" s="83"/>
      <c r="DS5519" s="83"/>
      <c r="EH5519" s="83"/>
      <c r="EW5519" s="83"/>
      <c r="FL5519" s="83"/>
    </row>
    <row r="5520" spans="1:168" x14ac:dyDescent="0.35">
      <c r="A5520" s="83">
        <v>43360.868483796294</v>
      </c>
      <c r="B5520" s="84" t="s">
        <v>26</v>
      </c>
      <c r="C5520" s="85" t="s">
        <v>444</v>
      </c>
      <c r="R5520" s="83">
        <v>43360.868483796294</v>
      </c>
      <c r="S5520" s="89" t="s">
        <v>26</v>
      </c>
      <c r="AG5520" s="83"/>
      <c r="AV5520" s="83"/>
      <c r="BK5520" s="83"/>
      <c r="BZ5520" s="83"/>
      <c r="CO5520" s="83"/>
      <c r="DD5520" s="83"/>
      <c r="DS5520" s="83"/>
      <c r="EH5520" s="83"/>
      <c r="EW5520" s="83"/>
      <c r="FL5520" s="83"/>
    </row>
    <row r="5521" spans="1:168" x14ac:dyDescent="0.35">
      <c r="A5521" s="83">
        <v>43360.868483796294</v>
      </c>
      <c r="B5521" s="84" t="s">
        <v>26</v>
      </c>
      <c r="C5521" s="85" t="s">
        <v>419</v>
      </c>
      <c r="R5521" s="83">
        <v>43360.868483796294</v>
      </c>
      <c r="S5521" s="89" t="s">
        <v>26</v>
      </c>
      <c r="AG5521" s="83"/>
      <c r="AV5521" s="83"/>
      <c r="BK5521" s="83"/>
      <c r="BZ5521" s="83"/>
      <c r="CO5521" s="83"/>
      <c r="DD5521" s="83"/>
      <c r="DS5521" s="83"/>
      <c r="EH5521" s="83"/>
      <c r="EW5521" s="83"/>
      <c r="FL5521" s="83"/>
    </row>
    <row r="5522" spans="1:168" x14ac:dyDescent="0.35">
      <c r="A5522" s="83">
        <v>43360.868483796294</v>
      </c>
      <c r="B5522" s="84" t="s">
        <v>26</v>
      </c>
      <c r="C5522" s="85" t="s">
        <v>447</v>
      </c>
      <c r="R5522" s="83">
        <v>43360.868483796294</v>
      </c>
      <c r="S5522" s="89" t="s">
        <v>26</v>
      </c>
      <c r="AG5522" s="83"/>
      <c r="AV5522" s="83"/>
      <c r="BK5522" s="83"/>
      <c r="BZ5522" s="83"/>
      <c r="CO5522" s="83"/>
      <c r="DD5522" s="83"/>
      <c r="DS5522" s="83"/>
      <c r="EH5522" s="83"/>
      <c r="EW5522" s="83"/>
      <c r="FL5522" s="83"/>
    </row>
    <row r="5523" spans="1:168" x14ac:dyDescent="0.35">
      <c r="A5523" s="83">
        <v>43360.868483796294</v>
      </c>
      <c r="B5523" s="84" t="s">
        <v>26</v>
      </c>
      <c r="C5523" s="85" t="s">
        <v>421</v>
      </c>
      <c r="R5523" s="83">
        <v>43360.868483796294</v>
      </c>
      <c r="S5523" s="89" t="s">
        <v>26</v>
      </c>
      <c r="AG5523" s="83"/>
      <c r="AV5523" s="83"/>
      <c r="BK5523" s="83"/>
      <c r="BZ5523" s="83"/>
      <c r="CO5523" s="83"/>
      <c r="DD5523" s="83"/>
      <c r="DS5523" s="83"/>
      <c r="EH5523" s="83"/>
      <c r="EW5523" s="83"/>
      <c r="FL5523" s="83"/>
    </row>
    <row r="5524" spans="1:168" x14ac:dyDescent="0.35">
      <c r="A5524" s="83">
        <v>43360.868483796294</v>
      </c>
      <c r="B5524" s="84" t="s">
        <v>26</v>
      </c>
      <c r="C5524" s="85" t="s">
        <v>446</v>
      </c>
      <c r="R5524" s="83">
        <v>43360.868483796294</v>
      </c>
      <c r="S5524" s="89" t="s">
        <v>26</v>
      </c>
      <c r="AG5524" s="83"/>
      <c r="AV5524" s="83"/>
      <c r="BK5524" s="83"/>
      <c r="BZ5524" s="83"/>
      <c r="CO5524" s="83"/>
      <c r="DD5524" s="83"/>
      <c r="DS5524" s="83"/>
      <c r="EH5524" s="83"/>
      <c r="EW5524" s="83"/>
      <c r="FL5524" s="83"/>
    </row>
    <row r="5525" spans="1:168" x14ac:dyDescent="0.35">
      <c r="A5525" s="83">
        <v>43360.868483796294</v>
      </c>
      <c r="B5525" s="84" t="s">
        <v>26</v>
      </c>
      <c r="C5525" s="85" t="s">
        <v>845</v>
      </c>
      <c r="R5525" s="83">
        <v>43360.868483796294</v>
      </c>
      <c r="S5525" s="89" t="s">
        <v>26</v>
      </c>
      <c r="AG5525" s="83"/>
      <c r="AV5525" s="83"/>
      <c r="BK5525" s="83"/>
      <c r="BZ5525" s="83"/>
      <c r="CO5525" s="83"/>
      <c r="DD5525" s="83"/>
      <c r="DS5525" s="83"/>
      <c r="EH5525" s="83"/>
      <c r="EW5525" s="83"/>
      <c r="FL5525" s="83"/>
    </row>
    <row r="5526" spans="1:168" x14ac:dyDescent="0.35">
      <c r="A5526" s="83">
        <v>43360.868576388886</v>
      </c>
      <c r="B5526" s="84" t="s">
        <v>26</v>
      </c>
      <c r="C5526" s="85" t="s">
        <v>322</v>
      </c>
      <c r="R5526" s="83">
        <v>43360.868576388886</v>
      </c>
      <c r="S5526" s="89" t="s">
        <v>26</v>
      </c>
      <c r="AG5526" s="83"/>
      <c r="AV5526" s="83"/>
      <c r="BK5526" s="83"/>
      <c r="BZ5526" s="83"/>
      <c r="CO5526" s="83"/>
      <c r="DD5526" s="83"/>
      <c r="DS5526" s="83"/>
      <c r="EH5526" s="83"/>
      <c r="EW5526" s="83"/>
      <c r="FL5526" s="83"/>
    </row>
    <row r="5527" spans="1:168" x14ac:dyDescent="0.35">
      <c r="A5527" s="83">
        <v>43360.868576388886</v>
      </c>
      <c r="B5527" s="84" t="s">
        <v>55</v>
      </c>
      <c r="C5527" s="85" t="s">
        <v>56</v>
      </c>
      <c r="R5527" s="83">
        <v>43360.868576388886</v>
      </c>
      <c r="S5527" s="89" t="s">
        <v>55</v>
      </c>
      <c r="AG5527" s="83"/>
      <c r="AV5527" s="83"/>
      <c r="BK5527" s="83"/>
      <c r="BZ5527" s="83"/>
      <c r="CO5527" s="83"/>
      <c r="DD5527" s="83"/>
      <c r="DS5527" s="83"/>
      <c r="EH5527" s="83"/>
      <c r="EW5527" s="83"/>
      <c r="FL5527" s="83"/>
    </row>
    <row r="5528" spans="1:168" x14ac:dyDescent="0.35">
      <c r="A5528" s="83">
        <v>43360.86859953704</v>
      </c>
      <c r="B5528" s="84" t="s">
        <v>55</v>
      </c>
      <c r="C5528" s="85" t="s">
        <v>57</v>
      </c>
      <c r="R5528" s="83">
        <v>43360.86859953704</v>
      </c>
      <c r="S5528" s="89" t="s">
        <v>55</v>
      </c>
      <c r="AG5528" s="83"/>
      <c r="AV5528" s="83"/>
      <c r="BK5528" s="83"/>
      <c r="BZ5528" s="83"/>
      <c r="CO5528" s="83"/>
      <c r="DD5528" s="83"/>
      <c r="DS5528" s="83"/>
      <c r="EH5528" s="83"/>
      <c r="EW5528" s="83"/>
      <c r="FL5528" s="83"/>
    </row>
    <row r="5529" spans="1:168" x14ac:dyDescent="0.35">
      <c r="A5529" s="83">
        <v>43360.868611111109</v>
      </c>
      <c r="B5529" s="84" t="s">
        <v>55</v>
      </c>
      <c r="C5529" s="85" t="s">
        <v>58</v>
      </c>
      <c r="R5529" s="83">
        <v>43360.868611111109</v>
      </c>
      <c r="S5529" s="89" t="s">
        <v>55</v>
      </c>
      <c r="AG5529" s="83"/>
      <c r="AV5529" s="83"/>
      <c r="BK5529" s="83"/>
      <c r="BZ5529" s="83"/>
      <c r="CO5529" s="83"/>
      <c r="DD5529" s="83"/>
      <c r="DS5529" s="83"/>
      <c r="EH5529" s="83"/>
      <c r="EW5529" s="83"/>
      <c r="FL5529" s="83"/>
    </row>
    <row r="5530" spans="1:168" x14ac:dyDescent="0.35">
      <c r="A5530" s="83">
        <v>43360.868622685186</v>
      </c>
      <c r="B5530" s="84" t="s">
        <v>26</v>
      </c>
      <c r="C5530" s="85" t="s">
        <v>59</v>
      </c>
      <c r="R5530" s="83">
        <v>43360.868622685186</v>
      </c>
      <c r="S5530" s="89" t="s">
        <v>26</v>
      </c>
      <c r="AG5530" s="83"/>
      <c r="AV5530" s="83"/>
      <c r="BK5530" s="83"/>
      <c r="BZ5530" s="83"/>
      <c r="CO5530" s="83"/>
      <c r="DD5530" s="83"/>
      <c r="DS5530" s="83"/>
      <c r="EH5530" s="83"/>
      <c r="EW5530" s="83"/>
      <c r="FL5530" s="83"/>
    </row>
    <row r="5531" spans="1:168" x14ac:dyDescent="0.35">
      <c r="A5531" s="83">
        <v>43360.868634259263</v>
      </c>
      <c r="B5531" s="84" t="s">
        <v>323</v>
      </c>
      <c r="C5531" s="85" t="s">
        <v>324</v>
      </c>
      <c r="I5531" s="86">
        <v>13250.712890625</v>
      </c>
      <c r="J5531" s="87">
        <v>13002.724609375</v>
      </c>
      <c r="K5531" s="87">
        <v>6000.7197265625</v>
      </c>
      <c r="L5531" s="87">
        <v>5888.41943359375</v>
      </c>
      <c r="M5531" s="87">
        <v>1.01603674888611</v>
      </c>
      <c r="N5531" s="87">
        <v>10.314918518066399</v>
      </c>
      <c r="O5531" s="87">
        <v>8.3659496307372994</v>
      </c>
      <c r="P5531" s="88">
        <v>1.59894835948944</v>
      </c>
      <c r="R5531" s="83">
        <v>43360.868634259263</v>
      </c>
      <c r="S5531" s="89" t="s">
        <v>323</v>
      </c>
      <c r="T5531" s="90">
        <v>0.46404838562011702</v>
      </c>
      <c r="U5531" s="84">
        <v>8504.42578125</v>
      </c>
      <c r="V5531" s="84">
        <v>402.86572265625</v>
      </c>
      <c r="W5531" s="84">
        <v>8322.1826171875</v>
      </c>
      <c r="X5531" s="84">
        <v>8101.72607421875</v>
      </c>
      <c r="Y5531" s="84">
        <v>26.1021327972412</v>
      </c>
      <c r="Z5531" s="84">
        <v>320.46597290039102</v>
      </c>
      <c r="AA5531" s="84">
        <v>700.42327880859398</v>
      </c>
      <c r="AB5531" s="84">
        <v>426.46597290039102</v>
      </c>
      <c r="AG5531" s="83"/>
      <c r="AV5531" s="83"/>
      <c r="BK5531" s="83"/>
      <c r="BZ5531" s="83"/>
      <c r="CO5531" s="83"/>
      <c r="DD5531" s="83"/>
      <c r="DS5531" s="83"/>
      <c r="EH5531" s="83"/>
      <c r="EW5531" s="83"/>
      <c r="FL5531" s="83"/>
    </row>
    <row r="5532" spans="1:168" x14ac:dyDescent="0.35">
      <c r="A5532" s="83">
        <v>43360.868645833332</v>
      </c>
      <c r="B5532" s="84" t="s">
        <v>62</v>
      </c>
      <c r="C5532" s="85" t="s">
        <v>63</v>
      </c>
      <c r="R5532" s="83">
        <v>43360.868645833332</v>
      </c>
      <c r="S5532" s="89" t="s">
        <v>62</v>
      </c>
      <c r="AG5532" s="83"/>
      <c r="AV5532" s="83"/>
      <c r="BK5532" s="83"/>
      <c r="BZ5532" s="83"/>
      <c r="CO5532" s="83"/>
      <c r="DD5532" s="83"/>
      <c r="DS5532" s="83"/>
      <c r="EH5532" s="83"/>
      <c r="EW5532" s="83"/>
      <c r="FL5532" s="83"/>
    </row>
    <row r="5533" spans="1:168" x14ac:dyDescent="0.35">
      <c r="A5533" s="83">
        <v>43360.868657407409</v>
      </c>
      <c r="B5533" s="84" t="s">
        <v>62</v>
      </c>
      <c r="C5533" s="85" t="s">
        <v>1101</v>
      </c>
      <c r="R5533" s="83">
        <v>43360.868657407409</v>
      </c>
      <c r="S5533" s="89" t="s">
        <v>62</v>
      </c>
      <c r="AG5533" s="83"/>
      <c r="AV5533" s="83"/>
      <c r="BK5533" s="83"/>
      <c r="BZ5533" s="83"/>
      <c r="CO5533" s="83"/>
      <c r="DD5533" s="83"/>
      <c r="DS5533" s="83"/>
      <c r="EH5533" s="83"/>
      <c r="EW5533" s="83"/>
      <c r="FL5533" s="83"/>
    </row>
    <row r="5534" spans="1:168" x14ac:dyDescent="0.35">
      <c r="A5534" s="83">
        <v>43360.868657407409</v>
      </c>
      <c r="B5534" s="84" t="s">
        <v>62</v>
      </c>
      <c r="C5534" s="85" t="s">
        <v>1102</v>
      </c>
      <c r="R5534" s="83">
        <v>43360.868657407409</v>
      </c>
      <c r="S5534" s="89" t="s">
        <v>62</v>
      </c>
      <c r="AG5534" s="83"/>
      <c r="AV5534" s="83"/>
      <c r="BK5534" s="83"/>
      <c r="BZ5534" s="83"/>
      <c r="CO5534" s="83"/>
      <c r="DD5534" s="83"/>
      <c r="DS5534" s="83"/>
      <c r="EH5534" s="83"/>
      <c r="EW5534" s="83"/>
      <c r="FL5534" s="83"/>
    </row>
    <row r="5535" spans="1:168" x14ac:dyDescent="0.35">
      <c r="A5535" s="83">
        <v>43360.868657407409</v>
      </c>
      <c r="B5535" s="84" t="s">
        <v>62</v>
      </c>
      <c r="C5535" s="85" t="s">
        <v>1103</v>
      </c>
      <c r="R5535" s="83">
        <v>43360.868657407409</v>
      </c>
      <c r="S5535" s="89" t="s">
        <v>62</v>
      </c>
      <c r="AG5535" s="83"/>
      <c r="AV5535" s="83"/>
      <c r="BK5535" s="83"/>
      <c r="BZ5535" s="83"/>
      <c r="CO5535" s="83"/>
      <c r="DD5535" s="83"/>
      <c r="DS5535" s="83"/>
      <c r="EH5535" s="83"/>
      <c r="EW5535" s="83"/>
      <c r="FL5535" s="83"/>
    </row>
    <row r="5536" spans="1:168" x14ac:dyDescent="0.35">
      <c r="A5536" s="83">
        <v>43360.868657407409</v>
      </c>
      <c r="B5536" s="84" t="s">
        <v>62</v>
      </c>
      <c r="C5536" s="85" t="s">
        <v>982</v>
      </c>
      <c r="R5536" s="83">
        <v>43360.868657407409</v>
      </c>
      <c r="S5536" s="89" t="s">
        <v>62</v>
      </c>
      <c r="AG5536" s="83"/>
      <c r="AV5536" s="83"/>
      <c r="BK5536" s="83"/>
      <c r="BZ5536" s="83"/>
      <c r="CO5536" s="83"/>
      <c r="DD5536" s="83"/>
      <c r="DS5536" s="83"/>
      <c r="EH5536" s="83"/>
      <c r="EW5536" s="83"/>
      <c r="FL5536" s="83"/>
    </row>
    <row r="5537" spans="1:168" x14ac:dyDescent="0.35">
      <c r="A5537" s="83">
        <v>43360.868657407409</v>
      </c>
      <c r="B5537" s="84" t="s">
        <v>62</v>
      </c>
      <c r="C5537" s="85" t="s">
        <v>1104</v>
      </c>
      <c r="R5537" s="83">
        <v>43360.868657407409</v>
      </c>
      <c r="S5537" s="89" t="s">
        <v>62</v>
      </c>
      <c r="AG5537" s="83"/>
      <c r="AV5537" s="83"/>
      <c r="BK5537" s="83"/>
      <c r="BZ5537" s="83"/>
      <c r="CO5537" s="83"/>
      <c r="DD5537" s="83"/>
      <c r="DS5537" s="83"/>
      <c r="EH5537" s="83"/>
      <c r="EW5537" s="83"/>
      <c r="FL5537" s="83"/>
    </row>
    <row r="5538" spans="1:168" x14ac:dyDescent="0.35">
      <c r="A5538" s="83">
        <v>43360.868657407409</v>
      </c>
      <c r="B5538" s="84" t="s">
        <v>62</v>
      </c>
      <c r="C5538" s="85" t="s">
        <v>984</v>
      </c>
      <c r="R5538" s="83">
        <v>43360.868657407409</v>
      </c>
      <c r="S5538" s="89" t="s">
        <v>62</v>
      </c>
      <c r="AG5538" s="83"/>
      <c r="AV5538" s="83"/>
      <c r="BK5538" s="83"/>
      <c r="BZ5538" s="83"/>
      <c r="CO5538" s="83"/>
      <c r="DD5538" s="83"/>
      <c r="DS5538" s="83"/>
      <c r="EH5538" s="83"/>
      <c r="EW5538" s="83"/>
      <c r="FL5538" s="83"/>
    </row>
    <row r="5539" spans="1:168" x14ac:dyDescent="0.35">
      <c r="A5539" s="83">
        <v>43360.868657407409</v>
      </c>
      <c r="B5539" s="84" t="s">
        <v>62</v>
      </c>
      <c r="C5539" s="85" t="s">
        <v>1105</v>
      </c>
      <c r="R5539" s="83">
        <v>43360.868657407409</v>
      </c>
      <c r="S5539" s="89" t="s">
        <v>62</v>
      </c>
      <c r="AG5539" s="83"/>
      <c r="AV5539" s="83"/>
      <c r="BK5539" s="83"/>
      <c r="BZ5539" s="83"/>
      <c r="CO5539" s="83"/>
      <c r="DD5539" s="83"/>
      <c r="DS5539" s="83"/>
      <c r="EH5539" s="83"/>
      <c r="EW5539" s="83"/>
      <c r="FL5539" s="83"/>
    </row>
    <row r="5540" spans="1:168" x14ac:dyDescent="0.35">
      <c r="A5540" s="83">
        <v>43360.868657407409</v>
      </c>
      <c r="B5540" s="84" t="s">
        <v>26</v>
      </c>
      <c r="C5540" s="85" t="s">
        <v>71</v>
      </c>
      <c r="R5540" s="83">
        <v>43360.868657407409</v>
      </c>
      <c r="S5540" s="89" t="s">
        <v>26</v>
      </c>
      <c r="AG5540" s="83"/>
      <c r="AV5540" s="83"/>
      <c r="BK5540" s="83"/>
      <c r="BZ5540" s="83"/>
      <c r="CO5540" s="83"/>
      <c r="DD5540" s="83"/>
      <c r="DS5540" s="83"/>
      <c r="EH5540" s="83"/>
      <c r="EW5540" s="83"/>
      <c r="FL5540" s="83"/>
    </row>
    <row r="5541" spans="1:168" x14ac:dyDescent="0.35">
      <c r="A5541" s="83">
        <v>43360.868668981479</v>
      </c>
      <c r="B5541" s="84" t="s">
        <v>62</v>
      </c>
      <c r="C5541" s="85" t="s">
        <v>330</v>
      </c>
      <c r="R5541" s="83">
        <v>43360.868668981479</v>
      </c>
      <c r="S5541" s="89" t="s">
        <v>62</v>
      </c>
      <c r="AG5541" s="83"/>
      <c r="AV5541" s="83"/>
      <c r="BK5541" s="83"/>
      <c r="BZ5541" s="83"/>
      <c r="CO5541" s="83"/>
      <c r="DD5541" s="83"/>
      <c r="DS5541" s="83"/>
      <c r="EH5541" s="83"/>
      <c r="EW5541" s="83"/>
      <c r="FL5541" s="83"/>
    </row>
    <row r="5542" spans="1:168" x14ac:dyDescent="0.35">
      <c r="A5542" s="83">
        <v>43360.868680555555</v>
      </c>
      <c r="B5542" s="84" t="s">
        <v>26</v>
      </c>
      <c r="C5542" s="85" t="s">
        <v>333</v>
      </c>
      <c r="R5542" s="83">
        <v>43360.868680555555</v>
      </c>
      <c r="S5542" s="89" t="s">
        <v>26</v>
      </c>
      <c r="AG5542" s="83"/>
      <c r="AV5542" s="83"/>
      <c r="BK5542" s="83"/>
      <c r="BZ5542" s="83"/>
      <c r="CO5542" s="83"/>
      <c r="DD5542" s="83"/>
      <c r="DS5542" s="83"/>
      <c r="EH5542" s="83"/>
      <c r="EW5542" s="83"/>
      <c r="FL5542" s="83"/>
    </row>
    <row r="5543" spans="1:168" x14ac:dyDescent="0.35">
      <c r="A5543" s="83">
        <v>43360.868680555555</v>
      </c>
      <c r="B5543" s="84" t="s">
        <v>26</v>
      </c>
      <c r="C5543" s="85" t="s">
        <v>331</v>
      </c>
      <c r="R5543" s="83">
        <v>43360.868680555555</v>
      </c>
      <c r="S5543" s="89" t="s">
        <v>26</v>
      </c>
      <c r="AG5543" s="83"/>
      <c r="AV5543" s="83"/>
      <c r="BK5543" s="83"/>
      <c r="BZ5543" s="83"/>
      <c r="CO5543" s="83"/>
      <c r="DD5543" s="83"/>
      <c r="DS5543" s="83"/>
      <c r="EH5543" s="83"/>
      <c r="EW5543" s="83"/>
      <c r="FL5543" s="83"/>
    </row>
    <row r="5544" spans="1:168" x14ac:dyDescent="0.35">
      <c r="A5544" s="83">
        <v>43360.868680555555</v>
      </c>
      <c r="B5544" s="84" t="s">
        <v>26</v>
      </c>
      <c r="C5544" s="85" t="s">
        <v>332</v>
      </c>
      <c r="R5544" s="83">
        <v>43360.868680555555</v>
      </c>
      <c r="S5544" s="89" t="s">
        <v>26</v>
      </c>
      <c r="AG5544" s="83"/>
      <c r="AV5544" s="83"/>
      <c r="BK5544" s="83"/>
      <c r="BZ5544" s="83"/>
      <c r="CO5544" s="83"/>
      <c r="DD5544" s="83"/>
      <c r="DS5544" s="83"/>
      <c r="EH5544" s="83"/>
      <c r="EW5544" s="83"/>
      <c r="FL5544" s="83"/>
    </row>
    <row r="5545" spans="1:168" x14ac:dyDescent="0.35">
      <c r="A5545" s="83">
        <v>43360.868680555555</v>
      </c>
      <c r="B5545" s="84" t="s">
        <v>26</v>
      </c>
      <c r="C5545" s="85" t="s">
        <v>75</v>
      </c>
      <c r="R5545" s="83">
        <v>43360.868680555555</v>
      </c>
      <c r="S5545" s="89" t="s">
        <v>26</v>
      </c>
      <c r="AG5545" s="83"/>
      <c r="AV5545" s="83"/>
      <c r="BK5545" s="83"/>
      <c r="BZ5545" s="83"/>
      <c r="CO5545" s="83"/>
      <c r="DD5545" s="83"/>
      <c r="DS5545" s="83"/>
      <c r="EH5545" s="83"/>
      <c r="EW5545" s="83"/>
      <c r="FL5545" s="83"/>
    </row>
    <row r="5546" spans="1:168" x14ac:dyDescent="0.35">
      <c r="A5546" s="83">
        <v>43360.868680555555</v>
      </c>
      <c r="B5546" s="84" t="s">
        <v>26</v>
      </c>
      <c r="C5546" s="85" t="s">
        <v>47</v>
      </c>
      <c r="I5546" s="86">
        <v>13250.8134765625</v>
      </c>
      <c r="J5546" s="87">
        <v>12998.3701171875</v>
      </c>
      <c r="K5546" s="87">
        <v>6000.81494140625</v>
      </c>
      <c r="L5546" s="87">
        <v>5886.4892578125</v>
      </c>
      <c r="M5546" s="87">
        <v>1.01600909233093</v>
      </c>
      <c r="N5546" s="87">
        <v>10.352469444274901</v>
      </c>
      <c r="O5546" s="87">
        <v>8.4026422500610405</v>
      </c>
      <c r="P5546" s="88">
        <v>1.63564157485962</v>
      </c>
      <c r="R5546" s="83">
        <v>43360.868680555555</v>
      </c>
      <c r="S5546" s="89" t="s">
        <v>26</v>
      </c>
      <c r="T5546" s="90">
        <v>0.50074166059493996</v>
      </c>
      <c r="U5546" s="84">
        <v>8506.927734375</v>
      </c>
      <c r="V5546" s="84">
        <v>406.51956176757801</v>
      </c>
      <c r="W5546" s="84">
        <v>8318.94140625</v>
      </c>
      <c r="X5546" s="84">
        <v>8103.70947265625</v>
      </c>
      <c r="Y5546" s="84">
        <v>26.174196243286101</v>
      </c>
      <c r="Z5546" s="84">
        <v>320.50271606445301</v>
      </c>
      <c r="AA5546" s="84">
        <v>700.49554443359398</v>
      </c>
      <c r="AB5546" s="84">
        <v>426.50271606445301</v>
      </c>
      <c r="AG5546" s="83"/>
      <c r="AV5546" s="83"/>
      <c r="BK5546" s="83"/>
      <c r="BZ5546" s="83"/>
      <c r="CO5546" s="83"/>
      <c r="DD5546" s="83"/>
      <c r="DS5546" s="83"/>
      <c r="EH5546" s="83"/>
      <c r="EW5546" s="83"/>
      <c r="FL5546" s="83"/>
    </row>
    <row r="5547" spans="1:168" x14ac:dyDescent="0.35">
      <c r="A5547" s="83">
        <v>43360.868692129632</v>
      </c>
      <c r="B5547" s="84" t="s">
        <v>49</v>
      </c>
      <c r="C5547" s="85" t="s">
        <v>334</v>
      </c>
      <c r="R5547" s="83">
        <v>43360.868692129632</v>
      </c>
      <c r="S5547" s="89" t="s">
        <v>49</v>
      </c>
      <c r="AG5547" s="83"/>
      <c r="AV5547" s="83"/>
      <c r="BK5547" s="83"/>
      <c r="BZ5547" s="83"/>
      <c r="CO5547" s="83"/>
      <c r="DD5547" s="83"/>
      <c r="DS5547" s="83"/>
      <c r="EH5547" s="83"/>
      <c r="EW5547" s="83"/>
      <c r="FL5547" s="83"/>
    </row>
    <row r="5548" spans="1:168" x14ac:dyDescent="0.35">
      <c r="A5548" s="83">
        <v>43360.868703703702</v>
      </c>
      <c r="B5548" s="84" t="s">
        <v>26</v>
      </c>
      <c r="C5548" s="85" t="s">
        <v>335</v>
      </c>
      <c r="R5548" s="83">
        <v>43360.868703703702</v>
      </c>
      <c r="S5548" s="89" t="s">
        <v>26</v>
      </c>
      <c r="AG5548" s="83"/>
      <c r="AV5548" s="83"/>
      <c r="BK5548" s="83"/>
      <c r="BZ5548" s="83"/>
      <c r="CO5548" s="83"/>
      <c r="DD5548" s="83"/>
      <c r="DS5548" s="83"/>
      <c r="EH5548" s="83"/>
      <c r="EW5548" s="83"/>
      <c r="FL5548" s="83"/>
    </row>
    <row r="5549" spans="1:168" x14ac:dyDescent="0.35">
      <c r="A5549" s="83">
        <v>43360.868703703702</v>
      </c>
      <c r="B5549" s="84" t="s">
        <v>26</v>
      </c>
      <c r="C5549" s="85" t="s">
        <v>336</v>
      </c>
      <c r="R5549" s="83">
        <v>43360.868703703702</v>
      </c>
      <c r="S5549" s="89" t="s">
        <v>26</v>
      </c>
      <c r="AG5549" s="83"/>
      <c r="AV5549" s="83"/>
      <c r="BK5549" s="83"/>
      <c r="BZ5549" s="83"/>
      <c r="CO5549" s="83"/>
      <c r="DD5549" s="83"/>
      <c r="DS5549" s="83"/>
      <c r="EH5549" s="83"/>
      <c r="EW5549" s="83"/>
      <c r="FL5549" s="83"/>
    </row>
    <row r="5550" spans="1:168" x14ac:dyDescent="0.35">
      <c r="A5550" s="83">
        <v>43360.868703703702</v>
      </c>
      <c r="B5550" s="84" t="s">
        <v>26</v>
      </c>
      <c r="C5550" s="85" t="s">
        <v>337</v>
      </c>
      <c r="R5550" s="83">
        <v>43360.868703703702</v>
      </c>
      <c r="S5550" s="89" t="s">
        <v>26</v>
      </c>
      <c r="AG5550" s="83"/>
      <c r="AV5550" s="83"/>
      <c r="BK5550" s="83"/>
      <c r="BZ5550" s="83"/>
      <c r="CO5550" s="83"/>
      <c r="DD5550" s="83"/>
      <c r="DS5550" s="83"/>
      <c r="EH5550" s="83"/>
      <c r="EW5550" s="83"/>
      <c r="FL5550" s="83"/>
    </row>
    <row r="5551" spans="1:168" x14ac:dyDescent="0.35">
      <c r="A5551" s="83">
        <v>43360.868703703702</v>
      </c>
      <c r="B5551" s="84" t="s">
        <v>26</v>
      </c>
      <c r="C5551" s="85" t="s">
        <v>428</v>
      </c>
      <c r="R5551" s="83">
        <v>43360.868703703702</v>
      </c>
      <c r="S5551" s="89" t="s">
        <v>26</v>
      </c>
      <c r="AG5551" s="83"/>
      <c r="AV5551" s="83"/>
      <c r="BK5551" s="83"/>
      <c r="BZ5551" s="83"/>
      <c r="CO5551" s="83"/>
      <c r="DD5551" s="83"/>
      <c r="DS5551" s="83"/>
      <c r="EH5551" s="83"/>
      <c r="EW5551" s="83"/>
      <c r="FL5551" s="83"/>
    </row>
    <row r="5552" spans="1:168" x14ac:dyDescent="0.35">
      <c r="A5552" s="83">
        <v>43360.868703703702</v>
      </c>
      <c r="B5552" s="84" t="s">
        <v>26</v>
      </c>
      <c r="C5552" s="85" t="s">
        <v>409</v>
      </c>
      <c r="R5552" s="83">
        <v>43360.868703703702</v>
      </c>
      <c r="S5552" s="89" t="s">
        <v>26</v>
      </c>
      <c r="AG5552" s="83"/>
      <c r="AV5552" s="83"/>
      <c r="BK5552" s="83"/>
      <c r="BZ5552" s="83"/>
      <c r="CO5552" s="83"/>
      <c r="DD5552" s="83"/>
      <c r="DS5552" s="83"/>
      <c r="EH5552" s="83"/>
      <c r="EW5552" s="83"/>
      <c r="FL5552" s="83"/>
    </row>
    <row r="5553" spans="1:168" x14ac:dyDescent="0.35">
      <c r="A5553" s="83">
        <v>43360.868703703702</v>
      </c>
      <c r="B5553" s="84" t="s">
        <v>26</v>
      </c>
      <c r="C5553" s="85" t="s">
        <v>616</v>
      </c>
      <c r="R5553" s="83">
        <v>43360.868703703702</v>
      </c>
      <c r="S5553" s="89" t="s">
        <v>26</v>
      </c>
      <c r="AG5553" s="83"/>
      <c r="AV5553" s="83"/>
      <c r="BK5553" s="83"/>
      <c r="BZ5553" s="83"/>
      <c r="CO5553" s="83"/>
      <c r="DD5553" s="83"/>
      <c r="DS5553" s="83"/>
      <c r="EH5553" s="83"/>
      <c r="EW5553" s="83"/>
      <c r="FL5553" s="83"/>
    </row>
    <row r="5554" spans="1:168" x14ac:dyDescent="0.35">
      <c r="A5554" s="83">
        <v>43360.868703703702</v>
      </c>
      <c r="B5554" s="84" t="s">
        <v>26</v>
      </c>
      <c r="C5554" s="85" t="s">
        <v>417</v>
      </c>
      <c r="R5554" s="83">
        <v>43360.868703703702</v>
      </c>
      <c r="S5554" s="89" t="s">
        <v>26</v>
      </c>
      <c r="AG5554" s="83"/>
      <c r="AV5554" s="83"/>
      <c r="BK5554" s="83"/>
      <c r="BZ5554" s="83"/>
      <c r="CO5554" s="83"/>
      <c r="DD5554" s="83"/>
      <c r="DS5554" s="83"/>
      <c r="EH5554" s="83"/>
      <c r="EW5554" s="83"/>
      <c r="FL5554" s="83"/>
    </row>
    <row r="5555" spans="1:168" x14ac:dyDescent="0.35">
      <c r="A5555" s="83">
        <v>43360.868715277778</v>
      </c>
      <c r="B5555" s="84" t="s">
        <v>26</v>
      </c>
      <c r="C5555" s="85" t="s">
        <v>441</v>
      </c>
      <c r="R5555" s="83">
        <v>43360.868715277778</v>
      </c>
      <c r="S5555" s="89" t="s">
        <v>26</v>
      </c>
      <c r="AG5555" s="83"/>
      <c r="AV5555" s="83"/>
      <c r="BK5555" s="83"/>
      <c r="BZ5555" s="83"/>
      <c r="CO5555" s="83"/>
      <c r="DD5555" s="83"/>
      <c r="DS5555" s="83"/>
      <c r="EH5555" s="83"/>
      <c r="EW5555" s="83"/>
      <c r="FL5555" s="83"/>
    </row>
    <row r="5556" spans="1:168" x14ac:dyDescent="0.35">
      <c r="A5556" s="83">
        <v>43360.868715277778</v>
      </c>
      <c r="B5556" s="84" t="s">
        <v>26</v>
      </c>
      <c r="C5556" s="85" t="s">
        <v>849</v>
      </c>
      <c r="R5556" s="83">
        <v>43360.868715277778</v>
      </c>
      <c r="S5556" s="89" t="s">
        <v>26</v>
      </c>
      <c r="AG5556" s="83"/>
      <c r="AV5556" s="83"/>
      <c r="BK5556" s="83"/>
      <c r="BZ5556" s="83"/>
      <c r="CO5556" s="83"/>
      <c r="DD5556" s="83"/>
      <c r="DS5556" s="83"/>
      <c r="EH5556" s="83"/>
      <c r="EW5556" s="83"/>
      <c r="FL5556" s="83"/>
    </row>
    <row r="5557" spans="1:168" x14ac:dyDescent="0.35">
      <c r="A5557" s="83">
        <v>43360.868715277778</v>
      </c>
      <c r="B5557" s="84" t="s">
        <v>26</v>
      </c>
      <c r="C5557" s="85" t="s">
        <v>429</v>
      </c>
      <c r="R5557" s="83">
        <v>43360.868715277778</v>
      </c>
      <c r="S5557" s="89" t="s">
        <v>26</v>
      </c>
      <c r="AG5557" s="83"/>
      <c r="AV5557" s="83"/>
      <c r="BK5557" s="83"/>
      <c r="BZ5557" s="83"/>
      <c r="CO5557" s="83"/>
      <c r="DD5557" s="83"/>
      <c r="DS5557" s="83"/>
      <c r="EH5557" s="83"/>
      <c r="EW5557" s="83"/>
      <c r="FL5557" s="83"/>
    </row>
    <row r="5558" spans="1:168" x14ac:dyDescent="0.35">
      <c r="A5558" s="83">
        <v>43360.868715277778</v>
      </c>
      <c r="B5558" s="84" t="s">
        <v>26</v>
      </c>
      <c r="C5558" s="85" t="s">
        <v>430</v>
      </c>
      <c r="R5558" s="83">
        <v>43360.868715277778</v>
      </c>
      <c r="S5558" s="89" t="s">
        <v>26</v>
      </c>
      <c r="AG5558" s="83"/>
      <c r="AV5558" s="83"/>
      <c r="BK5558" s="83"/>
      <c r="BZ5558" s="83"/>
      <c r="CO5558" s="83"/>
      <c r="DD5558" s="83"/>
      <c r="DS5558" s="83"/>
      <c r="EH5558" s="83"/>
      <c r="EW5558" s="83"/>
      <c r="FL5558" s="83"/>
    </row>
    <row r="5559" spans="1:168" x14ac:dyDescent="0.35">
      <c r="A5559" s="83">
        <v>43360.868715277778</v>
      </c>
      <c r="B5559" s="84" t="s">
        <v>26</v>
      </c>
      <c r="C5559" s="85" t="s">
        <v>714</v>
      </c>
      <c r="R5559" s="83">
        <v>43360.868715277778</v>
      </c>
      <c r="S5559" s="89" t="s">
        <v>26</v>
      </c>
      <c r="AG5559" s="83"/>
      <c r="AV5559" s="83"/>
      <c r="BK5559" s="83"/>
      <c r="BZ5559" s="83"/>
      <c r="CO5559" s="83"/>
      <c r="DD5559" s="83"/>
      <c r="DS5559" s="83"/>
      <c r="EH5559" s="83"/>
      <c r="EW5559" s="83"/>
      <c r="FL5559" s="83"/>
    </row>
    <row r="5560" spans="1:168" x14ac:dyDescent="0.35">
      <c r="A5560" s="83">
        <v>43360.868715277778</v>
      </c>
      <c r="B5560" s="84" t="s">
        <v>26</v>
      </c>
      <c r="C5560" s="85" t="s">
        <v>444</v>
      </c>
      <c r="R5560" s="83">
        <v>43360.868715277778</v>
      </c>
      <c r="S5560" s="89" t="s">
        <v>26</v>
      </c>
      <c r="AG5560" s="83"/>
      <c r="AV5560" s="83"/>
      <c r="BK5560" s="83"/>
      <c r="BZ5560" s="83"/>
      <c r="CO5560" s="83"/>
      <c r="DD5560" s="83"/>
      <c r="DS5560" s="83"/>
      <c r="EH5560" s="83"/>
      <c r="EW5560" s="83"/>
      <c r="FL5560" s="83"/>
    </row>
    <row r="5561" spans="1:168" x14ac:dyDescent="0.35">
      <c r="A5561" s="83">
        <v>43360.868715277778</v>
      </c>
      <c r="B5561" s="84" t="s">
        <v>26</v>
      </c>
      <c r="C5561" s="85" t="s">
        <v>419</v>
      </c>
      <c r="R5561" s="83">
        <v>43360.868715277778</v>
      </c>
      <c r="S5561" s="89" t="s">
        <v>26</v>
      </c>
      <c r="AG5561" s="83"/>
      <c r="AV5561" s="83"/>
      <c r="BK5561" s="83"/>
      <c r="BZ5561" s="83"/>
      <c r="CO5561" s="83"/>
      <c r="DD5561" s="83"/>
      <c r="DS5561" s="83"/>
      <c r="EH5561" s="83"/>
      <c r="EW5561" s="83"/>
      <c r="FL5561" s="83"/>
    </row>
    <row r="5562" spans="1:168" x14ac:dyDescent="0.35">
      <c r="A5562" s="83">
        <v>43360.868715277778</v>
      </c>
      <c r="B5562" s="84" t="s">
        <v>26</v>
      </c>
      <c r="C5562" s="85" t="s">
        <v>447</v>
      </c>
      <c r="R5562" s="83">
        <v>43360.868715277778</v>
      </c>
      <c r="S5562" s="89" t="s">
        <v>26</v>
      </c>
      <c r="AG5562" s="83"/>
      <c r="AV5562" s="83"/>
      <c r="BK5562" s="83"/>
      <c r="BZ5562" s="83"/>
      <c r="CO5562" s="83"/>
      <c r="DD5562" s="83"/>
      <c r="DS5562" s="83"/>
      <c r="EH5562" s="83"/>
      <c r="EW5562" s="83"/>
      <c r="FL5562" s="83"/>
    </row>
    <row r="5563" spans="1:168" x14ac:dyDescent="0.35">
      <c r="A5563" s="83">
        <v>43360.868715277778</v>
      </c>
      <c r="B5563" s="84" t="s">
        <v>26</v>
      </c>
      <c r="C5563" s="85" t="s">
        <v>421</v>
      </c>
      <c r="R5563" s="83">
        <v>43360.868715277778</v>
      </c>
      <c r="S5563" s="89" t="s">
        <v>26</v>
      </c>
      <c r="AG5563" s="83"/>
      <c r="AV5563" s="83"/>
      <c r="BK5563" s="83"/>
      <c r="BZ5563" s="83"/>
      <c r="CO5563" s="83"/>
      <c r="DD5563" s="83"/>
      <c r="DS5563" s="83"/>
      <c r="EH5563" s="83"/>
      <c r="EW5563" s="83"/>
      <c r="FL5563" s="83"/>
    </row>
    <row r="5564" spans="1:168" x14ac:dyDescent="0.35">
      <c r="A5564" s="83">
        <v>43360.868715277778</v>
      </c>
      <c r="B5564" s="84" t="s">
        <v>26</v>
      </c>
      <c r="C5564" s="85" t="s">
        <v>446</v>
      </c>
      <c r="R5564" s="83">
        <v>43360.868715277778</v>
      </c>
      <c r="S5564" s="89" t="s">
        <v>26</v>
      </c>
      <c r="AG5564" s="83"/>
      <c r="AV5564" s="83"/>
      <c r="BK5564" s="83"/>
      <c r="BZ5564" s="83"/>
      <c r="CO5564" s="83"/>
      <c r="DD5564" s="83"/>
      <c r="DS5564" s="83"/>
      <c r="EH5564" s="83"/>
      <c r="EW5564" s="83"/>
      <c r="FL5564" s="83"/>
    </row>
    <row r="5565" spans="1:168" x14ac:dyDescent="0.35">
      <c r="A5565" s="83">
        <v>43360.868726851855</v>
      </c>
      <c r="B5565" s="84" t="s">
        <v>26</v>
      </c>
      <c r="C5565" s="85" t="s">
        <v>850</v>
      </c>
      <c r="R5565" s="83">
        <v>43360.868726851855</v>
      </c>
      <c r="S5565" s="89" t="s">
        <v>26</v>
      </c>
      <c r="AG5565" s="83"/>
      <c r="AV5565" s="83"/>
      <c r="BK5565" s="83"/>
      <c r="BZ5565" s="83"/>
      <c r="CO5565" s="83"/>
      <c r="DD5565" s="83"/>
      <c r="DS5565" s="83"/>
      <c r="EH5565" s="83"/>
      <c r="EW5565" s="83"/>
      <c r="FL5565" s="83"/>
    </row>
    <row r="5566" spans="1:168" x14ac:dyDescent="0.35">
      <c r="A5566" s="83">
        <v>43360.868819444448</v>
      </c>
      <c r="B5566" s="84" t="s">
        <v>55</v>
      </c>
      <c r="C5566" s="85" t="s">
        <v>82</v>
      </c>
      <c r="R5566" s="83">
        <v>43360.868819444448</v>
      </c>
      <c r="S5566" s="89" t="s">
        <v>55</v>
      </c>
      <c r="AG5566" s="83"/>
      <c r="AV5566" s="83"/>
      <c r="BK5566" s="83"/>
      <c r="BZ5566" s="83"/>
      <c r="CO5566" s="83"/>
      <c r="DD5566" s="83"/>
      <c r="DS5566" s="83"/>
      <c r="EH5566" s="83"/>
      <c r="EW5566" s="83"/>
      <c r="FL5566" s="83"/>
    </row>
    <row r="5567" spans="1:168" x14ac:dyDescent="0.35">
      <c r="A5567" s="83">
        <v>43360.868819444448</v>
      </c>
      <c r="B5567" s="84" t="s">
        <v>26</v>
      </c>
      <c r="C5567" s="85" t="s">
        <v>338</v>
      </c>
      <c r="R5567" s="83">
        <v>43360.868819444448</v>
      </c>
      <c r="S5567" s="89" t="s">
        <v>26</v>
      </c>
      <c r="AG5567" s="83"/>
      <c r="AV5567" s="83"/>
      <c r="BK5567" s="83"/>
      <c r="BZ5567" s="83"/>
      <c r="CO5567" s="83"/>
      <c r="DD5567" s="83"/>
      <c r="DS5567" s="83"/>
      <c r="EH5567" s="83"/>
      <c r="EW5567" s="83"/>
      <c r="FL5567" s="83"/>
    </row>
    <row r="5568" spans="1:168" x14ac:dyDescent="0.35">
      <c r="A5568" s="83">
        <v>43360.868831018517</v>
      </c>
      <c r="B5568" s="84" t="s">
        <v>55</v>
      </c>
      <c r="C5568" s="85" t="s">
        <v>58</v>
      </c>
      <c r="R5568" s="83">
        <v>43360.868831018517</v>
      </c>
      <c r="S5568" s="89" t="s">
        <v>55</v>
      </c>
      <c r="AG5568" s="83"/>
      <c r="AV5568" s="83"/>
      <c r="BK5568" s="83"/>
      <c r="BZ5568" s="83"/>
      <c r="CO5568" s="83"/>
      <c r="DD5568" s="83"/>
      <c r="DS5568" s="83"/>
      <c r="EH5568" s="83"/>
      <c r="EW5568" s="83"/>
      <c r="FL5568" s="83"/>
    </row>
    <row r="5569" spans="1:168" x14ac:dyDescent="0.35">
      <c r="A5569" s="83">
        <v>43360.868842592594</v>
      </c>
      <c r="B5569" s="84" t="s">
        <v>26</v>
      </c>
      <c r="C5569" s="85" t="s">
        <v>59</v>
      </c>
      <c r="R5569" s="83">
        <v>43360.868842592594</v>
      </c>
      <c r="S5569" s="89" t="s">
        <v>26</v>
      </c>
      <c r="AG5569" s="83"/>
      <c r="AV5569" s="83"/>
      <c r="BK5569" s="83"/>
      <c r="BZ5569" s="83"/>
      <c r="CO5569" s="83"/>
      <c r="DD5569" s="83"/>
      <c r="DS5569" s="83"/>
      <c r="EH5569" s="83"/>
      <c r="EW5569" s="83"/>
      <c r="FL5569" s="83"/>
    </row>
    <row r="5570" spans="1:168" x14ac:dyDescent="0.35">
      <c r="A5570" s="83">
        <v>43360.86886574074</v>
      </c>
      <c r="B5570" s="84" t="s">
        <v>339</v>
      </c>
      <c r="C5570" s="85" t="s">
        <v>340</v>
      </c>
      <c r="I5570" s="86">
        <v>13250.8583984375</v>
      </c>
      <c r="J5570" s="87">
        <v>12998.537109375</v>
      </c>
      <c r="K5570" s="87">
        <v>8421.8505859375</v>
      </c>
      <c r="L5570" s="87">
        <v>8261.48046875</v>
      </c>
      <c r="M5570" s="87">
        <v>1.015958070755</v>
      </c>
      <c r="N5570" s="87">
        <v>10.368084907531699</v>
      </c>
      <c r="O5570" s="87">
        <v>8.4180841445922905</v>
      </c>
      <c r="P5570" s="88">
        <v>1.65108454227448</v>
      </c>
      <c r="R5570" s="83">
        <v>43360.86886574074</v>
      </c>
      <c r="S5570" s="89" t="s">
        <v>339</v>
      </c>
      <c r="T5570" s="90">
        <v>0.51618468761444103</v>
      </c>
      <c r="U5570" s="84">
        <v>10727.23046875</v>
      </c>
      <c r="V5570" s="84">
        <v>404.65191650390602</v>
      </c>
      <c r="W5570" s="84">
        <v>10494.865234375</v>
      </c>
      <c r="X5570" s="84">
        <v>10322.5625</v>
      </c>
      <c r="Y5570" s="84">
        <v>26.285861968994102</v>
      </c>
      <c r="Z5570" s="84">
        <v>320.51812744140602</v>
      </c>
      <c r="AA5570" s="84">
        <v>700.51806640625</v>
      </c>
      <c r="AB5570" s="84">
        <v>426.51812744140602</v>
      </c>
      <c r="AG5570" s="83"/>
      <c r="AV5570" s="83"/>
      <c r="BK5570" s="83"/>
      <c r="BZ5570" s="83"/>
      <c r="CO5570" s="83"/>
      <c r="DD5570" s="83"/>
      <c r="DS5570" s="83"/>
      <c r="EH5570" s="83"/>
      <c r="EW5570" s="83"/>
      <c r="FL5570" s="83"/>
    </row>
    <row r="5571" spans="1:168" x14ac:dyDescent="0.35">
      <c r="A5571" s="83">
        <v>43360.868877314817</v>
      </c>
      <c r="B5571" s="84" t="s">
        <v>62</v>
      </c>
      <c r="C5571" s="85" t="s">
        <v>1106</v>
      </c>
      <c r="R5571" s="83">
        <v>43360.868877314817</v>
      </c>
      <c r="S5571" s="89" t="s">
        <v>62</v>
      </c>
      <c r="AG5571" s="83"/>
      <c r="AV5571" s="83"/>
      <c r="BK5571" s="83"/>
      <c r="BZ5571" s="83"/>
      <c r="CO5571" s="83"/>
      <c r="DD5571" s="83"/>
      <c r="DS5571" s="83"/>
      <c r="EH5571" s="83"/>
      <c r="EW5571" s="83"/>
      <c r="FL5571" s="83"/>
    </row>
    <row r="5572" spans="1:168" x14ac:dyDescent="0.35">
      <c r="A5572" s="83">
        <v>43360.868877314817</v>
      </c>
      <c r="B5572" s="84" t="s">
        <v>62</v>
      </c>
      <c r="C5572" s="85" t="s">
        <v>1107</v>
      </c>
      <c r="R5572" s="83">
        <v>43360.868877314817</v>
      </c>
      <c r="S5572" s="89" t="s">
        <v>62</v>
      </c>
      <c r="AG5572" s="83"/>
      <c r="AV5572" s="83"/>
      <c r="BK5572" s="83"/>
      <c r="BZ5572" s="83"/>
      <c r="CO5572" s="83"/>
      <c r="DD5572" s="83"/>
      <c r="DS5572" s="83"/>
      <c r="EH5572" s="83"/>
      <c r="EW5572" s="83"/>
      <c r="FL5572" s="83"/>
    </row>
    <row r="5573" spans="1:168" x14ac:dyDescent="0.35">
      <c r="A5573" s="83">
        <v>43360.868877314817</v>
      </c>
      <c r="B5573" s="84" t="s">
        <v>62</v>
      </c>
      <c r="C5573" s="85" t="s">
        <v>1108</v>
      </c>
      <c r="R5573" s="83">
        <v>43360.868877314817</v>
      </c>
      <c r="S5573" s="89" t="s">
        <v>62</v>
      </c>
      <c r="AG5573" s="83"/>
      <c r="AV5573" s="83"/>
      <c r="BK5573" s="83"/>
      <c r="BZ5573" s="83"/>
      <c r="CO5573" s="83"/>
      <c r="DD5573" s="83"/>
      <c r="DS5573" s="83"/>
      <c r="EH5573" s="83"/>
      <c r="EW5573" s="83"/>
      <c r="FL5573" s="83"/>
    </row>
    <row r="5574" spans="1:168" x14ac:dyDescent="0.35">
      <c r="A5574" s="83">
        <v>43360.868877314817</v>
      </c>
      <c r="B5574" s="84" t="s">
        <v>62</v>
      </c>
      <c r="C5574" s="85" t="s">
        <v>1109</v>
      </c>
      <c r="R5574" s="83">
        <v>43360.868877314817</v>
      </c>
      <c r="S5574" s="89" t="s">
        <v>62</v>
      </c>
      <c r="AG5574" s="83"/>
      <c r="AV5574" s="83"/>
      <c r="BK5574" s="83"/>
      <c r="BZ5574" s="83"/>
      <c r="CO5574" s="83"/>
      <c r="DD5574" s="83"/>
      <c r="DS5574" s="83"/>
      <c r="EH5574" s="83"/>
      <c r="EW5574" s="83"/>
      <c r="FL5574" s="83"/>
    </row>
    <row r="5575" spans="1:168" x14ac:dyDescent="0.35">
      <c r="A5575" s="83">
        <v>43360.868877314817</v>
      </c>
      <c r="B5575" s="84" t="s">
        <v>62</v>
      </c>
      <c r="C5575" s="85" t="s">
        <v>63</v>
      </c>
      <c r="R5575" s="83">
        <v>43360.868877314817</v>
      </c>
      <c r="S5575" s="89" t="s">
        <v>62</v>
      </c>
      <c r="AG5575" s="83"/>
      <c r="AV5575" s="83"/>
      <c r="BK5575" s="83"/>
      <c r="BZ5575" s="83"/>
      <c r="CO5575" s="83"/>
      <c r="DD5575" s="83"/>
      <c r="DS5575" s="83"/>
      <c r="EH5575" s="83"/>
      <c r="EW5575" s="83"/>
      <c r="FL5575" s="83"/>
    </row>
    <row r="5576" spans="1:168" x14ac:dyDescent="0.35">
      <c r="A5576" s="83">
        <v>43360.868877314817</v>
      </c>
      <c r="B5576" s="84" t="s">
        <v>62</v>
      </c>
      <c r="C5576" s="85" t="s">
        <v>1110</v>
      </c>
      <c r="R5576" s="83">
        <v>43360.868877314817</v>
      </c>
      <c r="S5576" s="89" t="s">
        <v>62</v>
      </c>
      <c r="AG5576" s="83"/>
      <c r="AV5576" s="83"/>
      <c r="BK5576" s="83"/>
      <c r="BZ5576" s="83"/>
      <c r="CO5576" s="83"/>
      <c r="DD5576" s="83"/>
      <c r="DS5576" s="83"/>
      <c r="EH5576" s="83"/>
      <c r="EW5576" s="83"/>
      <c r="FL5576" s="83"/>
    </row>
    <row r="5577" spans="1:168" x14ac:dyDescent="0.35">
      <c r="A5577" s="83">
        <v>43360.868888888886</v>
      </c>
      <c r="B5577" s="84" t="s">
        <v>62</v>
      </c>
      <c r="C5577" s="85" t="s">
        <v>991</v>
      </c>
      <c r="R5577" s="83">
        <v>43360.868888888886</v>
      </c>
      <c r="S5577" s="89" t="s">
        <v>62</v>
      </c>
      <c r="AG5577" s="83"/>
      <c r="AV5577" s="83"/>
      <c r="BK5577" s="83"/>
      <c r="BZ5577" s="83"/>
      <c r="CO5577" s="83"/>
      <c r="DD5577" s="83"/>
      <c r="DS5577" s="83"/>
      <c r="EH5577" s="83"/>
      <c r="EW5577" s="83"/>
      <c r="FL5577" s="83"/>
    </row>
    <row r="5578" spans="1:168" x14ac:dyDescent="0.35">
      <c r="A5578" s="83">
        <v>43360.868888888886</v>
      </c>
      <c r="B5578" s="84" t="s">
        <v>62</v>
      </c>
      <c r="C5578" s="85" t="s">
        <v>1111</v>
      </c>
      <c r="R5578" s="83">
        <v>43360.868888888886</v>
      </c>
      <c r="S5578" s="89" t="s">
        <v>62</v>
      </c>
      <c r="AG5578" s="83"/>
      <c r="AV5578" s="83"/>
      <c r="BK5578" s="83"/>
      <c r="BZ5578" s="83"/>
      <c r="CO5578" s="83"/>
      <c r="DD5578" s="83"/>
      <c r="DS5578" s="83"/>
      <c r="EH5578" s="83"/>
      <c r="EW5578" s="83"/>
      <c r="FL5578" s="83"/>
    </row>
    <row r="5579" spans="1:168" x14ac:dyDescent="0.35">
      <c r="A5579" s="83">
        <v>43360.868888888886</v>
      </c>
      <c r="B5579" s="84" t="s">
        <v>26</v>
      </c>
      <c r="C5579" s="85" t="s">
        <v>71</v>
      </c>
      <c r="R5579" s="83">
        <v>43360.868888888886</v>
      </c>
      <c r="S5579" s="89" t="s">
        <v>26</v>
      </c>
      <c r="AG5579" s="83"/>
      <c r="AV5579" s="83"/>
      <c r="BK5579" s="83"/>
      <c r="BZ5579" s="83"/>
      <c r="CO5579" s="83"/>
      <c r="DD5579" s="83"/>
      <c r="DS5579" s="83"/>
      <c r="EH5579" s="83"/>
      <c r="EW5579" s="83"/>
      <c r="FL5579" s="83"/>
    </row>
    <row r="5580" spans="1:168" x14ac:dyDescent="0.35">
      <c r="A5580" s="83">
        <v>43360.868900462963</v>
      </c>
      <c r="B5580" s="84" t="s">
        <v>62</v>
      </c>
      <c r="C5580" s="85" t="s">
        <v>348</v>
      </c>
      <c r="R5580" s="83">
        <v>43360.868900462963</v>
      </c>
      <c r="S5580" s="89" t="s">
        <v>62</v>
      </c>
      <c r="AG5580" s="83"/>
      <c r="AV5580" s="83"/>
      <c r="BK5580" s="83"/>
      <c r="BZ5580" s="83"/>
      <c r="CO5580" s="83"/>
      <c r="DD5580" s="83"/>
      <c r="DS5580" s="83"/>
      <c r="EH5580" s="83"/>
      <c r="EW5580" s="83"/>
      <c r="FL5580" s="83"/>
    </row>
    <row r="5581" spans="1:168" x14ac:dyDescent="0.35">
      <c r="A5581" s="83">
        <v>43360.868900462963</v>
      </c>
      <c r="B5581" s="84" t="s">
        <v>26</v>
      </c>
      <c r="C5581" s="85" t="s">
        <v>347</v>
      </c>
      <c r="R5581" s="83">
        <v>43360.868900462963</v>
      </c>
      <c r="S5581" s="89" t="s">
        <v>26</v>
      </c>
      <c r="AG5581" s="83"/>
      <c r="AV5581" s="83"/>
      <c r="BK5581" s="83"/>
      <c r="BZ5581" s="83"/>
      <c r="CO5581" s="83"/>
      <c r="DD5581" s="83"/>
      <c r="DS5581" s="83"/>
      <c r="EH5581" s="83"/>
      <c r="EW5581" s="83"/>
      <c r="FL5581" s="83"/>
    </row>
    <row r="5582" spans="1:168" x14ac:dyDescent="0.35">
      <c r="A5582" s="83">
        <v>43360.868900462963</v>
      </c>
      <c r="B5582" s="84" t="s">
        <v>26</v>
      </c>
      <c r="C5582" s="85" t="s">
        <v>332</v>
      </c>
      <c r="R5582" s="83">
        <v>43360.868900462963</v>
      </c>
      <c r="S5582" s="89" t="s">
        <v>26</v>
      </c>
      <c r="AG5582" s="83"/>
      <c r="AV5582" s="83"/>
      <c r="BK5582" s="83"/>
      <c r="BZ5582" s="83"/>
      <c r="CO5582" s="83"/>
      <c r="DD5582" s="83"/>
      <c r="DS5582" s="83"/>
      <c r="EH5582" s="83"/>
      <c r="EW5582" s="83"/>
      <c r="FL5582" s="83"/>
    </row>
    <row r="5583" spans="1:168" x14ac:dyDescent="0.35">
      <c r="A5583" s="83">
        <v>43360.868900462963</v>
      </c>
      <c r="B5583" s="84" t="s">
        <v>26</v>
      </c>
      <c r="C5583" s="85" t="s">
        <v>350</v>
      </c>
      <c r="R5583" s="83">
        <v>43360.868900462963</v>
      </c>
      <c r="S5583" s="89" t="s">
        <v>26</v>
      </c>
      <c r="AG5583" s="83"/>
      <c r="AV5583" s="83"/>
      <c r="BK5583" s="83"/>
      <c r="BZ5583" s="83"/>
      <c r="CO5583" s="83"/>
      <c r="DD5583" s="83"/>
      <c r="DS5583" s="83"/>
      <c r="EH5583" s="83"/>
      <c r="EW5583" s="83"/>
      <c r="FL5583" s="83"/>
    </row>
    <row r="5584" spans="1:168" x14ac:dyDescent="0.35">
      <c r="A5584" s="83">
        <v>43360.86891203704</v>
      </c>
      <c r="B5584" s="84" t="s">
        <v>26</v>
      </c>
      <c r="C5584" s="85" t="s">
        <v>47</v>
      </c>
      <c r="I5584" s="86">
        <v>13250.9033203125</v>
      </c>
      <c r="J5584" s="87">
        <v>12995.5029296875</v>
      </c>
      <c r="K5584" s="87">
        <v>8421.9033203125</v>
      </c>
      <c r="L5584" s="87">
        <v>8259.5615234375</v>
      </c>
      <c r="M5584" s="87">
        <v>1.01595687866211</v>
      </c>
      <c r="N5584" s="87">
        <v>10.4060249328613</v>
      </c>
      <c r="O5584" s="87">
        <v>8.4560251235961896</v>
      </c>
      <c r="P5584" s="88">
        <v>1.6890230178832999</v>
      </c>
      <c r="R5584" s="83">
        <v>43360.86891203704</v>
      </c>
      <c r="S5584" s="89" t="s">
        <v>26</v>
      </c>
      <c r="T5584" s="90">
        <v>0.55412292480468806</v>
      </c>
      <c r="U5584" s="84">
        <v>10723.24609375</v>
      </c>
      <c r="V5584" s="84">
        <v>406.33755493164102</v>
      </c>
      <c r="W5584" s="84">
        <v>10489.0068359375</v>
      </c>
      <c r="X5584" s="84">
        <v>10321.798828125</v>
      </c>
      <c r="Y5584" s="84">
        <v>26.438817977905298</v>
      </c>
      <c r="Z5584" s="84">
        <v>320.55603027343801</v>
      </c>
      <c r="AA5584" s="84">
        <v>700.55609130859398</v>
      </c>
      <c r="AB5584" s="84">
        <v>426.55603027343801</v>
      </c>
      <c r="AG5584" s="83"/>
      <c r="AV5584" s="83"/>
      <c r="BK5584" s="83"/>
      <c r="BZ5584" s="83"/>
      <c r="CO5584" s="83"/>
      <c r="DD5584" s="83"/>
      <c r="DS5584" s="83"/>
      <c r="EH5584" s="83"/>
      <c r="EW5584" s="83"/>
      <c r="FL5584" s="83"/>
    </row>
    <row r="5585" spans="1:168" x14ac:dyDescent="0.35">
      <c r="A5585" s="83">
        <v>43360.86891203704</v>
      </c>
      <c r="B5585" s="84" t="s">
        <v>26</v>
      </c>
      <c r="C5585" s="85" t="s">
        <v>92</v>
      </c>
      <c r="R5585" s="83">
        <v>43360.86891203704</v>
      </c>
      <c r="S5585" s="89" t="s">
        <v>26</v>
      </c>
      <c r="AG5585" s="83"/>
      <c r="AV5585" s="83"/>
      <c r="BK5585" s="83"/>
      <c r="BZ5585" s="83"/>
      <c r="CO5585" s="83"/>
      <c r="DD5585" s="83"/>
      <c r="DS5585" s="83"/>
      <c r="EH5585" s="83"/>
      <c r="EW5585" s="83"/>
      <c r="FL5585" s="83"/>
    </row>
    <row r="5586" spans="1:168" x14ac:dyDescent="0.35">
      <c r="A5586" s="83">
        <v>43360.86891203704</v>
      </c>
      <c r="B5586" s="84" t="s">
        <v>49</v>
      </c>
      <c r="C5586" s="85" t="s">
        <v>349</v>
      </c>
      <c r="R5586" s="83">
        <v>43360.86891203704</v>
      </c>
      <c r="S5586" s="89" t="s">
        <v>49</v>
      </c>
      <c r="AG5586" s="83"/>
      <c r="AV5586" s="83"/>
      <c r="BK5586" s="83"/>
      <c r="BZ5586" s="83"/>
      <c r="CO5586" s="83"/>
      <c r="DD5586" s="83"/>
      <c r="DS5586" s="83"/>
      <c r="EH5586" s="83"/>
      <c r="EW5586" s="83"/>
      <c r="FL5586" s="83"/>
    </row>
    <row r="5587" spans="1:168" x14ac:dyDescent="0.35">
      <c r="A5587" s="83">
        <v>43360.868923611109</v>
      </c>
      <c r="B5587" s="84" t="s">
        <v>26</v>
      </c>
      <c r="C5587" s="85" t="s">
        <v>335</v>
      </c>
      <c r="R5587" s="83">
        <v>43360.868923611109</v>
      </c>
      <c r="S5587" s="89" t="s">
        <v>26</v>
      </c>
      <c r="AG5587" s="83"/>
      <c r="AV5587" s="83"/>
      <c r="BK5587" s="83"/>
      <c r="BZ5587" s="83"/>
      <c r="CO5587" s="83"/>
      <c r="DD5587" s="83"/>
      <c r="DS5587" s="83"/>
      <c r="EH5587" s="83"/>
      <c r="EW5587" s="83"/>
      <c r="FL5587" s="83"/>
    </row>
    <row r="5588" spans="1:168" x14ac:dyDescent="0.35">
      <c r="A5588" s="83">
        <v>43360.868923611109</v>
      </c>
      <c r="B5588" s="84" t="s">
        <v>26</v>
      </c>
      <c r="C5588" s="85" t="s">
        <v>351</v>
      </c>
      <c r="R5588" s="83">
        <v>43360.868923611109</v>
      </c>
      <c r="S5588" s="89" t="s">
        <v>26</v>
      </c>
      <c r="AG5588" s="83"/>
      <c r="AV5588" s="83"/>
      <c r="BK5588" s="83"/>
      <c r="BZ5588" s="83"/>
      <c r="CO5588" s="83"/>
      <c r="DD5588" s="83"/>
      <c r="DS5588" s="83"/>
      <c r="EH5588" s="83"/>
      <c r="EW5588" s="83"/>
      <c r="FL5588" s="83"/>
    </row>
    <row r="5589" spans="1:168" x14ac:dyDescent="0.35">
      <c r="A5589" s="83">
        <v>43360.868935185186</v>
      </c>
      <c r="B5589" s="84" t="s">
        <v>26</v>
      </c>
      <c r="C5589" s="85" t="s">
        <v>352</v>
      </c>
      <c r="R5589" s="83">
        <v>43360.868935185186</v>
      </c>
      <c r="S5589" s="89" t="s">
        <v>26</v>
      </c>
      <c r="AG5589" s="83"/>
      <c r="AV5589" s="83"/>
      <c r="BK5589" s="83"/>
      <c r="BZ5589" s="83"/>
      <c r="CO5589" s="83"/>
      <c r="DD5589" s="83"/>
      <c r="DS5589" s="83"/>
      <c r="EH5589" s="83"/>
      <c r="EW5589" s="83"/>
      <c r="FL5589" s="83"/>
    </row>
    <row r="5590" spans="1:168" x14ac:dyDescent="0.35">
      <c r="A5590" s="83">
        <v>43360.868935185186</v>
      </c>
      <c r="B5590" s="84" t="s">
        <v>26</v>
      </c>
      <c r="C5590" s="85" t="s">
        <v>428</v>
      </c>
      <c r="R5590" s="83">
        <v>43360.868935185186</v>
      </c>
      <c r="S5590" s="89" t="s">
        <v>26</v>
      </c>
      <c r="AG5590" s="83"/>
      <c r="AV5590" s="83"/>
      <c r="BK5590" s="83"/>
      <c r="BZ5590" s="83"/>
      <c r="CO5590" s="83"/>
      <c r="DD5590" s="83"/>
      <c r="DS5590" s="83"/>
      <c r="EH5590" s="83"/>
      <c r="EW5590" s="83"/>
      <c r="FL5590" s="83"/>
    </row>
    <row r="5591" spans="1:168" x14ac:dyDescent="0.35">
      <c r="A5591" s="83">
        <v>43360.868935185186</v>
      </c>
      <c r="B5591" s="84" t="s">
        <v>26</v>
      </c>
      <c r="C5591" s="85" t="s">
        <v>409</v>
      </c>
      <c r="R5591" s="83">
        <v>43360.868935185186</v>
      </c>
      <c r="S5591" s="89" t="s">
        <v>26</v>
      </c>
      <c r="AG5591" s="83"/>
      <c r="AV5591" s="83"/>
      <c r="BK5591" s="83"/>
      <c r="BZ5591" s="83"/>
      <c r="CO5591" s="83"/>
      <c r="DD5591" s="83"/>
      <c r="DS5591" s="83"/>
      <c r="EH5591" s="83"/>
      <c r="EW5591" s="83"/>
      <c r="FL5591" s="83"/>
    </row>
    <row r="5592" spans="1:168" x14ac:dyDescent="0.35">
      <c r="A5592" s="83">
        <v>43360.868935185186</v>
      </c>
      <c r="B5592" s="84" t="s">
        <v>26</v>
      </c>
      <c r="C5592" s="85" t="s">
        <v>616</v>
      </c>
      <c r="R5592" s="83">
        <v>43360.868935185186</v>
      </c>
      <c r="S5592" s="89" t="s">
        <v>26</v>
      </c>
      <c r="AG5592" s="83"/>
      <c r="AV5592" s="83"/>
      <c r="BK5592" s="83"/>
      <c r="BZ5592" s="83"/>
      <c r="CO5592" s="83"/>
      <c r="DD5592" s="83"/>
      <c r="DS5592" s="83"/>
      <c r="EH5592" s="83"/>
      <c r="EW5592" s="83"/>
      <c r="FL5592" s="83"/>
    </row>
    <row r="5593" spans="1:168" x14ac:dyDescent="0.35">
      <c r="A5593" s="83">
        <v>43360.868935185186</v>
      </c>
      <c r="B5593" s="84" t="s">
        <v>26</v>
      </c>
      <c r="C5593" s="85" t="s">
        <v>417</v>
      </c>
      <c r="R5593" s="83">
        <v>43360.868935185186</v>
      </c>
      <c r="S5593" s="89" t="s">
        <v>26</v>
      </c>
      <c r="AG5593" s="83"/>
      <c r="AV5593" s="83"/>
      <c r="BK5593" s="83"/>
      <c r="BZ5593" s="83"/>
      <c r="CO5593" s="83"/>
      <c r="DD5593" s="83"/>
      <c r="DS5593" s="83"/>
      <c r="EH5593" s="83"/>
      <c r="EW5593" s="83"/>
      <c r="FL5593" s="83"/>
    </row>
    <row r="5594" spans="1:168" x14ac:dyDescent="0.35">
      <c r="A5594" s="83">
        <v>43360.868935185186</v>
      </c>
      <c r="B5594" s="84" t="s">
        <v>26</v>
      </c>
      <c r="C5594" s="85" t="s">
        <v>441</v>
      </c>
      <c r="R5594" s="83">
        <v>43360.868935185186</v>
      </c>
      <c r="S5594" s="89" t="s">
        <v>26</v>
      </c>
      <c r="AG5594" s="83"/>
      <c r="AV5594" s="83"/>
      <c r="BK5594" s="83"/>
      <c r="BZ5594" s="83"/>
      <c r="CO5594" s="83"/>
      <c r="DD5594" s="83"/>
      <c r="DS5594" s="83"/>
      <c r="EH5594" s="83"/>
      <c r="EW5594" s="83"/>
      <c r="FL5594" s="83"/>
    </row>
    <row r="5595" spans="1:168" x14ac:dyDescent="0.35">
      <c r="A5595" s="83">
        <v>43360.868935185186</v>
      </c>
      <c r="B5595" s="84" t="s">
        <v>26</v>
      </c>
      <c r="C5595" s="85" t="s">
        <v>853</v>
      </c>
      <c r="R5595" s="83">
        <v>43360.868935185186</v>
      </c>
      <c r="S5595" s="89" t="s">
        <v>26</v>
      </c>
      <c r="AG5595" s="83"/>
      <c r="AV5595" s="83"/>
      <c r="BK5595" s="83"/>
      <c r="BZ5595" s="83"/>
      <c r="CO5595" s="83"/>
      <c r="DD5595" s="83"/>
      <c r="DS5595" s="83"/>
      <c r="EH5595" s="83"/>
      <c r="EW5595" s="83"/>
      <c r="FL5595" s="83"/>
    </row>
    <row r="5596" spans="1:168" x14ac:dyDescent="0.35">
      <c r="A5596" s="83">
        <v>43360.868935185186</v>
      </c>
      <c r="B5596" s="84" t="s">
        <v>26</v>
      </c>
      <c r="C5596" s="85" t="s">
        <v>429</v>
      </c>
      <c r="R5596" s="83">
        <v>43360.868935185186</v>
      </c>
      <c r="S5596" s="89" t="s">
        <v>26</v>
      </c>
      <c r="AG5596" s="83"/>
      <c r="AV5596" s="83"/>
      <c r="BK5596" s="83"/>
      <c r="BZ5596" s="83"/>
      <c r="CO5596" s="83"/>
      <c r="DD5596" s="83"/>
      <c r="DS5596" s="83"/>
      <c r="EH5596" s="83"/>
      <c r="EW5596" s="83"/>
      <c r="FL5596" s="83"/>
    </row>
    <row r="5597" spans="1:168" x14ac:dyDescent="0.35">
      <c r="A5597" s="83">
        <v>43360.868935185186</v>
      </c>
      <c r="B5597" s="84" t="s">
        <v>26</v>
      </c>
      <c r="C5597" s="85" t="s">
        <v>430</v>
      </c>
      <c r="R5597" s="83">
        <v>43360.868935185186</v>
      </c>
      <c r="S5597" s="89" t="s">
        <v>26</v>
      </c>
      <c r="AG5597" s="83"/>
      <c r="AV5597" s="83"/>
      <c r="BK5597" s="83"/>
      <c r="BZ5597" s="83"/>
      <c r="CO5597" s="83"/>
      <c r="DD5597" s="83"/>
      <c r="DS5597" s="83"/>
      <c r="EH5597" s="83"/>
      <c r="EW5597" s="83"/>
      <c r="FL5597" s="83"/>
    </row>
    <row r="5598" spans="1:168" x14ac:dyDescent="0.35">
      <c r="A5598" s="83">
        <v>43360.868946759256</v>
      </c>
      <c r="B5598" s="84" t="s">
        <v>26</v>
      </c>
      <c r="C5598" s="85" t="s">
        <v>714</v>
      </c>
      <c r="R5598" s="83">
        <v>43360.868946759256</v>
      </c>
      <c r="S5598" s="89" t="s">
        <v>26</v>
      </c>
      <c r="AG5598" s="83"/>
      <c r="AV5598" s="83"/>
      <c r="BK5598" s="83"/>
      <c r="BZ5598" s="83"/>
      <c r="CO5598" s="83"/>
      <c r="DD5598" s="83"/>
      <c r="DS5598" s="83"/>
      <c r="EH5598" s="83"/>
      <c r="EW5598" s="83"/>
      <c r="FL5598" s="83"/>
    </row>
    <row r="5599" spans="1:168" x14ac:dyDescent="0.35">
      <c r="A5599" s="83">
        <v>43360.868946759256</v>
      </c>
      <c r="B5599" s="84" t="s">
        <v>26</v>
      </c>
      <c r="C5599" s="85" t="s">
        <v>444</v>
      </c>
      <c r="R5599" s="83">
        <v>43360.868946759256</v>
      </c>
      <c r="S5599" s="89" t="s">
        <v>26</v>
      </c>
      <c r="AG5599" s="83"/>
      <c r="AV5599" s="83"/>
      <c r="BK5599" s="83"/>
      <c r="BZ5599" s="83"/>
      <c r="CO5599" s="83"/>
      <c r="DD5599" s="83"/>
      <c r="DS5599" s="83"/>
      <c r="EH5599" s="83"/>
      <c r="EW5599" s="83"/>
      <c r="FL5599" s="83"/>
    </row>
    <row r="5600" spans="1:168" x14ac:dyDescent="0.35">
      <c r="A5600" s="83">
        <v>43360.868946759256</v>
      </c>
      <c r="B5600" s="84" t="s">
        <v>26</v>
      </c>
      <c r="C5600" s="85" t="s">
        <v>419</v>
      </c>
      <c r="R5600" s="83">
        <v>43360.868946759256</v>
      </c>
      <c r="S5600" s="89" t="s">
        <v>26</v>
      </c>
      <c r="AG5600" s="83"/>
      <c r="AV5600" s="83"/>
      <c r="BK5600" s="83"/>
      <c r="BZ5600" s="83"/>
      <c r="CO5600" s="83"/>
      <c r="DD5600" s="83"/>
      <c r="DS5600" s="83"/>
      <c r="EH5600" s="83"/>
      <c r="EW5600" s="83"/>
      <c r="FL5600" s="83"/>
    </row>
    <row r="5601" spans="1:168" x14ac:dyDescent="0.35">
      <c r="A5601" s="83">
        <v>43360.868946759256</v>
      </c>
      <c r="B5601" s="84" t="s">
        <v>26</v>
      </c>
      <c r="C5601" s="85" t="s">
        <v>447</v>
      </c>
      <c r="R5601" s="83">
        <v>43360.868946759256</v>
      </c>
      <c r="S5601" s="89" t="s">
        <v>26</v>
      </c>
      <c r="AG5601" s="83"/>
      <c r="AV5601" s="83"/>
      <c r="BK5601" s="83"/>
      <c r="BZ5601" s="83"/>
      <c r="CO5601" s="83"/>
      <c r="DD5601" s="83"/>
      <c r="DS5601" s="83"/>
      <c r="EH5601" s="83"/>
      <c r="EW5601" s="83"/>
      <c r="FL5601" s="83"/>
    </row>
    <row r="5602" spans="1:168" x14ac:dyDescent="0.35">
      <c r="A5602" s="83">
        <v>43360.868946759256</v>
      </c>
      <c r="B5602" s="84" t="s">
        <v>26</v>
      </c>
      <c r="C5602" s="85" t="s">
        <v>421</v>
      </c>
      <c r="R5602" s="83">
        <v>43360.868946759256</v>
      </c>
      <c r="S5602" s="89" t="s">
        <v>26</v>
      </c>
      <c r="AG5602" s="83"/>
      <c r="AV5602" s="83"/>
      <c r="BK5602" s="83"/>
      <c r="BZ5602" s="83"/>
      <c r="CO5602" s="83"/>
      <c r="DD5602" s="83"/>
      <c r="DS5602" s="83"/>
      <c r="EH5602" s="83"/>
      <c r="EW5602" s="83"/>
      <c r="FL5602" s="83"/>
    </row>
    <row r="5603" spans="1:168" x14ac:dyDescent="0.35">
      <c r="A5603" s="83">
        <v>43360.868946759256</v>
      </c>
      <c r="B5603" s="84" t="s">
        <v>26</v>
      </c>
      <c r="C5603" s="85" t="s">
        <v>446</v>
      </c>
      <c r="R5603" s="83">
        <v>43360.868946759256</v>
      </c>
      <c r="S5603" s="89" t="s">
        <v>26</v>
      </c>
      <c r="AG5603" s="83"/>
      <c r="AV5603" s="83"/>
      <c r="BK5603" s="83"/>
      <c r="BZ5603" s="83"/>
      <c r="CO5603" s="83"/>
      <c r="DD5603" s="83"/>
      <c r="DS5603" s="83"/>
      <c r="EH5603" s="83"/>
      <c r="EW5603" s="83"/>
      <c r="FL5603" s="83"/>
    </row>
    <row r="5604" spans="1:168" x14ac:dyDescent="0.35">
      <c r="A5604" s="83">
        <v>43360.868946759256</v>
      </c>
      <c r="B5604" s="84" t="s">
        <v>26</v>
      </c>
      <c r="C5604" s="85" t="s">
        <v>854</v>
      </c>
      <c r="R5604" s="83">
        <v>43360.868946759256</v>
      </c>
      <c r="S5604" s="89" t="s">
        <v>26</v>
      </c>
      <c r="AG5604" s="83"/>
      <c r="AV5604" s="83"/>
      <c r="BK5604" s="83"/>
      <c r="BZ5604" s="83"/>
      <c r="CO5604" s="83"/>
      <c r="DD5604" s="83"/>
      <c r="DS5604" s="83"/>
      <c r="EH5604" s="83"/>
      <c r="EW5604" s="83"/>
      <c r="FL5604" s="83"/>
    </row>
    <row r="5605" spans="1:168" x14ac:dyDescent="0.35">
      <c r="A5605" s="83">
        <v>43360.869050925925</v>
      </c>
      <c r="B5605" s="84" t="s">
        <v>26</v>
      </c>
      <c r="C5605" s="85" t="s">
        <v>353</v>
      </c>
      <c r="R5605" s="83">
        <v>43360.869050925925</v>
      </c>
      <c r="S5605" s="89" t="s">
        <v>26</v>
      </c>
      <c r="AG5605" s="83"/>
      <c r="AV5605" s="83"/>
      <c r="BK5605" s="83"/>
      <c r="BZ5605" s="83"/>
      <c r="CO5605" s="83"/>
      <c r="DD5605" s="83"/>
      <c r="DS5605" s="83"/>
      <c r="EH5605" s="83"/>
      <c r="EW5605" s="83"/>
      <c r="FL5605" s="83"/>
    </row>
    <row r="5606" spans="1:168" x14ac:dyDescent="0.35">
      <c r="A5606" s="83">
        <v>43360.869050925925</v>
      </c>
      <c r="B5606" s="84" t="s">
        <v>55</v>
      </c>
      <c r="C5606" s="85" t="s">
        <v>82</v>
      </c>
      <c r="R5606" s="83">
        <v>43360.869050925925</v>
      </c>
      <c r="S5606" s="89" t="s">
        <v>55</v>
      </c>
      <c r="AG5606" s="83"/>
      <c r="AV5606" s="83"/>
      <c r="BK5606" s="83"/>
      <c r="BZ5606" s="83"/>
      <c r="CO5606" s="83"/>
      <c r="DD5606" s="83"/>
      <c r="DS5606" s="83"/>
      <c r="EH5606" s="83"/>
      <c r="EW5606" s="83"/>
      <c r="FL5606" s="83"/>
    </row>
    <row r="5607" spans="1:168" x14ac:dyDescent="0.35">
      <c r="A5607" s="83">
        <v>43360.869062500002</v>
      </c>
      <c r="B5607" s="84" t="s">
        <v>55</v>
      </c>
      <c r="C5607" s="85" t="s">
        <v>58</v>
      </c>
      <c r="R5607" s="83">
        <v>43360.869062500002</v>
      </c>
      <c r="S5607" s="89" t="s">
        <v>55</v>
      </c>
      <c r="AG5607" s="83"/>
      <c r="AV5607" s="83"/>
      <c r="BK5607" s="83"/>
      <c r="BZ5607" s="83"/>
      <c r="CO5607" s="83"/>
      <c r="DD5607" s="83"/>
      <c r="DS5607" s="83"/>
      <c r="EH5607" s="83"/>
      <c r="EW5607" s="83"/>
      <c r="FL5607" s="83"/>
    </row>
    <row r="5608" spans="1:168" x14ac:dyDescent="0.35">
      <c r="A5608" s="83">
        <v>43360.869074074071</v>
      </c>
      <c r="B5608" s="84" t="s">
        <v>26</v>
      </c>
      <c r="C5608" s="85" t="s">
        <v>59</v>
      </c>
      <c r="R5608" s="83">
        <v>43360.869074074071</v>
      </c>
      <c r="S5608" s="89" t="s">
        <v>26</v>
      </c>
      <c r="AG5608" s="83"/>
      <c r="AV5608" s="83"/>
      <c r="BK5608" s="83"/>
      <c r="BZ5608" s="83"/>
      <c r="CO5608" s="83"/>
      <c r="DD5608" s="83"/>
      <c r="DS5608" s="83"/>
      <c r="EH5608" s="83"/>
      <c r="EW5608" s="83"/>
      <c r="FL5608" s="83"/>
    </row>
    <row r="5609" spans="1:168" x14ac:dyDescent="0.35">
      <c r="A5609" s="83">
        <v>43360.869085648148</v>
      </c>
      <c r="B5609" s="84" t="s">
        <v>354</v>
      </c>
      <c r="C5609" s="85" t="s">
        <v>355</v>
      </c>
      <c r="I5609" s="86">
        <v>13250.7998046875</v>
      </c>
      <c r="J5609" s="87">
        <v>12978.0859375</v>
      </c>
      <c r="K5609" s="87">
        <v>10781.7939453125</v>
      </c>
      <c r="L5609" s="87">
        <v>10559.896484375</v>
      </c>
      <c r="M5609" s="87">
        <v>1.01593112945557</v>
      </c>
      <c r="N5609" s="87">
        <v>10.349951744079601</v>
      </c>
      <c r="O5609" s="87">
        <v>8.3999509811401403</v>
      </c>
      <c r="P5609" s="88">
        <v>1.6329495906829801</v>
      </c>
      <c r="R5609" s="83">
        <v>43360.869085648148</v>
      </c>
      <c r="S5609" s="89" t="s">
        <v>354</v>
      </c>
      <c r="T5609" s="90">
        <v>0.498049676418304</v>
      </c>
      <c r="U5609" s="84">
        <v>11139.119140625</v>
      </c>
      <c r="V5609" s="84">
        <v>403.55789184570301</v>
      </c>
      <c r="W5609" s="84">
        <v>10881.37890625</v>
      </c>
      <c r="X5609" s="84">
        <v>10735.390625</v>
      </c>
      <c r="Y5609" s="84">
        <v>27.213069915771499</v>
      </c>
      <c r="Z5609" s="84">
        <v>320.49993896484398</v>
      </c>
      <c r="AA5609" s="84">
        <v>700.49987792968795</v>
      </c>
      <c r="AB5609" s="84">
        <v>426.49993896484398</v>
      </c>
      <c r="AG5609" s="83"/>
      <c r="AV5609" s="83"/>
      <c r="BK5609" s="83"/>
      <c r="BZ5609" s="83"/>
      <c r="CO5609" s="83"/>
      <c r="DD5609" s="83"/>
      <c r="DS5609" s="83"/>
      <c r="EH5609" s="83"/>
      <c r="EW5609" s="83"/>
      <c r="FL5609" s="83"/>
    </row>
    <row r="5610" spans="1:168" x14ac:dyDescent="0.35">
      <c r="A5610" s="83">
        <v>43360.869108796294</v>
      </c>
      <c r="B5610" s="84" t="s">
        <v>62</v>
      </c>
      <c r="C5610" s="85" t="s">
        <v>63</v>
      </c>
      <c r="R5610" s="83">
        <v>43360.869108796294</v>
      </c>
      <c r="S5610" s="89" t="s">
        <v>62</v>
      </c>
      <c r="AG5610" s="83"/>
      <c r="AV5610" s="83"/>
      <c r="BK5610" s="83"/>
      <c r="BZ5610" s="83"/>
      <c r="CO5610" s="83"/>
      <c r="DD5610" s="83"/>
      <c r="DS5610" s="83"/>
      <c r="EH5610" s="83"/>
      <c r="EW5610" s="83"/>
      <c r="FL5610" s="83"/>
    </row>
    <row r="5611" spans="1:168" x14ac:dyDescent="0.35">
      <c r="A5611" s="83">
        <v>43360.869108796294</v>
      </c>
      <c r="B5611" s="84" t="s">
        <v>62</v>
      </c>
      <c r="C5611" s="85" t="s">
        <v>1112</v>
      </c>
      <c r="R5611" s="83">
        <v>43360.869108796294</v>
      </c>
      <c r="S5611" s="89" t="s">
        <v>62</v>
      </c>
      <c r="AG5611" s="83"/>
      <c r="AV5611" s="83"/>
      <c r="BK5611" s="83"/>
      <c r="BZ5611" s="83"/>
      <c r="CO5611" s="83"/>
      <c r="DD5611" s="83"/>
      <c r="DS5611" s="83"/>
      <c r="EH5611" s="83"/>
      <c r="EW5611" s="83"/>
      <c r="FL5611" s="83"/>
    </row>
    <row r="5612" spans="1:168" x14ac:dyDescent="0.35">
      <c r="A5612" s="83">
        <v>43360.869108796294</v>
      </c>
      <c r="B5612" s="84" t="s">
        <v>62</v>
      </c>
      <c r="C5612" s="85" t="s">
        <v>1113</v>
      </c>
      <c r="R5612" s="83">
        <v>43360.869108796294</v>
      </c>
      <c r="S5612" s="89" t="s">
        <v>62</v>
      </c>
      <c r="AG5612" s="83"/>
      <c r="AV5612" s="83"/>
      <c r="BK5612" s="83"/>
      <c r="BZ5612" s="83"/>
      <c r="CO5612" s="83"/>
      <c r="DD5612" s="83"/>
      <c r="DS5612" s="83"/>
      <c r="EH5612" s="83"/>
      <c r="EW5612" s="83"/>
      <c r="FL5612" s="83"/>
    </row>
    <row r="5613" spans="1:168" x14ac:dyDescent="0.35">
      <c r="A5613" s="83">
        <v>43360.869108796294</v>
      </c>
      <c r="B5613" s="84" t="s">
        <v>62</v>
      </c>
      <c r="C5613" s="85" t="s">
        <v>1114</v>
      </c>
      <c r="R5613" s="83">
        <v>43360.869108796294</v>
      </c>
      <c r="S5613" s="89" t="s">
        <v>62</v>
      </c>
      <c r="AG5613" s="83"/>
      <c r="AV5613" s="83"/>
      <c r="BK5613" s="83"/>
      <c r="BZ5613" s="83"/>
      <c r="CO5613" s="83"/>
      <c r="DD5613" s="83"/>
      <c r="DS5613" s="83"/>
      <c r="EH5613" s="83"/>
      <c r="EW5613" s="83"/>
      <c r="FL5613" s="83"/>
    </row>
    <row r="5614" spans="1:168" x14ac:dyDescent="0.35">
      <c r="A5614" s="83">
        <v>43360.869108796294</v>
      </c>
      <c r="B5614" s="84" t="s">
        <v>62</v>
      </c>
      <c r="C5614" s="85" t="s">
        <v>1115</v>
      </c>
      <c r="R5614" s="83">
        <v>43360.869108796294</v>
      </c>
      <c r="S5614" s="89" t="s">
        <v>62</v>
      </c>
      <c r="AG5614" s="83"/>
      <c r="AV5614" s="83"/>
      <c r="BK5614" s="83"/>
      <c r="BZ5614" s="83"/>
      <c r="CO5614" s="83"/>
      <c r="DD5614" s="83"/>
      <c r="DS5614" s="83"/>
      <c r="EH5614" s="83"/>
      <c r="EW5614" s="83"/>
      <c r="FL5614" s="83"/>
    </row>
    <row r="5615" spans="1:168" x14ac:dyDescent="0.35">
      <c r="A5615" s="83">
        <v>43360.869108796294</v>
      </c>
      <c r="B5615" s="84" t="s">
        <v>62</v>
      </c>
      <c r="C5615" s="85" t="s">
        <v>1116</v>
      </c>
      <c r="R5615" s="83">
        <v>43360.869108796294</v>
      </c>
      <c r="S5615" s="89" t="s">
        <v>62</v>
      </c>
      <c r="AG5615" s="83"/>
      <c r="AV5615" s="83"/>
      <c r="BK5615" s="83"/>
      <c r="BZ5615" s="83"/>
      <c r="CO5615" s="83"/>
      <c r="DD5615" s="83"/>
      <c r="DS5615" s="83"/>
      <c r="EH5615" s="83"/>
      <c r="EW5615" s="83"/>
      <c r="FL5615" s="83"/>
    </row>
    <row r="5616" spans="1:168" x14ac:dyDescent="0.35">
      <c r="A5616" s="83">
        <v>43360.869108796294</v>
      </c>
      <c r="B5616" s="84" t="s">
        <v>62</v>
      </c>
      <c r="C5616" s="85" t="s">
        <v>998</v>
      </c>
      <c r="R5616" s="83">
        <v>43360.869108796294</v>
      </c>
      <c r="S5616" s="89" t="s">
        <v>62</v>
      </c>
      <c r="AG5616" s="83"/>
      <c r="AV5616" s="83"/>
      <c r="BK5616" s="83"/>
      <c r="BZ5616" s="83"/>
      <c r="CO5616" s="83"/>
      <c r="DD5616" s="83"/>
      <c r="DS5616" s="83"/>
      <c r="EH5616" s="83"/>
      <c r="EW5616" s="83"/>
      <c r="FL5616" s="83"/>
    </row>
    <row r="5617" spans="1:168" x14ac:dyDescent="0.35">
      <c r="A5617" s="83">
        <v>43360.869108796294</v>
      </c>
      <c r="B5617" s="84" t="s">
        <v>62</v>
      </c>
      <c r="C5617" s="85" t="s">
        <v>1117</v>
      </c>
      <c r="R5617" s="83">
        <v>43360.869108796294</v>
      </c>
      <c r="S5617" s="89" t="s">
        <v>62</v>
      </c>
      <c r="AG5617" s="83"/>
      <c r="AV5617" s="83"/>
      <c r="BK5617" s="83"/>
      <c r="BZ5617" s="83"/>
      <c r="CO5617" s="83"/>
      <c r="DD5617" s="83"/>
      <c r="DS5617" s="83"/>
      <c r="EH5617" s="83"/>
      <c r="EW5617" s="83"/>
      <c r="FL5617" s="83"/>
    </row>
    <row r="5618" spans="1:168" x14ac:dyDescent="0.35">
      <c r="A5618" s="83">
        <v>43360.869108796294</v>
      </c>
      <c r="B5618" s="84" t="s">
        <v>26</v>
      </c>
      <c r="C5618" s="85" t="s">
        <v>71</v>
      </c>
      <c r="R5618" s="83">
        <v>43360.869108796294</v>
      </c>
      <c r="S5618" s="89" t="s">
        <v>26</v>
      </c>
      <c r="AG5618" s="83"/>
      <c r="AV5618" s="83"/>
      <c r="BK5618" s="83"/>
      <c r="BZ5618" s="83"/>
      <c r="CO5618" s="83"/>
      <c r="DD5618" s="83"/>
      <c r="DS5618" s="83"/>
      <c r="EH5618" s="83"/>
      <c r="EW5618" s="83"/>
      <c r="FL5618" s="83"/>
    </row>
    <row r="5619" spans="1:168" x14ac:dyDescent="0.35">
      <c r="A5619" s="83">
        <v>43360.869131944448</v>
      </c>
      <c r="B5619" s="84" t="s">
        <v>62</v>
      </c>
      <c r="C5619" s="85" t="s">
        <v>362</v>
      </c>
      <c r="R5619" s="83">
        <v>43360.869131944448</v>
      </c>
      <c r="S5619" s="89" t="s">
        <v>62</v>
      </c>
      <c r="AG5619" s="83"/>
      <c r="AV5619" s="83"/>
      <c r="BK5619" s="83"/>
      <c r="BZ5619" s="83"/>
      <c r="CO5619" s="83"/>
      <c r="DD5619" s="83"/>
      <c r="DS5619" s="83"/>
      <c r="EH5619" s="83"/>
      <c r="EW5619" s="83"/>
      <c r="FL5619" s="83"/>
    </row>
    <row r="5620" spans="1:168" x14ac:dyDescent="0.35">
      <c r="A5620" s="83">
        <v>43360.869131944448</v>
      </c>
      <c r="B5620" s="84" t="s">
        <v>26</v>
      </c>
      <c r="C5620" s="85" t="s">
        <v>361</v>
      </c>
      <c r="R5620" s="83">
        <v>43360.869131944448</v>
      </c>
      <c r="S5620" s="89" t="s">
        <v>26</v>
      </c>
      <c r="AG5620" s="83"/>
      <c r="AV5620" s="83"/>
      <c r="BK5620" s="83"/>
      <c r="BZ5620" s="83"/>
      <c r="CO5620" s="83"/>
      <c r="DD5620" s="83"/>
      <c r="DS5620" s="83"/>
      <c r="EH5620" s="83"/>
      <c r="EW5620" s="83"/>
      <c r="FL5620" s="83"/>
    </row>
    <row r="5621" spans="1:168" x14ac:dyDescent="0.35">
      <c r="A5621" s="83">
        <v>43360.869131944448</v>
      </c>
      <c r="B5621" s="84" t="s">
        <v>26</v>
      </c>
      <c r="C5621" s="85" t="s">
        <v>363</v>
      </c>
      <c r="R5621" s="83">
        <v>43360.869131944448</v>
      </c>
      <c r="S5621" s="89" t="s">
        <v>26</v>
      </c>
      <c r="AG5621" s="83"/>
      <c r="AV5621" s="83"/>
      <c r="BK5621" s="83"/>
      <c r="BZ5621" s="83"/>
      <c r="CO5621" s="83"/>
      <c r="DD5621" s="83"/>
      <c r="DS5621" s="83"/>
      <c r="EH5621" s="83"/>
      <c r="EW5621" s="83"/>
      <c r="FL5621" s="83"/>
    </row>
    <row r="5622" spans="1:168" x14ac:dyDescent="0.35">
      <c r="A5622" s="83">
        <v>43360.869131944448</v>
      </c>
      <c r="B5622" s="84" t="s">
        <v>26</v>
      </c>
      <c r="C5622" s="85" t="s">
        <v>332</v>
      </c>
      <c r="R5622" s="83">
        <v>43360.869131944448</v>
      </c>
      <c r="S5622" s="89" t="s">
        <v>26</v>
      </c>
      <c r="AG5622" s="83"/>
      <c r="AV5622" s="83"/>
      <c r="BK5622" s="83"/>
      <c r="BZ5622" s="83"/>
      <c r="CO5622" s="83"/>
      <c r="DD5622" s="83"/>
      <c r="DS5622" s="83"/>
      <c r="EH5622" s="83"/>
      <c r="EW5622" s="83"/>
      <c r="FL5622" s="83"/>
    </row>
    <row r="5623" spans="1:168" x14ac:dyDescent="0.35">
      <c r="A5623" s="83">
        <v>43360.869131944448</v>
      </c>
      <c r="B5623" s="84" t="s">
        <v>26</v>
      </c>
      <c r="C5623" s="85" t="s">
        <v>111</v>
      </c>
      <c r="R5623" s="83">
        <v>43360.869131944448</v>
      </c>
      <c r="S5623" s="89" t="s">
        <v>26</v>
      </c>
      <c r="AG5623" s="83"/>
      <c r="AV5623" s="83"/>
      <c r="BK5623" s="83"/>
      <c r="BZ5623" s="83"/>
      <c r="CO5623" s="83"/>
      <c r="DD5623" s="83"/>
      <c r="DS5623" s="83"/>
      <c r="EH5623" s="83"/>
      <c r="EW5623" s="83"/>
      <c r="FL5623" s="83"/>
    </row>
    <row r="5624" spans="1:168" x14ac:dyDescent="0.35">
      <c r="A5624" s="83">
        <v>43360.869131944448</v>
      </c>
      <c r="B5624" s="84" t="s">
        <v>26</v>
      </c>
      <c r="C5624" s="85" t="s">
        <v>47</v>
      </c>
      <c r="I5624" s="86">
        <v>13250.8583984375</v>
      </c>
      <c r="J5624" s="87">
        <v>12974.685546875</v>
      </c>
      <c r="K5624" s="87">
        <v>10781.8583984375</v>
      </c>
      <c r="L5624" s="87">
        <v>10557.1533203125</v>
      </c>
      <c r="M5624" s="87">
        <v>1.01594054698944</v>
      </c>
      <c r="N5624" s="87">
        <v>10.377230644226101</v>
      </c>
      <c r="O5624" s="87">
        <v>8.4272298812866193</v>
      </c>
      <c r="P5624" s="88">
        <v>1.6602306365966799</v>
      </c>
      <c r="R5624" s="83">
        <v>43360.869131944448</v>
      </c>
      <c r="S5624" s="89" t="s">
        <v>26</v>
      </c>
      <c r="T5624" s="90">
        <v>0.52533048391342196</v>
      </c>
      <c r="U5624" s="84">
        <v>11139.744140625</v>
      </c>
      <c r="V5624" s="84">
        <v>406.616455078125</v>
      </c>
      <c r="W5624" s="84">
        <v>10875.359375</v>
      </c>
      <c r="X5624" s="84">
        <v>10733.8583984375</v>
      </c>
      <c r="Y5624" s="84">
        <v>27.1116333007813</v>
      </c>
      <c r="Z5624" s="84">
        <v>320.52725219726602</v>
      </c>
      <c r="AA5624" s="84">
        <v>700.52716064453102</v>
      </c>
      <c r="AB5624" s="84">
        <v>426.52725219726602</v>
      </c>
      <c r="AG5624" s="83"/>
      <c r="AV5624" s="83"/>
      <c r="BK5624" s="83"/>
      <c r="BZ5624" s="83"/>
      <c r="CO5624" s="83"/>
      <c r="DD5624" s="83"/>
      <c r="DS5624" s="83"/>
      <c r="EH5624" s="83"/>
      <c r="EW5624" s="83"/>
      <c r="FL5624" s="83"/>
    </row>
    <row r="5625" spans="1:168" x14ac:dyDescent="0.35">
      <c r="A5625" s="83">
        <v>43360.869143518517</v>
      </c>
      <c r="B5625" s="84" t="s">
        <v>49</v>
      </c>
      <c r="C5625" s="85" t="s">
        <v>364</v>
      </c>
      <c r="R5625" s="83">
        <v>43360.869143518517</v>
      </c>
      <c r="S5625" s="89" t="s">
        <v>49</v>
      </c>
      <c r="AG5625" s="83"/>
      <c r="AV5625" s="83"/>
      <c r="BK5625" s="83"/>
      <c r="BZ5625" s="83"/>
      <c r="CO5625" s="83"/>
      <c r="DD5625" s="83"/>
      <c r="DS5625" s="83"/>
      <c r="EH5625" s="83"/>
      <c r="EW5625" s="83"/>
      <c r="FL5625" s="83"/>
    </row>
    <row r="5626" spans="1:168" x14ac:dyDescent="0.35">
      <c r="A5626" s="83">
        <v>43360.869155092594</v>
      </c>
      <c r="B5626" s="84" t="s">
        <v>26</v>
      </c>
      <c r="C5626" s="85" t="s">
        <v>335</v>
      </c>
      <c r="R5626" s="83">
        <v>43360.869155092594</v>
      </c>
      <c r="S5626" s="89" t="s">
        <v>26</v>
      </c>
      <c r="AG5626" s="83"/>
      <c r="AV5626" s="83"/>
      <c r="BK5626" s="83"/>
      <c r="BZ5626" s="83"/>
      <c r="CO5626" s="83"/>
      <c r="DD5626" s="83"/>
      <c r="DS5626" s="83"/>
      <c r="EH5626" s="83"/>
      <c r="EW5626" s="83"/>
      <c r="FL5626" s="83"/>
    </row>
    <row r="5627" spans="1:168" x14ac:dyDescent="0.35">
      <c r="A5627" s="83">
        <v>43360.869155092594</v>
      </c>
      <c r="B5627" s="84" t="s">
        <v>26</v>
      </c>
      <c r="C5627" s="85" t="s">
        <v>365</v>
      </c>
      <c r="R5627" s="83">
        <v>43360.869155092594</v>
      </c>
      <c r="S5627" s="89" t="s">
        <v>26</v>
      </c>
      <c r="AG5627" s="83"/>
      <c r="AV5627" s="83"/>
      <c r="BK5627" s="83"/>
      <c r="BZ5627" s="83"/>
      <c r="CO5627" s="83"/>
      <c r="DD5627" s="83"/>
      <c r="DS5627" s="83"/>
      <c r="EH5627" s="83"/>
      <c r="EW5627" s="83"/>
      <c r="FL5627" s="83"/>
    </row>
    <row r="5628" spans="1:168" x14ac:dyDescent="0.35">
      <c r="A5628" s="83">
        <v>43360.869155092594</v>
      </c>
      <c r="B5628" s="84" t="s">
        <v>26</v>
      </c>
      <c r="C5628" s="85" t="s">
        <v>366</v>
      </c>
      <c r="R5628" s="83">
        <v>43360.869155092594</v>
      </c>
      <c r="S5628" s="89" t="s">
        <v>26</v>
      </c>
      <c r="AG5628" s="83"/>
      <c r="AV5628" s="83"/>
      <c r="BK5628" s="83"/>
      <c r="BZ5628" s="83"/>
      <c r="CO5628" s="83"/>
      <c r="DD5628" s="83"/>
      <c r="DS5628" s="83"/>
      <c r="EH5628" s="83"/>
      <c r="EW5628" s="83"/>
      <c r="FL5628" s="83"/>
    </row>
    <row r="5629" spans="1:168" x14ac:dyDescent="0.35">
      <c r="A5629" s="83">
        <v>43360.869155092594</v>
      </c>
      <c r="B5629" s="84" t="s">
        <v>26</v>
      </c>
      <c r="C5629" s="85" t="s">
        <v>428</v>
      </c>
      <c r="R5629" s="83">
        <v>43360.869155092594</v>
      </c>
      <c r="S5629" s="89" t="s">
        <v>26</v>
      </c>
      <c r="AG5629" s="83"/>
      <c r="AV5629" s="83"/>
      <c r="BK5629" s="83"/>
      <c r="BZ5629" s="83"/>
      <c r="CO5629" s="83"/>
      <c r="DD5629" s="83"/>
      <c r="DS5629" s="83"/>
      <c r="EH5629" s="83"/>
      <c r="EW5629" s="83"/>
      <c r="FL5629" s="83"/>
    </row>
    <row r="5630" spans="1:168" x14ac:dyDescent="0.35">
      <c r="A5630" s="83">
        <v>43360.869155092594</v>
      </c>
      <c r="B5630" s="84" t="s">
        <v>26</v>
      </c>
      <c r="C5630" s="85" t="s">
        <v>409</v>
      </c>
      <c r="R5630" s="83">
        <v>43360.869155092594</v>
      </c>
      <c r="S5630" s="89" t="s">
        <v>26</v>
      </c>
      <c r="AG5630" s="83"/>
      <c r="AV5630" s="83"/>
      <c r="BK5630" s="83"/>
      <c r="BZ5630" s="83"/>
      <c r="CO5630" s="83"/>
      <c r="DD5630" s="83"/>
      <c r="DS5630" s="83"/>
      <c r="EH5630" s="83"/>
      <c r="EW5630" s="83"/>
      <c r="FL5630" s="83"/>
    </row>
    <row r="5631" spans="1:168" x14ac:dyDescent="0.35">
      <c r="A5631" s="83">
        <v>43360.869166666664</v>
      </c>
      <c r="B5631" s="84" t="s">
        <v>26</v>
      </c>
      <c r="C5631" s="85" t="s">
        <v>616</v>
      </c>
      <c r="R5631" s="83">
        <v>43360.869166666664</v>
      </c>
      <c r="S5631" s="89" t="s">
        <v>26</v>
      </c>
      <c r="AG5631" s="83"/>
      <c r="AV5631" s="83"/>
      <c r="BK5631" s="83"/>
      <c r="BZ5631" s="83"/>
      <c r="CO5631" s="83"/>
      <c r="DD5631" s="83"/>
      <c r="DS5631" s="83"/>
      <c r="EH5631" s="83"/>
      <c r="EW5631" s="83"/>
      <c r="FL5631" s="83"/>
    </row>
    <row r="5632" spans="1:168" x14ac:dyDescent="0.35">
      <c r="A5632" s="83">
        <v>43360.869166666664</v>
      </c>
      <c r="B5632" s="84" t="s">
        <v>26</v>
      </c>
      <c r="C5632" s="85" t="s">
        <v>417</v>
      </c>
      <c r="R5632" s="83">
        <v>43360.869166666664</v>
      </c>
      <c r="S5632" s="89" t="s">
        <v>26</v>
      </c>
      <c r="AG5632" s="83"/>
      <c r="AV5632" s="83"/>
      <c r="BK5632" s="83"/>
      <c r="BZ5632" s="83"/>
      <c r="CO5632" s="83"/>
      <c r="DD5632" s="83"/>
      <c r="DS5632" s="83"/>
      <c r="EH5632" s="83"/>
      <c r="EW5632" s="83"/>
      <c r="FL5632" s="83"/>
    </row>
    <row r="5633" spans="1:168" x14ac:dyDescent="0.35">
      <c r="A5633" s="83">
        <v>43360.869166666664</v>
      </c>
      <c r="B5633" s="84" t="s">
        <v>26</v>
      </c>
      <c r="C5633" s="85" t="s">
        <v>441</v>
      </c>
      <c r="R5633" s="83">
        <v>43360.869166666664</v>
      </c>
      <c r="S5633" s="89" t="s">
        <v>26</v>
      </c>
      <c r="AG5633" s="83"/>
      <c r="AV5633" s="83"/>
      <c r="BK5633" s="83"/>
      <c r="BZ5633" s="83"/>
      <c r="CO5633" s="83"/>
      <c r="DD5633" s="83"/>
      <c r="DS5633" s="83"/>
      <c r="EH5633" s="83"/>
      <c r="EW5633" s="83"/>
      <c r="FL5633" s="83"/>
    </row>
    <row r="5634" spans="1:168" x14ac:dyDescent="0.35">
      <c r="A5634" s="83">
        <v>43360.869166666664</v>
      </c>
      <c r="B5634" s="84" t="s">
        <v>26</v>
      </c>
      <c r="C5634" s="85" t="s">
        <v>862</v>
      </c>
      <c r="R5634" s="83">
        <v>43360.869166666664</v>
      </c>
      <c r="S5634" s="89" t="s">
        <v>26</v>
      </c>
      <c r="AG5634" s="83"/>
      <c r="AV5634" s="83"/>
      <c r="BK5634" s="83"/>
      <c r="BZ5634" s="83"/>
      <c r="CO5634" s="83"/>
      <c r="DD5634" s="83"/>
      <c r="DS5634" s="83"/>
      <c r="EH5634" s="83"/>
      <c r="EW5634" s="83"/>
      <c r="FL5634" s="83"/>
    </row>
    <row r="5635" spans="1:168" x14ac:dyDescent="0.35">
      <c r="A5635" s="83">
        <v>43360.869166666664</v>
      </c>
      <c r="B5635" s="84" t="s">
        <v>26</v>
      </c>
      <c r="C5635" s="85" t="s">
        <v>429</v>
      </c>
      <c r="R5635" s="83">
        <v>43360.869166666664</v>
      </c>
      <c r="S5635" s="89" t="s">
        <v>26</v>
      </c>
      <c r="AG5635" s="83"/>
      <c r="AV5635" s="83"/>
      <c r="BK5635" s="83"/>
      <c r="BZ5635" s="83"/>
      <c r="CO5635" s="83"/>
      <c r="DD5635" s="83"/>
      <c r="DS5635" s="83"/>
      <c r="EH5635" s="83"/>
      <c r="EW5635" s="83"/>
      <c r="FL5635" s="83"/>
    </row>
    <row r="5636" spans="1:168" x14ac:dyDescent="0.35">
      <c r="A5636" s="83">
        <v>43360.869166666664</v>
      </c>
      <c r="B5636" s="84" t="s">
        <v>26</v>
      </c>
      <c r="C5636" s="85" t="s">
        <v>430</v>
      </c>
      <c r="R5636" s="83">
        <v>43360.869166666664</v>
      </c>
      <c r="S5636" s="89" t="s">
        <v>26</v>
      </c>
      <c r="AG5636" s="83"/>
      <c r="AV5636" s="83"/>
      <c r="BK5636" s="83"/>
      <c r="BZ5636" s="83"/>
      <c r="CO5636" s="83"/>
      <c r="DD5636" s="83"/>
      <c r="DS5636" s="83"/>
      <c r="EH5636" s="83"/>
      <c r="EW5636" s="83"/>
      <c r="FL5636" s="83"/>
    </row>
    <row r="5637" spans="1:168" x14ac:dyDescent="0.35">
      <c r="A5637" s="83">
        <v>43360.869166666664</v>
      </c>
      <c r="B5637" s="84" t="s">
        <v>26</v>
      </c>
      <c r="C5637" s="85" t="s">
        <v>714</v>
      </c>
      <c r="R5637" s="83">
        <v>43360.869166666664</v>
      </c>
      <c r="S5637" s="89" t="s">
        <v>26</v>
      </c>
      <c r="AG5637" s="83"/>
      <c r="AV5637" s="83"/>
      <c r="BK5637" s="83"/>
      <c r="BZ5637" s="83"/>
      <c r="CO5637" s="83"/>
      <c r="DD5637" s="83"/>
      <c r="DS5637" s="83"/>
      <c r="EH5637" s="83"/>
      <c r="EW5637" s="83"/>
      <c r="FL5637" s="83"/>
    </row>
    <row r="5638" spans="1:168" x14ac:dyDescent="0.35">
      <c r="A5638" s="83">
        <v>43360.869166666664</v>
      </c>
      <c r="B5638" s="84" t="s">
        <v>26</v>
      </c>
      <c r="C5638" s="85" t="s">
        <v>444</v>
      </c>
      <c r="R5638" s="83">
        <v>43360.869166666664</v>
      </c>
      <c r="S5638" s="89" t="s">
        <v>26</v>
      </c>
      <c r="AG5638" s="83"/>
      <c r="AV5638" s="83"/>
      <c r="BK5638" s="83"/>
      <c r="BZ5638" s="83"/>
      <c r="CO5638" s="83"/>
      <c r="DD5638" s="83"/>
      <c r="DS5638" s="83"/>
      <c r="EH5638" s="83"/>
      <c r="EW5638" s="83"/>
      <c r="FL5638" s="83"/>
    </row>
    <row r="5639" spans="1:168" x14ac:dyDescent="0.35">
      <c r="A5639" s="83">
        <v>43360.869166666664</v>
      </c>
      <c r="B5639" s="84" t="s">
        <v>26</v>
      </c>
      <c r="C5639" s="85" t="s">
        <v>419</v>
      </c>
      <c r="R5639" s="83">
        <v>43360.869166666664</v>
      </c>
      <c r="S5639" s="89" t="s">
        <v>26</v>
      </c>
      <c r="AG5639" s="83"/>
      <c r="AV5639" s="83"/>
      <c r="BK5639" s="83"/>
      <c r="BZ5639" s="83"/>
      <c r="CO5639" s="83"/>
      <c r="DD5639" s="83"/>
      <c r="DS5639" s="83"/>
      <c r="EH5639" s="83"/>
      <c r="EW5639" s="83"/>
      <c r="FL5639" s="83"/>
    </row>
    <row r="5640" spans="1:168" x14ac:dyDescent="0.35">
      <c r="A5640" s="83">
        <v>43360.869166666664</v>
      </c>
      <c r="B5640" s="84" t="s">
        <v>26</v>
      </c>
      <c r="C5640" s="85" t="s">
        <v>447</v>
      </c>
      <c r="R5640" s="83">
        <v>43360.869166666664</v>
      </c>
      <c r="S5640" s="89" t="s">
        <v>26</v>
      </c>
      <c r="AG5640" s="83"/>
      <c r="AV5640" s="83"/>
      <c r="BK5640" s="83"/>
      <c r="BZ5640" s="83"/>
      <c r="CO5640" s="83"/>
      <c r="DD5640" s="83"/>
      <c r="DS5640" s="83"/>
      <c r="EH5640" s="83"/>
      <c r="EW5640" s="83"/>
      <c r="FL5640" s="83"/>
    </row>
    <row r="5641" spans="1:168" x14ac:dyDescent="0.35">
      <c r="A5641" s="83">
        <v>43360.86917824074</v>
      </c>
      <c r="B5641" s="84" t="s">
        <v>26</v>
      </c>
      <c r="C5641" s="85" t="s">
        <v>421</v>
      </c>
      <c r="R5641" s="83">
        <v>43360.86917824074</v>
      </c>
      <c r="S5641" s="89" t="s">
        <v>26</v>
      </c>
      <c r="AG5641" s="83"/>
      <c r="AV5641" s="83"/>
      <c r="BK5641" s="83"/>
      <c r="BZ5641" s="83"/>
      <c r="CO5641" s="83"/>
      <c r="DD5641" s="83"/>
      <c r="DS5641" s="83"/>
      <c r="EH5641" s="83"/>
      <c r="EW5641" s="83"/>
      <c r="FL5641" s="83"/>
    </row>
    <row r="5642" spans="1:168" x14ac:dyDescent="0.35">
      <c r="A5642" s="83">
        <v>43360.86917824074</v>
      </c>
      <c r="B5642" s="84" t="s">
        <v>26</v>
      </c>
      <c r="C5642" s="85" t="s">
        <v>446</v>
      </c>
      <c r="R5642" s="83">
        <v>43360.86917824074</v>
      </c>
      <c r="S5642" s="89" t="s">
        <v>26</v>
      </c>
      <c r="AG5642" s="83"/>
      <c r="AV5642" s="83"/>
      <c r="BK5642" s="83"/>
      <c r="BZ5642" s="83"/>
      <c r="CO5642" s="83"/>
      <c r="DD5642" s="83"/>
      <c r="DS5642" s="83"/>
      <c r="EH5642" s="83"/>
      <c r="EW5642" s="83"/>
      <c r="FL5642" s="83"/>
    </row>
    <row r="5643" spans="1:168" x14ac:dyDescent="0.35">
      <c r="A5643" s="83">
        <v>43360.86917824074</v>
      </c>
      <c r="B5643" s="84" t="s">
        <v>26</v>
      </c>
      <c r="C5643" s="85" t="s">
        <v>863</v>
      </c>
      <c r="R5643" s="83">
        <v>43360.86917824074</v>
      </c>
      <c r="S5643" s="89" t="s">
        <v>26</v>
      </c>
      <c r="AG5643" s="83"/>
      <c r="AV5643" s="83"/>
      <c r="BK5643" s="83"/>
      <c r="BZ5643" s="83"/>
      <c r="CO5643" s="83"/>
      <c r="DD5643" s="83"/>
      <c r="DS5643" s="83"/>
      <c r="EH5643" s="83"/>
      <c r="EW5643" s="83"/>
      <c r="FL5643" s="83"/>
    </row>
    <row r="5644" spans="1:168" x14ac:dyDescent="0.35">
      <c r="A5644" s="83">
        <v>43360.869247685187</v>
      </c>
      <c r="B5644" s="84" t="s">
        <v>26</v>
      </c>
      <c r="C5644" s="85" t="s">
        <v>172</v>
      </c>
      <c r="R5644" s="83">
        <v>43360.869247685187</v>
      </c>
      <c r="S5644" s="89" t="s">
        <v>26</v>
      </c>
      <c r="AG5644" s="83"/>
      <c r="AV5644" s="83"/>
      <c r="BK5644" s="83"/>
      <c r="BZ5644" s="83"/>
      <c r="CO5644" s="83"/>
      <c r="DD5644" s="83"/>
      <c r="DS5644" s="83"/>
      <c r="EH5644" s="83"/>
      <c r="EW5644" s="83"/>
      <c r="FL5644" s="83"/>
    </row>
    <row r="5645" spans="1:168" x14ac:dyDescent="0.35">
      <c r="A5645" s="83">
        <v>43360.869270833333</v>
      </c>
      <c r="B5645" s="84" t="s">
        <v>26</v>
      </c>
      <c r="C5645" s="85" t="s">
        <v>367</v>
      </c>
      <c r="R5645" s="83">
        <v>43360.869270833333</v>
      </c>
      <c r="S5645" s="89" t="s">
        <v>26</v>
      </c>
      <c r="AG5645" s="83"/>
      <c r="AV5645" s="83"/>
      <c r="BK5645" s="83"/>
      <c r="BZ5645" s="83"/>
      <c r="CO5645" s="83"/>
      <c r="DD5645" s="83"/>
      <c r="DS5645" s="83"/>
      <c r="EH5645" s="83"/>
      <c r="EW5645" s="83"/>
      <c r="FL5645" s="83"/>
    </row>
    <row r="5646" spans="1:168" x14ac:dyDescent="0.35">
      <c r="A5646" s="83">
        <v>43360.869270833333</v>
      </c>
      <c r="B5646" s="84" t="s">
        <v>55</v>
      </c>
      <c r="C5646" s="85" t="s">
        <v>82</v>
      </c>
      <c r="R5646" s="83">
        <v>43360.869270833333</v>
      </c>
      <c r="S5646" s="89" t="s">
        <v>55</v>
      </c>
      <c r="AG5646" s="83"/>
      <c r="AV5646" s="83"/>
      <c r="BK5646" s="83"/>
      <c r="BZ5646" s="83"/>
      <c r="CO5646" s="83"/>
      <c r="DD5646" s="83"/>
      <c r="DS5646" s="83"/>
      <c r="EH5646" s="83"/>
      <c r="EW5646" s="83"/>
      <c r="FL5646" s="83"/>
    </row>
    <row r="5647" spans="1:168" x14ac:dyDescent="0.35">
      <c r="A5647" s="83">
        <v>43360.86928240741</v>
      </c>
      <c r="B5647" s="84" t="s">
        <v>55</v>
      </c>
      <c r="C5647" s="85" t="s">
        <v>58</v>
      </c>
      <c r="R5647" s="83">
        <v>43360.86928240741</v>
      </c>
      <c r="S5647" s="89" t="s">
        <v>55</v>
      </c>
      <c r="AG5647" s="83"/>
      <c r="AV5647" s="83"/>
      <c r="BK5647" s="83"/>
      <c r="BZ5647" s="83"/>
      <c r="CO5647" s="83"/>
      <c r="DD5647" s="83"/>
      <c r="DS5647" s="83"/>
      <c r="EH5647" s="83"/>
      <c r="EW5647" s="83"/>
      <c r="FL5647" s="83"/>
    </row>
    <row r="5648" spans="1:168" x14ac:dyDescent="0.35">
      <c r="A5648" s="83">
        <v>43360.869305555556</v>
      </c>
      <c r="B5648" s="84" t="s">
        <v>26</v>
      </c>
      <c r="C5648" s="85" t="s">
        <v>59</v>
      </c>
      <c r="R5648" s="83">
        <v>43360.869305555556</v>
      </c>
      <c r="S5648" s="89" t="s">
        <v>26</v>
      </c>
      <c r="AG5648" s="83"/>
      <c r="AV5648" s="83"/>
      <c r="BK5648" s="83"/>
      <c r="BZ5648" s="83"/>
      <c r="CO5648" s="83"/>
      <c r="DD5648" s="83"/>
      <c r="DS5648" s="83"/>
      <c r="EH5648" s="83"/>
      <c r="EW5648" s="83"/>
      <c r="FL5648" s="83"/>
    </row>
    <row r="5649" spans="1:168" x14ac:dyDescent="0.35">
      <c r="A5649" s="83">
        <v>43360.869317129633</v>
      </c>
      <c r="B5649" s="84" t="s">
        <v>368</v>
      </c>
      <c r="C5649" s="85" t="s">
        <v>369</v>
      </c>
      <c r="I5649" s="86">
        <v>13250.740234375</v>
      </c>
      <c r="J5649" s="87">
        <v>12967.28125</v>
      </c>
      <c r="K5649" s="87">
        <v>12001.736328125</v>
      </c>
      <c r="L5649" s="87">
        <v>11744.99609375</v>
      </c>
      <c r="M5649" s="87">
        <v>1.01598656177521</v>
      </c>
      <c r="N5649" s="87">
        <v>10.3127326965332</v>
      </c>
      <c r="O5649" s="87">
        <v>8.36273288726807</v>
      </c>
      <c r="P5649" s="88">
        <v>1.59573209285736</v>
      </c>
      <c r="R5649" s="83">
        <v>43360.869317129633</v>
      </c>
      <c r="S5649" s="89" t="s">
        <v>368</v>
      </c>
      <c r="T5649" s="90">
        <v>0.46083182096481301</v>
      </c>
      <c r="U5649" s="84">
        <v>10995.08984375</v>
      </c>
      <c r="V5649" s="84">
        <v>403.57751464843699</v>
      </c>
      <c r="W5649" s="84">
        <v>10731.1708984375</v>
      </c>
      <c r="X5649" s="84">
        <v>10591.50390625</v>
      </c>
      <c r="Y5649" s="84">
        <v>27.715049743652301</v>
      </c>
      <c r="Z5649" s="84">
        <v>320.46273803710898</v>
      </c>
      <c r="AA5649" s="84">
        <v>700.46270751953102</v>
      </c>
      <c r="AB5649" s="84">
        <v>426.46273803710898</v>
      </c>
      <c r="AG5649" s="83"/>
      <c r="AV5649" s="83"/>
      <c r="BK5649" s="83"/>
      <c r="BZ5649" s="83"/>
      <c r="CO5649" s="83"/>
      <c r="DD5649" s="83"/>
      <c r="DS5649" s="83"/>
      <c r="EH5649" s="83"/>
      <c r="EW5649" s="83"/>
      <c r="FL5649" s="83"/>
    </row>
    <row r="5650" spans="1:168" x14ac:dyDescent="0.35">
      <c r="A5650" s="83">
        <v>43360.869328703702</v>
      </c>
      <c r="B5650" s="84" t="s">
        <v>62</v>
      </c>
      <c r="C5650" s="85" t="s">
        <v>63</v>
      </c>
      <c r="R5650" s="83">
        <v>43360.869328703702</v>
      </c>
      <c r="S5650" s="89" t="s">
        <v>62</v>
      </c>
      <c r="AG5650" s="83"/>
      <c r="AV5650" s="83"/>
      <c r="BK5650" s="83"/>
      <c r="BZ5650" s="83"/>
      <c r="CO5650" s="83"/>
      <c r="DD5650" s="83"/>
      <c r="DS5650" s="83"/>
      <c r="EH5650" s="83"/>
      <c r="EW5650" s="83"/>
      <c r="FL5650" s="83"/>
    </row>
    <row r="5651" spans="1:168" x14ac:dyDescent="0.35">
      <c r="A5651" s="83">
        <v>43360.869328703702</v>
      </c>
      <c r="B5651" s="84" t="s">
        <v>62</v>
      </c>
      <c r="C5651" s="85" t="s">
        <v>1000</v>
      </c>
      <c r="R5651" s="83">
        <v>43360.869328703702</v>
      </c>
      <c r="S5651" s="89" t="s">
        <v>62</v>
      </c>
      <c r="AG5651" s="83"/>
      <c r="AV5651" s="83"/>
      <c r="BK5651" s="83"/>
      <c r="BZ5651" s="83"/>
      <c r="CO5651" s="83"/>
      <c r="DD5651" s="83"/>
      <c r="DS5651" s="83"/>
      <c r="EH5651" s="83"/>
      <c r="EW5651" s="83"/>
      <c r="FL5651" s="83"/>
    </row>
    <row r="5652" spans="1:168" x14ac:dyDescent="0.35">
      <c r="A5652" s="83">
        <v>43360.869328703702</v>
      </c>
      <c r="B5652" s="84" t="s">
        <v>62</v>
      </c>
      <c r="C5652" s="85" t="s">
        <v>1001</v>
      </c>
      <c r="R5652" s="83">
        <v>43360.869328703702</v>
      </c>
      <c r="S5652" s="89" t="s">
        <v>62</v>
      </c>
      <c r="AG5652" s="83"/>
      <c r="AV5652" s="83"/>
      <c r="BK5652" s="83"/>
      <c r="BZ5652" s="83"/>
      <c r="CO5652" s="83"/>
      <c r="DD5652" s="83"/>
      <c r="DS5652" s="83"/>
      <c r="EH5652" s="83"/>
      <c r="EW5652" s="83"/>
      <c r="FL5652" s="83"/>
    </row>
    <row r="5653" spans="1:168" x14ac:dyDescent="0.35">
      <c r="A5653" s="83">
        <v>43360.869328703702</v>
      </c>
      <c r="B5653" s="84" t="s">
        <v>62</v>
      </c>
      <c r="C5653" s="85" t="s">
        <v>1002</v>
      </c>
      <c r="R5653" s="83">
        <v>43360.869328703702</v>
      </c>
      <c r="S5653" s="89" t="s">
        <v>62</v>
      </c>
      <c r="AG5653" s="83"/>
      <c r="AV5653" s="83"/>
      <c r="BK5653" s="83"/>
      <c r="BZ5653" s="83"/>
      <c r="CO5653" s="83"/>
      <c r="DD5653" s="83"/>
      <c r="DS5653" s="83"/>
      <c r="EH5653" s="83"/>
      <c r="EW5653" s="83"/>
      <c r="FL5653" s="83"/>
    </row>
    <row r="5654" spans="1:168" x14ac:dyDescent="0.35">
      <c r="A5654" s="83">
        <v>43360.869328703702</v>
      </c>
      <c r="B5654" s="84" t="s">
        <v>62</v>
      </c>
      <c r="C5654" s="85" t="s">
        <v>1003</v>
      </c>
      <c r="R5654" s="83">
        <v>43360.869328703702</v>
      </c>
      <c r="S5654" s="89" t="s">
        <v>62</v>
      </c>
      <c r="AG5654" s="83"/>
      <c r="AV5654" s="83"/>
      <c r="BK5654" s="83"/>
      <c r="BZ5654" s="83"/>
      <c r="CO5654" s="83"/>
      <c r="DD5654" s="83"/>
      <c r="DS5654" s="83"/>
      <c r="EH5654" s="83"/>
      <c r="EW5654" s="83"/>
      <c r="FL5654" s="83"/>
    </row>
    <row r="5655" spans="1:168" x14ac:dyDescent="0.35">
      <c r="A5655" s="83">
        <v>43360.869328703702</v>
      </c>
      <c r="B5655" s="84" t="s">
        <v>62</v>
      </c>
      <c r="C5655" s="85" t="s">
        <v>1118</v>
      </c>
      <c r="R5655" s="83">
        <v>43360.869328703702</v>
      </c>
      <c r="S5655" s="89" t="s">
        <v>62</v>
      </c>
      <c r="AG5655" s="83"/>
      <c r="AV5655" s="83"/>
      <c r="BK5655" s="83"/>
      <c r="BZ5655" s="83"/>
      <c r="CO5655" s="83"/>
      <c r="DD5655" s="83"/>
      <c r="DS5655" s="83"/>
      <c r="EH5655" s="83"/>
      <c r="EW5655" s="83"/>
      <c r="FL5655" s="83"/>
    </row>
    <row r="5656" spans="1:168" x14ac:dyDescent="0.35">
      <c r="A5656" s="83">
        <v>43360.869340277779</v>
      </c>
      <c r="B5656" s="84" t="s">
        <v>62</v>
      </c>
      <c r="C5656" s="85" t="s">
        <v>181</v>
      </c>
      <c r="R5656" s="83">
        <v>43360.869340277779</v>
      </c>
      <c r="S5656" s="89" t="s">
        <v>62</v>
      </c>
      <c r="AG5656" s="83"/>
      <c r="AV5656" s="83"/>
      <c r="BK5656" s="83"/>
      <c r="BZ5656" s="83"/>
      <c r="CO5656" s="83"/>
      <c r="DD5656" s="83"/>
      <c r="DS5656" s="83"/>
      <c r="EH5656" s="83"/>
      <c r="EW5656" s="83"/>
      <c r="FL5656" s="83"/>
    </row>
    <row r="5657" spans="1:168" x14ac:dyDescent="0.35">
      <c r="A5657" s="83">
        <v>43360.869340277779</v>
      </c>
      <c r="B5657" s="84" t="s">
        <v>62</v>
      </c>
      <c r="C5657" s="85" t="s">
        <v>1005</v>
      </c>
      <c r="R5657" s="83">
        <v>43360.869340277779</v>
      </c>
      <c r="S5657" s="89" t="s">
        <v>62</v>
      </c>
      <c r="AG5657" s="83"/>
      <c r="AV5657" s="83"/>
      <c r="BK5657" s="83"/>
      <c r="BZ5657" s="83"/>
      <c r="CO5657" s="83"/>
      <c r="DD5657" s="83"/>
      <c r="DS5657" s="83"/>
      <c r="EH5657" s="83"/>
      <c r="EW5657" s="83"/>
      <c r="FL5657" s="83"/>
    </row>
    <row r="5658" spans="1:168" x14ac:dyDescent="0.35">
      <c r="A5658" s="83">
        <v>43360.869340277779</v>
      </c>
      <c r="B5658" s="84" t="s">
        <v>26</v>
      </c>
      <c r="C5658" s="85" t="s">
        <v>71</v>
      </c>
      <c r="R5658" s="83">
        <v>43360.869340277779</v>
      </c>
      <c r="S5658" s="89" t="s">
        <v>26</v>
      </c>
      <c r="AG5658" s="83"/>
      <c r="AV5658" s="83"/>
      <c r="BK5658" s="83"/>
      <c r="BZ5658" s="83"/>
      <c r="CO5658" s="83"/>
      <c r="DD5658" s="83"/>
      <c r="DS5658" s="83"/>
      <c r="EH5658" s="83"/>
      <c r="EW5658" s="83"/>
      <c r="FL5658" s="83"/>
    </row>
    <row r="5659" spans="1:168" x14ac:dyDescent="0.35">
      <c r="A5659" s="83">
        <v>43360.869351851848</v>
      </c>
      <c r="B5659" s="84" t="s">
        <v>62</v>
      </c>
      <c r="C5659" s="85" t="s">
        <v>375</v>
      </c>
      <c r="R5659" s="83">
        <v>43360.869351851848</v>
      </c>
      <c r="S5659" s="89" t="s">
        <v>62</v>
      </c>
      <c r="AG5659" s="83"/>
      <c r="AV5659" s="83"/>
      <c r="BK5659" s="83"/>
      <c r="BZ5659" s="83"/>
      <c r="CO5659" s="83"/>
      <c r="DD5659" s="83"/>
      <c r="DS5659" s="83"/>
      <c r="EH5659" s="83"/>
      <c r="EW5659" s="83"/>
      <c r="FL5659" s="83"/>
    </row>
    <row r="5660" spans="1:168" x14ac:dyDescent="0.35">
      <c r="A5660" s="83">
        <v>43360.869351851848</v>
      </c>
      <c r="B5660" s="84" t="s">
        <v>26</v>
      </c>
      <c r="C5660" s="85" t="s">
        <v>376</v>
      </c>
      <c r="R5660" s="83">
        <v>43360.869351851848</v>
      </c>
      <c r="S5660" s="89" t="s">
        <v>26</v>
      </c>
      <c r="AG5660" s="83"/>
      <c r="AV5660" s="83"/>
      <c r="BK5660" s="83"/>
      <c r="BZ5660" s="83"/>
      <c r="CO5660" s="83"/>
      <c r="DD5660" s="83"/>
      <c r="DS5660" s="83"/>
      <c r="EH5660" s="83"/>
      <c r="EW5660" s="83"/>
      <c r="FL5660" s="83"/>
    </row>
    <row r="5661" spans="1:168" x14ac:dyDescent="0.35">
      <c r="A5661" s="83">
        <v>43360.869351851848</v>
      </c>
      <c r="B5661" s="84" t="s">
        <v>26</v>
      </c>
      <c r="C5661" s="85" t="s">
        <v>377</v>
      </c>
      <c r="R5661" s="83">
        <v>43360.869351851848</v>
      </c>
      <c r="S5661" s="89" t="s">
        <v>26</v>
      </c>
      <c r="AG5661" s="83"/>
      <c r="AV5661" s="83"/>
      <c r="BK5661" s="83"/>
      <c r="BZ5661" s="83"/>
      <c r="CO5661" s="83"/>
      <c r="DD5661" s="83"/>
      <c r="DS5661" s="83"/>
      <c r="EH5661" s="83"/>
      <c r="EW5661" s="83"/>
      <c r="FL5661" s="83"/>
    </row>
    <row r="5662" spans="1:168" x14ac:dyDescent="0.35">
      <c r="A5662" s="83">
        <v>43360.869363425925</v>
      </c>
      <c r="B5662" s="84" t="s">
        <v>26</v>
      </c>
      <c r="C5662" s="85" t="s">
        <v>332</v>
      </c>
      <c r="R5662" s="83">
        <v>43360.869363425925</v>
      </c>
      <c r="S5662" s="89" t="s">
        <v>26</v>
      </c>
      <c r="AG5662" s="83"/>
      <c r="AV5662" s="83"/>
      <c r="BK5662" s="83"/>
      <c r="BZ5662" s="83"/>
      <c r="CO5662" s="83"/>
      <c r="DD5662" s="83"/>
      <c r="DS5662" s="83"/>
      <c r="EH5662" s="83"/>
      <c r="EW5662" s="83"/>
      <c r="FL5662" s="83"/>
    </row>
    <row r="5663" spans="1:168" x14ac:dyDescent="0.35">
      <c r="A5663" s="83">
        <v>43360.869363425925</v>
      </c>
      <c r="B5663" s="84" t="s">
        <v>26</v>
      </c>
      <c r="C5663" s="85" t="s">
        <v>298</v>
      </c>
      <c r="R5663" s="83">
        <v>43360.869363425925</v>
      </c>
      <c r="S5663" s="89" t="s">
        <v>26</v>
      </c>
      <c r="AG5663" s="83"/>
      <c r="AV5663" s="83"/>
      <c r="BK5663" s="83"/>
      <c r="BZ5663" s="83"/>
      <c r="CO5663" s="83"/>
      <c r="DD5663" s="83"/>
      <c r="DS5663" s="83"/>
      <c r="EH5663" s="83"/>
      <c r="EW5663" s="83"/>
      <c r="FL5663" s="83"/>
    </row>
    <row r="5664" spans="1:168" x14ac:dyDescent="0.35">
      <c r="A5664" s="83">
        <v>43360.869363425925</v>
      </c>
      <c r="B5664" s="84" t="s">
        <v>26</v>
      </c>
      <c r="C5664" s="85" t="s">
        <v>47</v>
      </c>
      <c r="I5664" s="86">
        <v>13251.0263671875</v>
      </c>
      <c r="J5664" s="87">
        <v>12963.552734375</v>
      </c>
      <c r="K5664" s="87">
        <v>12002.0263671875</v>
      </c>
      <c r="L5664" s="87">
        <v>11741.646484375</v>
      </c>
      <c r="M5664" s="87">
        <v>1.01596367359161</v>
      </c>
      <c r="N5664" s="87">
        <v>10.4343042373657</v>
      </c>
      <c r="O5664" s="87">
        <v>8.4843034744262695</v>
      </c>
      <c r="P5664" s="88">
        <v>1.7173047065734901</v>
      </c>
      <c r="R5664" s="83">
        <v>43360.869363425925</v>
      </c>
      <c r="S5664" s="89" t="s">
        <v>26</v>
      </c>
      <c r="T5664" s="90">
        <v>0.58240443468093905</v>
      </c>
      <c r="U5664" s="84">
        <v>10997.1943359375</v>
      </c>
      <c r="V5664" s="84">
        <v>406.28399658203102</v>
      </c>
      <c r="W5664" s="84">
        <v>10730.4345703125</v>
      </c>
      <c r="X5664" s="84">
        <v>10591.01171875</v>
      </c>
      <c r="Y5664" s="84">
        <v>27.9379558563232</v>
      </c>
      <c r="Z5664" s="84">
        <v>320.58435058593801</v>
      </c>
      <c r="AA5664" s="84">
        <v>700.58435058593795</v>
      </c>
      <c r="AB5664" s="84">
        <v>426.58435058593801</v>
      </c>
      <c r="AG5664" s="83"/>
      <c r="AV5664" s="83"/>
      <c r="BK5664" s="83"/>
      <c r="BZ5664" s="83"/>
      <c r="CO5664" s="83"/>
      <c r="DD5664" s="83"/>
      <c r="DS5664" s="83"/>
      <c r="EH5664" s="83"/>
      <c r="EW5664" s="83"/>
      <c r="FL5664" s="83"/>
    </row>
    <row r="5665" spans="1:168" x14ac:dyDescent="0.35">
      <c r="A5665" s="83">
        <v>43360.869363425925</v>
      </c>
      <c r="B5665" s="84" t="s">
        <v>49</v>
      </c>
      <c r="C5665" s="85" t="s">
        <v>378</v>
      </c>
      <c r="R5665" s="83">
        <v>43360.869363425925</v>
      </c>
      <c r="S5665" s="89" t="s">
        <v>49</v>
      </c>
      <c r="AG5665" s="83"/>
      <c r="AV5665" s="83"/>
      <c r="BK5665" s="83"/>
      <c r="BZ5665" s="83"/>
      <c r="CO5665" s="83"/>
      <c r="DD5665" s="83"/>
      <c r="DS5665" s="83"/>
      <c r="EH5665" s="83"/>
      <c r="EW5665" s="83"/>
      <c r="FL5665" s="83"/>
    </row>
    <row r="5666" spans="1:168" x14ac:dyDescent="0.35">
      <c r="A5666" s="83">
        <v>43360.869375000002</v>
      </c>
      <c r="B5666" s="84" t="s">
        <v>26</v>
      </c>
      <c r="C5666" s="85" t="s">
        <v>626</v>
      </c>
      <c r="R5666" s="83">
        <v>43360.869375000002</v>
      </c>
      <c r="S5666" s="89" t="s">
        <v>26</v>
      </c>
      <c r="AG5666" s="83"/>
      <c r="AV5666" s="83"/>
      <c r="BK5666" s="83"/>
      <c r="BZ5666" s="83"/>
      <c r="CO5666" s="83"/>
      <c r="DD5666" s="83"/>
      <c r="DS5666" s="83"/>
      <c r="EH5666" s="83"/>
      <c r="EW5666" s="83"/>
      <c r="FL5666" s="83"/>
    </row>
    <row r="5667" spans="1:168" x14ac:dyDescent="0.35">
      <c r="A5667" s="83">
        <v>43360.869375000002</v>
      </c>
      <c r="B5667" s="84" t="s">
        <v>26</v>
      </c>
      <c r="C5667" s="85" t="s">
        <v>627</v>
      </c>
      <c r="R5667" s="83">
        <v>43360.869375000002</v>
      </c>
      <c r="S5667" s="89" t="s">
        <v>26</v>
      </c>
      <c r="AG5667" s="83"/>
      <c r="AV5667" s="83"/>
      <c r="BK5667" s="83"/>
      <c r="BZ5667" s="83"/>
      <c r="CO5667" s="83"/>
      <c r="DD5667" s="83"/>
      <c r="DS5667" s="83"/>
      <c r="EH5667" s="83"/>
      <c r="EW5667" s="83"/>
      <c r="FL5667" s="83"/>
    </row>
    <row r="5668" spans="1:168" x14ac:dyDescent="0.35">
      <c r="A5668" s="83">
        <v>43360.869386574072</v>
      </c>
      <c r="B5668" s="84" t="s">
        <v>26</v>
      </c>
      <c r="C5668" s="85" t="s">
        <v>629</v>
      </c>
      <c r="R5668" s="83">
        <v>43360.869386574072</v>
      </c>
      <c r="S5668" s="89" t="s">
        <v>26</v>
      </c>
      <c r="AG5668" s="83"/>
      <c r="AV5668" s="83"/>
      <c r="BK5668" s="83"/>
      <c r="BZ5668" s="83"/>
      <c r="CO5668" s="83"/>
      <c r="DD5668" s="83"/>
      <c r="DS5668" s="83"/>
      <c r="EH5668" s="83"/>
      <c r="EW5668" s="83"/>
      <c r="FL5668" s="83"/>
    </row>
    <row r="5669" spans="1:168" x14ac:dyDescent="0.35">
      <c r="A5669" s="83">
        <v>43360.869386574072</v>
      </c>
      <c r="B5669" s="84" t="s">
        <v>26</v>
      </c>
      <c r="C5669" s="85" t="s">
        <v>428</v>
      </c>
      <c r="R5669" s="83">
        <v>43360.869386574072</v>
      </c>
      <c r="S5669" s="89" t="s">
        <v>26</v>
      </c>
      <c r="AG5669" s="83"/>
      <c r="AV5669" s="83"/>
      <c r="BK5669" s="83"/>
      <c r="BZ5669" s="83"/>
      <c r="CO5669" s="83"/>
      <c r="DD5669" s="83"/>
      <c r="DS5669" s="83"/>
      <c r="EH5669" s="83"/>
      <c r="EW5669" s="83"/>
      <c r="FL5669" s="83"/>
    </row>
    <row r="5670" spans="1:168" x14ac:dyDescent="0.35">
      <c r="A5670" s="83">
        <v>43360.869386574072</v>
      </c>
      <c r="B5670" s="84" t="s">
        <v>26</v>
      </c>
      <c r="C5670" s="85" t="s">
        <v>409</v>
      </c>
      <c r="R5670" s="83">
        <v>43360.869386574072</v>
      </c>
      <c r="S5670" s="89" t="s">
        <v>26</v>
      </c>
      <c r="AG5670" s="83"/>
      <c r="AV5670" s="83"/>
      <c r="BK5670" s="83"/>
      <c r="BZ5670" s="83"/>
      <c r="CO5670" s="83"/>
      <c r="DD5670" s="83"/>
      <c r="DS5670" s="83"/>
      <c r="EH5670" s="83"/>
      <c r="EW5670" s="83"/>
      <c r="FL5670" s="83"/>
    </row>
    <row r="5671" spans="1:168" x14ac:dyDescent="0.35">
      <c r="A5671" s="83">
        <v>43360.869386574072</v>
      </c>
      <c r="B5671" s="84" t="s">
        <v>26</v>
      </c>
      <c r="C5671" s="85" t="s">
        <v>628</v>
      </c>
      <c r="R5671" s="83">
        <v>43360.869386574072</v>
      </c>
      <c r="S5671" s="89" t="s">
        <v>26</v>
      </c>
      <c r="AG5671" s="83"/>
      <c r="AV5671" s="83"/>
      <c r="BK5671" s="83"/>
      <c r="BZ5671" s="83"/>
      <c r="CO5671" s="83"/>
      <c r="DD5671" s="83"/>
      <c r="DS5671" s="83"/>
      <c r="EH5671" s="83"/>
      <c r="EW5671" s="83"/>
      <c r="FL5671" s="83"/>
    </row>
    <row r="5672" spans="1:168" x14ac:dyDescent="0.35">
      <c r="A5672" s="83">
        <v>43360.869386574072</v>
      </c>
      <c r="B5672" s="84" t="s">
        <v>26</v>
      </c>
      <c r="C5672" s="85" t="s">
        <v>417</v>
      </c>
      <c r="R5672" s="83">
        <v>43360.869386574072</v>
      </c>
      <c r="S5672" s="89" t="s">
        <v>26</v>
      </c>
      <c r="AG5672" s="83"/>
      <c r="AV5672" s="83"/>
      <c r="BK5672" s="83"/>
      <c r="BZ5672" s="83"/>
      <c r="CO5672" s="83"/>
      <c r="DD5672" s="83"/>
      <c r="DS5672" s="83"/>
      <c r="EH5672" s="83"/>
      <c r="EW5672" s="83"/>
      <c r="FL5672" s="83"/>
    </row>
    <row r="5673" spans="1:168" x14ac:dyDescent="0.35">
      <c r="A5673" s="83">
        <v>43360.869386574072</v>
      </c>
      <c r="B5673" s="84" t="s">
        <v>26</v>
      </c>
      <c r="C5673" s="85" t="s">
        <v>441</v>
      </c>
      <c r="R5673" s="83">
        <v>43360.869386574072</v>
      </c>
      <c r="S5673" s="89" t="s">
        <v>26</v>
      </c>
      <c r="AG5673" s="83"/>
      <c r="AV5673" s="83"/>
      <c r="BK5673" s="83"/>
      <c r="BZ5673" s="83"/>
      <c r="CO5673" s="83"/>
      <c r="DD5673" s="83"/>
      <c r="DS5673" s="83"/>
      <c r="EH5673" s="83"/>
      <c r="EW5673" s="83"/>
      <c r="FL5673" s="83"/>
    </row>
    <row r="5674" spans="1:168" x14ac:dyDescent="0.35">
      <c r="A5674" s="83">
        <v>43360.869386574072</v>
      </c>
      <c r="B5674" s="84" t="s">
        <v>26</v>
      </c>
      <c r="C5674" s="85" t="s">
        <v>866</v>
      </c>
      <c r="R5674" s="83">
        <v>43360.869386574072</v>
      </c>
      <c r="S5674" s="89" t="s">
        <v>26</v>
      </c>
      <c r="AG5674" s="83"/>
      <c r="AV5674" s="83"/>
      <c r="BK5674" s="83"/>
      <c r="BZ5674" s="83"/>
      <c r="CO5674" s="83"/>
      <c r="DD5674" s="83"/>
      <c r="DS5674" s="83"/>
      <c r="EH5674" s="83"/>
      <c r="EW5674" s="83"/>
      <c r="FL5674" s="83"/>
    </row>
    <row r="5675" spans="1:168" x14ac:dyDescent="0.35">
      <c r="A5675" s="83">
        <v>43360.869386574072</v>
      </c>
      <c r="B5675" s="84" t="s">
        <v>26</v>
      </c>
      <c r="C5675" s="85" t="s">
        <v>429</v>
      </c>
      <c r="R5675" s="83">
        <v>43360.869386574072</v>
      </c>
      <c r="S5675" s="89" t="s">
        <v>26</v>
      </c>
      <c r="AG5675" s="83"/>
      <c r="AV5675" s="83"/>
      <c r="BK5675" s="83"/>
      <c r="BZ5675" s="83"/>
      <c r="CO5675" s="83"/>
      <c r="DD5675" s="83"/>
      <c r="DS5675" s="83"/>
      <c r="EH5675" s="83"/>
      <c r="EW5675" s="83"/>
      <c r="FL5675" s="83"/>
    </row>
    <row r="5676" spans="1:168" x14ac:dyDescent="0.35">
      <c r="A5676" s="83">
        <v>43360.869386574072</v>
      </c>
      <c r="B5676" s="84" t="s">
        <v>26</v>
      </c>
      <c r="C5676" s="85" t="s">
        <v>430</v>
      </c>
      <c r="R5676" s="83">
        <v>43360.869386574072</v>
      </c>
      <c r="S5676" s="89" t="s">
        <v>26</v>
      </c>
      <c r="AG5676" s="83"/>
      <c r="AV5676" s="83"/>
      <c r="BK5676" s="83"/>
      <c r="BZ5676" s="83"/>
      <c r="CO5676" s="83"/>
      <c r="DD5676" s="83"/>
      <c r="DS5676" s="83"/>
      <c r="EH5676" s="83"/>
      <c r="EW5676" s="83"/>
      <c r="FL5676" s="83"/>
    </row>
    <row r="5677" spans="1:168" x14ac:dyDescent="0.35">
      <c r="A5677" s="83">
        <v>43360.869398148148</v>
      </c>
      <c r="B5677" s="84" t="s">
        <v>26</v>
      </c>
      <c r="C5677" s="85" t="s">
        <v>868</v>
      </c>
      <c r="R5677" s="83">
        <v>43360.869398148148</v>
      </c>
      <c r="S5677" s="89" t="s">
        <v>26</v>
      </c>
      <c r="AG5677" s="83"/>
      <c r="AV5677" s="83"/>
      <c r="BK5677" s="83"/>
      <c r="BZ5677" s="83"/>
      <c r="CO5677" s="83"/>
      <c r="DD5677" s="83"/>
      <c r="DS5677" s="83"/>
      <c r="EH5677" s="83"/>
      <c r="EW5677" s="83"/>
      <c r="FL5677" s="83"/>
    </row>
    <row r="5678" spans="1:168" x14ac:dyDescent="0.35">
      <c r="A5678" s="83">
        <v>43360.869398148148</v>
      </c>
      <c r="B5678" s="84" t="s">
        <v>26</v>
      </c>
      <c r="C5678" s="85" t="s">
        <v>444</v>
      </c>
      <c r="R5678" s="83">
        <v>43360.869398148148</v>
      </c>
      <c r="S5678" s="89" t="s">
        <v>26</v>
      </c>
      <c r="AG5678" s="83"/>
      <c r="AV5678" s="83"/>
      <c r="BK5678" s="83"/>
      <c r="BZ5678" s="83"/>
      <c r="CO5678" s="83"/>
      <c r="DD5678" s="83"/>
      <c r="DS5678" s="83"/>
      <c r="EH5678" s="83"/>
      <c r="EW5678" s="83"/>
      <c r="FL5678" s="83"/>
    </row>
    <row r="5679" spans="1:168" x14ac:dyDescent="0.35">
      <c r="A5679" s="83">
        <v>43360.869398148148</v>
      </c>
      <c r="B5679" s="84" t="s">
        <v>26</v>
      </c>
      <c r="C5679" s="85" t="s">
        <v>419</v>
      </c>
      <c r="R5679" s="83">
        <v>43360.869398148148</v>
      </c>
      <c r="S5679" s="89" t="s">
        <v>26</v>
      </c>
      <c r="AG5679" s="83"/>
      <c r="AV5679" s="83"/>
      <c r="BK5679" s="83"/>
      <c r="BZ5679" s="83"/>
      <c r="CO5679" s="83"/>
      <c r="DD5679" s="83"/>
      <c r="DS5679" s="83"/>
      <c r="EH5679" s="83"/>
      <c r="EW5679" s="83"/>
      <c r="FL5679" s="83"/>
    </row>
    <row r="5680" spans="1:168" x14ac:dyDescent="0.35">
      <c r="A5680" s="83">
        <v>43360.869398148148</v>
      </c>
      <c r="B5680" s="84" t="s">
        <v>26</v>
      </c>
      <c r="C5680" s="85" t="s">
        <v>447</v>
      </c>
      <c r="R5680" s="83">
        <v>43360.869398148148</v>
      </c>
      <c r="S5680" s="89" t="s">
        <v>26</v>
      </c>
      <c r="AG5680" s="83"/>
      <c r="AV5680" s="83"/>
      <c r="BK5680" s="83"/>
      <c r="BZ5680" s="83"/>
      <c r="CO5680" s="83"/>
      <c r="DD5680" s="83"/>
      <c r="DS5680" s="83"/>
      <c r="EH5680" s="83"/>
      <c r="EW5680" s="83"/>
      <c r="FL5680" s="83"/>
    </row>
    <row r="5681" spans="1:168" x14ac:dyDescent="0.35">
      <c r="A5681" s="83">
        <v>43360.869398148148</v>
      </c>
      <c r="B5681" s="84" t="s">
        <v>26</v>
      </c>
      <c r="C5681" s="85" t="s">
        <v>421</v>
      </c>
      <c r="R5681" s="83">
        <v>43360.869398148148</v>
      </c>
      <c r="S5681" s="89" t="s">
        <v>26</v>
      </c>
      <c r="AG5681" s="83"/>
      <c r="AV5681" s="83"/>
      <c r="BK5681" s="83"/>
      <c r="BZ5681" s="83"/>
      <c r="CO5681" s="83"/>
      <c r="DD5681" s="83"/>
      <c r="DS5681" s="83"/>
      <c r="EH5681" s="83"/>
      <c r="EW5681" s="83"/>
      <c r="FL5681" s="83"/>
    </row>
    <row r="5682" spans="1:168" x14ac:dyDescent="0.35">
      <c r="A5682" s="83">
        <v>43360.869398148148</v>
      </c>
      <c r="B5682" s="84" t="s">
        <v>26</v>
      </c>
      <c r="C5682" s="85" t="s">
        <v>302</v>
      </c>
      <c r="R5682" s="83">
        <v>43360.869398148148</v>
      </c>
      <c r="S5682" s="89" t="s">
        <v>26</v>
      </c>
      <c r="AG5682" s="83"/>
      <c r="AV5682" s="83"/>
      <c r="BK5682" s="83"/>
      <c r="BZ5682" s="83"/>
      <c r="CO5682" s="83"/>
      <c r="DD5682" s="83"/>
      <c r="DS5682" s="83"/>
      <c r="EH5682" s="83"/>
      <c r="EW5682" s="83"/>
      <c r="FL5682" s="83"/>
    </row>
    <row r="5683" spans="1:168" x14ac:dyDescent="0.35">
      <c r="A5683" s="83">
        <v>43360.869398148148</v>
      </c>
      <c r="B5683" s="84" t="s">
        <v>26</v>
      </c>
      <c r="C5683" s="85" t="s">
        <v>446</v>
      </c>
      <c r="R5683" s="83">
        <v>43360.869398148148</v>
      </c>
      <c r="S5683" s="89" t="s">
        <v>26</v>
      </c>
      <c r="AG5683" s="83"/>
      <c r="AV5683" s="83"/>
      <c r="BK5683" s="83"/>
      <c r="BZ5683" s="83"/>
      <c r="CO5683" s="83"/>
      <c r="DD5683" s="83"/>
      <c r="DS5683" s="83"/>
      <c r="EH5683" s="83"/>
      <c r="EW5683" s="83"/>
      <c r="FL5683" s="83"/>
    </row>
    <row r="5684" spans="1:168" x14ac:dyDescent="0.35">
      <c r="A5684" s="83">
        <v>43360.869398148148</v>
      </c>
      <c r="B5684" s="84" t="s">
        <v>26</v>
      </c>
      <c r="C5684" s="85" t="s">
        <v>867</v>
      </c>
      <c r="R5684" s="83">
        <v>43360.869398148148</v>
      </c>
      <c r="S5684" s="89" t="s">
        <v>26</v>
      </c>
      <c r="AG5684" s="83"/>
      <c r="AV5684" s="83"/>
      <c r="BK5684" s="83"/>
      <c r="BZ5684" s="83"/>
      <c r="CO5684" s="83"/>
      <c r="DD5684" s="83"/>
      <c r="DS5684" s="83"/>
      <c r="EH5684" s="83"/>
      <c r="EW5684" s="83"/>
      <c r="FL5684" s="83"/>
    </row>
    <row r="5685" spans="1:168" x14ac:dyDescent="0.35">
      <c r="A5685" s="83">
        <v>43360.869502314818</v>
      </c>
      <c r="B5685" s="84" t="s">
        <v>55</v>
      </c>
      <c r="C5685" s="85" t="s">
        <v>82</v>
      </c>
      <c r="R5685" s="83">
        <v>43360.869502314818</v>
      </c>
      <c r="S5685" s="89" t="s">
        <v>55</v>
      </c>
      <c r="AG5685" s="83"/>
      <c r="AV5685" s="83"/>
      <c r="BK5685" s="83"/>
      <c r="BZ5685" s="83"/>
      <c r="CO5685" s="83"/>
      <c r="DD5685" s="83"/>
      <c r="DS5685" s="83"/>
      <c r="EH5685" s="83"/>
      <c r="EW5685" s="83"/>
      <c r="FL5685" s="83"/>
    </row>
    <row r="5686" spans="1:168" x14ac:dyDescent="0.35">
      <c r="A5686" s="83">
        <v>43360.869502314818</v>
      </c>
      <c r="B5686" s="84" t="s">
        <v>26</v>
      </c>
      <c r="C5686" s="85" t="s">
        <v>381</v>
      </c>
      <c r="R5686" s="83">
        <v>43360.869502314818</v>
      </c>
      <c r="S5686" s="89" t="s">
        <v>26</v>
      </c>
      <c r="AG5686" s="83"/>
      <c r="AV5686" s="83"/>
      <c r="BK5686" s="83"/>
      <c r="BZ5686" s="83"/>
      <c r="CO5686" s="83"/>
      <c r="DD5686" s="83"/>
      <c r="DS5686" s="83"/>
      <c r="EH5686" s="83"/>
      <c r="EW5686" s="83"/>
      <c r="FL5686" s="83"/>
    </row>
    <row r="5687" spans="1:168" x14ac:dyDescent="0.35">
      <c r="A5687" s="83">
        <v>43360.869513888887</v>
      </c>
      <c r="B5687" s="84" t="s">
        <v>55</v>
      </c>
      <c r="C5687" s="85" t="s">
        <v>58</v>
      </c>
      <c r="R5687" s="83">
        <v>43360.869513888887</v>
      </c>
      <c r="S5687" s="89" t="s">
        <v>55</v>
      </c>
      <c r="AG5687" s="83"/>
      <c r="AV5687" s="83"/>
      <c r="BK5687" s="83"/>
      <c r="BZ5687" s="83"/>
      <c r="CO5687" s="83"/>
      <c r="DD5687" s="83"/>
      <c r="DS5687" s="83"/>
      <c r="EH5687" s="83"/>
      <c r="EW5687" s="83"/>
      <c r="FL5687" s="83"/>
    </row>
    <row r="5688" spans="1:168" x14ac:dyDescent="0.35">
      <c r="A5688" s="83">
        <v>43360.869525462964</v>
      </c>
      <c r="B5688" s="84" t="s">
        <v>26</v>
      </c>
      <c r="C5688" s="85" t="s">
        <v>59</v>
      </c>
      <c r="R5688" s="83">
        <v>43360.869525462964</v>
      </c>
      <c r="S5688" s="89" t="s">
        <v>26</v>
      </c>
      <c r="AG5688" s="83"/>
      <c r="AV5688" s="83"/>
      <c r="BK5688" s="83"/>
      <c r="BZ5688" s="83"/>
      <c r="CO5688" s="83"/>
      <c r="DD5688" s="83"/>
      <c r="DS5688" s="83"/>
      <c r="EH5688" s="83"/>
      <c r="EW5688" s="83"/>
      <c r="FL5688" s="83"/>
    </row>
    <row r="5689" spans="1:168" x14ac:dyDescent="0.35">
      <c r="A5689" s="83">
        <v>43360.869537037041</v>
      </c>
      <c r="B5689" s="84" t="s">
        <v>382</v>
      </c>
      <c r="C5689" s="85" t="s">
        <v>383</v>
      </c>
      <c r="I5689" s="86">
        <v>13334.73828125</v>
      </c>
      <c r="J5689" s="87">
        <v>13030.1708984375</v>
      </c>
      <c r="K5689" s="87">
        <v>12844.734375</v>
      </c>
      <c r="L5689" s="87">
        <v>12551.359375</v>
      </c>
      <c r="M5689" s="87">
        <v>1.0160055160522501</v>
      </c>
      <c r="N5689" s="87">
        <v>10.3288021087646</v>
      </c>
      <c r="O5689" s="87">
        <v>8.3788032531738299</v>
      </c>
      <c r="P5689" s="88">
        <v>1.6118018627166699</v>
      </c>
      <c r="R5689" s="83">
        <v>43360.869537037041</v>
      </c>
      <c r="S5689" s="89" t="s">
        <v>382</v>
      </c>
      <c r="T5689" s="90">
        <v>0.47690203785896301</v>
      </c>
      <c r="U5689" s="84">
        <v>10943.40625</v>
      </c>
      <c r="V5689" s="84">
        <v>403.32214355468801</v>
      </c>
      <c r="W5689" s="84">
        <v>10664.6943359375</v>
      </c>
      <c r="X5689" s="84">
        <v>10539.939453125</v>
      </c>
      <c r="Y5689" s="84">
        <v>28.603511810302699</v>
      </c>
      <c r="Z5689" s="84">
        <v>320.47882080078102</v>
      </c>
      <c r="AA5689" s="84">
        <v>701.47735595703102</v>
      </c>
      <c r="AB5689" s="84">
        <v>426.47882080078102</v>
      </c>
      <c r="AG5689" s="83"/>
      <c r="AV5689" s="83"/>
      <c r="BK5689" s="83"/>
      <c r="BZ5689" s="83"/>
      <c r="CO5689" s="83"/>
      <c r="DD5689" s="83"/>
      <c r="DS5689" s="83"/>
      <c r="EH5689" s="83"/>
      <c r="EW5689" s="83"/>
      <c r="FL5689" s="83"/>
    </row>
    <row r="5690" spans="1:168" x14ac:dyDescent="0.35">
      <c r="A5690" s="83">
        <v>43360.869560185187</v>
      </c>
      <c r="B5690" s="84" t="s">
        <v>62</v>
      </c>
      <c r="C5690" s="85" t="s">
        <v>1119</v>
      </c>
      <c r="R5690" s="83">
        <v>43360.869560185187</v>
      </c>
      <c r="S5690" s="89" t="s">
        <v>62</v>
      </c>
      <c r="AG5690" s="83"/>
      <c r="AV5690" s="83"/>
      <c r="BK5690" s="83"/>
      <c r="BZ5690" s="83"/>
      <c r="CO5690" s="83"/>
      <c r="DD5690" s="83"/>
      <c r="DS5690" s="83"/>
      <c r="EH5690" s="83"/>
      <c r="EW5690" s="83"/>
      <c r="FL5690" s="83"/>
    </row>
    <row r="5691" spans="1:168" x14ac:dyDescent="0.35">
      <c r="A5691" s="83">
        <v>43360.869560185187</v>
      </c>
      <c r="B5691" s="84" t="s">
        <v>62</v>
      </c>
      <c r="C5691" s="85" t="s">
        <v>1007</v>
      </c>
      <c r="R5691" s="83">
        <v>43360.869560185187</v>
      </c>
      <c r="S5691" s="89" t="s">
        <v>62</v>
      </c>
      <c r="AG5691" s="83"/>
      <c r="AV5691" s="83"/>
      <c r="BK5691" s="83"/>
      <c r="BZ5691" s="83"/>
      <c r="CO5691" s="83"/>
      <c r="DD5691" s="83"/>
      <c r="DS5691" s="83"/>
      <c r="EH5691" s="83"/>
      <c r="EW5691" s="83"/>
      <c r="FL5691" s="83"/>
    </row>
    <row r="5692" spans="1:168" x14ac:dyDescent="0.35">
      <c r="A5692" s="83">
        <v>43360.869560185187</v>
      </c>
      <c r="B5692" s="84" t="s">
        <v>62</v>
      </c>
      <c r="C5692" s="85" t="s">
        <v>1120</v>
      </c>
      <c r="R5692" s="83">
        <v>43360.869560185187</v>
      </c>
      <c r="S5692" s="89" t="s">
        <v>62</v>
      </c>
      <c r="AG5692" s="83"/>
      <c r="AV5692" s="83"/>
      <c r="BK5692" s="83"/>
      <c r="BZ5692" s="83"/>
      <c r="CO5692" s="83"/>
      <c r="DD5692" s="83"/>
      <c r="DS5692" s="83"/>
      <c r="EH5692" s="83"/>
      <c r="EW5692" s="83"/>
      <c r="FL5692" s="83"/>
    </row>
    <row r="5693" spans="1:168" x14ac:dyDescent="0.35">
      <c r="A5693" s="83">
        <v>43360.869560185187</v>
      </c>
      <c r="B5693" s="84" t="s">
        <v>62</v>
      </c>
      <c r="C5693" s="85" t="s">
        <v>1009</v>
      </c>
      <c r="R5693" s="83">
        <v>43360.869560185187</v>
      </c>
      <c r="S5693" s="89" t="s">
        <v>62</v>
      </c>
      <c r="AG5693" s="83"/>
      <c r="AV5693" s="83"/>
      <c r="BK5693" s="83"/>
      <c r="BZ5693" s="83"/>
      <c r="CO5693" s="83"/>
      <c r="DD5693" s="83"/>
      <c r="DS5693" s="83"/>
      <c r="EH5693" s="83"/>
      <c r="EW5693" s="83"/>
      <c r="FL5693" s="83"/>
    </row>
    <row r="5694" spans="1:168" x14ac:dyDescent="0.35">
      <c r="A5694" s="83">
        <v>43360.869560185187</v>
      </c>
      <c r="B5694" s="84" t="s">
        <v>62</v>
      </c>
      <c r="C5694" s="85" t="s">
        <v>1121</v>
      </c>
      <c r="R5694" s="83">
        <v>43360.869560185187</v>
      </c>
      <c r="S5694" s="89" t="s">
        <v>62</v>
      </c>
      <c r="AG5694" s="83"/>
      <c r="AV5694" s="83"/>
      <c r="BK5694" s="83"/>
      <c r="BZ5694" s="83"/>
      <c r="CO5694" s="83"/>
      <c r="DD5694" s="83"/>
      <c r="DS5694" s="83"/>
      <c r="EH5694" s="83"/>
      <c r="EW5694" s="83"/>
      <c r="FL5694" s="83"/>
    </row>
    <row r="5695" spans="1:168" x14ac:dyDescent="0.35">
      <c r="A5695" s="83">
        <v>43360.869560185187</v>
      </c>
      <c r="B5695" s="84" t="s">
        <v>62</v>
      </c>
      <c r="C5695" s="85" t="s">
        <v>998</v>
      </c>
      <c r="R5695" s="83">
        <v>43360.869560185187</v>
      </c>
      <c r="S5695" s="89" t="s">
        <v>62</v>
      </c>
      <c r="AG5695" s="83"/>
      <c r="AV5695" s="83"/>
      <c r="BK5695" s="83"/>
      <c r="BZ5695" s="83"/>
      <c r="CO5695" s="83"/>
      <c r="DD5695" s="83"/>
      <c r="DS5695" s="83"/>
      <c r="EH5695" s="83"/>
      <c r="EW5695" s="83"/>
      <c r="FL5695" s="83"/>
    </row>
    <row r="5696" spans="1:168" x14ac:dyDescent="0.35">
      <c r="A5696" s="83">
        <v>43360.869560185187</v>
      </c>
      <c r="B5696" s="84" t="s">
        <v>62</v>
      </c>
      <c r="C5696" s="85" t="s">
        <v>63</v>
      </c>
      <c r="R5696" s="83">
        <v>43360.869560185187</v>
      </c>
      <c r="S5696" s="89" t="s">
        <v>62</v>
      </c>
      <c r="AG5696" s="83"/>
      <c r="AV5696" s="83"/>
      <c r="BK5696" s="83"/>
      <c r="BZ5696" s="83"/>
      <c r="CO5696" s="83"/>
      <c r="DD5696" s="83"/>
      <c r="DS5696" s="83"/>
      <c r="EH5696" s="83"/>
      <c r="EW5696" s="83"/>
      <c r="FL5696" s="83"/>
    </row>
    <row r="5697" spans="1:168" x14ac:dyDescent="0.35">
      <c r="A5697" s="83">
        <v>43360.869560185187</v>
      </c>
      <c r="B5697" s="84" t="s">
        <v>26</v>
      </c>
      <c r="C5697" s="85" t="s">
        <v>71</v>
      </c>
      <c r="R5697" s="83">
        <v>43360.869560185187</v>
      </c>
      <c r="S5697" s="89" t="s">
        <v>26</v>
      </c>
      <c r="AG5697" s="83"/>
      <c r="AV5697" s="83"/>
      <c r="BK5697" s="83"/>
      <c r="BZ5697" s="83"/>
      <c r="CO5697" s="83"/>
      <c r="DD5697" s="83"/>
      <c r="DS5697" s="83"/>
      <c r="EH5697" s="83"/>
      <c r="EW5697" s="83"/>
      <c r="FL5697" s="83"/>
    </row>
    <row r="5698" spans="1:168" x14ac:dyDescent="0.35">
      <c r="A5698" s="83">
        <v>43360.869560185187</v>
      </c>
      <c r="B5698" s="84" t="s">
        <v>62</v>
      </c>
      <c r="C5698" s="85" t="s">
        <v>1122</v>
      </c>
      <c r="R5698" s="83">
        <v>43360.869560185187</v>
      </c>
      <c r="S5698" s="89" t="s">
        <v>62</v>
      </c>
      <c r="AG5698" s="83"/>
      <c r="AV5698" s="83"/>
      <c r="BK5698" s="83"/>
      <c r="BZ5698" s="83"/>
      <c r="CO5698" s="83"/>
      <c r="DD5698" s="83"/>
      <c r="DS5698" s="83"/>
      <c r="EH5698" s="83"/>
      <c r="EW5698" s="83"/>
      <c r="FL5698" s="83"/>
    </row>
    <row r="5699" spans="1:168" x14ac:dyDescent="0.35">
      <c r="A5699" s="83">
        <v>43360.869583333333</v>
      </c>
      <c r="B5699" s="84" t="s">
        <v>26</v>
      </c>
      <c r="C5699" s="85" t="s">
        <v>332</v>
      </c>
      <c r="R5699" s="83">
        <v>43360.869583333333</v>
      </c>
      <c r="S5699" s="89" t="s">
        <v>26</v>
      </c>
      <c r="AG5699" s="83"/>
      <c r="AV5699" s="83"/>
      <c r="BK5699" s="83"/>
      <c r="BZ5699" s="83"/>
      <c r="CO5699" s="83"/>
      <c r="DD5699" s="83"/>
      <c r="DS5699" s="83"/>
      <c r="EH5699" s="83"/>
      <c r="EW5699" s="83"/>
      <c r="FL5699" s="83"/>
    </row>
    <row r="5700" spans="1:168" x14ac:dyDescent="0.35">
      <c r="A5700" s="83">
        <v>43360.869583333333</v>
      </c>
      <c r="B5700" s="84" t="s">
        <v>26</v>
      </c>
      <c r="C5700" s="85" t="s">
        <v>392</v>
      </c>
      <c r="R5700" s="83">
        <v>43360.869583333333</v>
      </c>
      <c r="S5700" s="89" t="s">
        <v>26</v>
      </c>
      <c r="AG5700" s="83"/>
      <c r="AV5700" s="83"/>
      <c r="BK5700" s="83"/>
      <c r="BZ5700" s="83"/>
      <c r="CO5700" s="83"/>
      <c r="DD5700" s="83"/>
      <c r="DS5700" s="83"/>
      <c r="EH5700" s="83"/>
      <c r="EW5700" s="83"/>
      <c r="FL5700" s="83"/>
    </row>
    <row r="5701" spans="1:168" x14ac:dyDescent="0.35">
      <c r="A5701" s="83">
        <v>43360.869583333333</v>
      </c>
      <c r="B5701" s="84" t="s">
        <v>26</v>
      </c>
      <c r="C5701" s="85" t="s">
        <v>391</v>
      </c>
      <c r="R5701" s="83">
        <v>43360.869583333333</v>
      </c>
      <c r="S5701" s="89" t="s">
        <v>26</v>
      </c>
      <c r="AG5701" s="83"/>
      <c r="AV5701" s="83"/>
      <c r="BK5701" s="83"/>
      <c r="BZ5701" s="83"/>
      <c r="CO5701" s="83"/>
      <c r="DD5701" s="83"/>
      <c r="DS5701" s="83"/>
      <c r="EH5701" s="83"/>
      <c r="EW5701" s="83"/>
      <c r="FL5701" s="83"/>
    </row>
    <row r="5702" spans="1:168" x14ac:dyDescent="0.35">
      <c r="A5702" s="83">
        <v>43360.869583333333</v>
      </c>
      <c r="B5702" s="84" t="s">
        <v>62</v>
      </c>
      <c r="C5702" s="85" t="s">
        <v>388</v>
      </c>
      <c r="R5702" s="83">
        <v>43360.869583333333</v>
      </c>
      <c r="S5702" s="89" t="s">
        <v>62</v>
      </c>
      <c r="AG5702" s="83"/>
      <c r="AV5702" s="83"/>
      <c r="BK5702" s="83"/>
      <c r="BZ5702" s="83"/>
      <c r="CO5702" s="83"/>
      <c r="DD5702" s="83"/>
      <c r="DS5702" s="83"/>
      <c r="EH5702" s="83"/>
      <c r="EW5702" s="83"/>
      <c r="FL5702" s="83"/>
    </row>
    <row r="5703" spans="1:168" x14ac:dyDescent="0.35">
      <c r="A5703" s="83">
        <v>43360.869583333333</v>
      </c>
      <c r="B5703" s="84" t="s">
        <v>62</v>
      </c>
      <c r="C5703" s="85" t="s">
        <v>389</v>
      </c>
      <c r="R5703" s="83">
        <v>43360.869583333333</v>
      </c>
      <c r="S5703" s="89" t="s">
        <v>62</v>
      </c>
      <c r="AG5703" s="83"/>
      <c r="AV5703" s="83"/>
      <c r="BK5703" s="83"/>
      <c r="BZ5703" s="83"/>
      <c r="CO5703" s="83"/>
      <c r="DD5703" s="83"/>
      <c r="DS5703" s="83"/>
      <c r="EH5703" s="83"/>
      <c r="EW5703" s="83"/>
      <c r="FL5703" s="83"/>
    </row>
    <row r="5704" spans="1:168" x14ac:dyDescent="0.35">
      <c r="A5704" s="83">
        <v>43360.869583333333</v>
      </c>
      <c r="B5704" s="84" t="s">
        <v>62</v>
      </c>
      <c r="C5704" s="85" t="s">
        <v>390</v>
      </c>
      <c r="R5704" s="83">
        <v>43360.869583333333</v>
      </c>
      <c r="S5704" s="89" t="s">
        <v>62</v>
      </c>
      <c r="AG5704" s="83"/>
      <c r="AV5704" s="83"/>
      <c r="BK5704" s="83"/>
      <c r="BZ5704" s="83"/>
      <c r="CO5704" s="83"/>
      <c r="DD5704" s="83"/>
      <c r="DS5704" s="83"/>
      <c r="EH5704" s="83"/>
      <c r="EW5704" s="83"/>
      <c r="FL5704" s="83"/>
    </row>
    <row r="5705" spans="1:168" x14ac:dyDescent="0.35">
      <c r="A5705" s="83">
        <v>43360.86959490741</v>
      </c>
      <c r="B5705" s="84" t="s">
        <v>26</v>
      </c>
      <c r="C5705" s="85" t="s">
        <v>428</v>
      </c>
      <c r="R5705" s="83">
        <v>43360.86959490741</v>
      </c>
      <c r="S5705" s="89" t="s">
        <v>26</v>
      </c>
      <c r="AG5705" s="83"/>
      <c r="AV5705" s="83"/>
      <c r="BK5705" s="83"/>
      <c r="BZ5705" s="83"/>
      <c r="CO5705" s="83"/>
      <c r="DD5705" s="83"/>
      <c r="DS5705" s="83"/>
      <c r="EH5705" s="83"/>
      <c r="EW5705" s="83"/>
      <c r="FL5705" s="83"/>
    </row>
    <row r="5706" spans="1:168" x14ac:dyDescent="0.35">
      <c r="A5706" s="83">
        <v>43360.86959490741</v>
      </c>
      <c r="B5706" s="84" t="s">
        <v>26</v>
      </c>
      <c r="C5706" s="85" t="s">
        <v>409</v>
      </c>
      <c r="R5706" s="83">
        <v>43360.86959490741</v>
      </c>
      <c r="S5706" s="89" t="s">
        <v>26</v>
      </c>
      <c r="AG5706" s="83"/>
      <c r="AV5706" s="83"/>
      <c r="BK5706" s="83"/>
      <c r="BZ5706" s="83"/>
      <c r="CO5706" s="83"/>
      <c r="DD5706" s="83"/>
      <c r="DS5706" s="83"/>
      <c r="EH5706" s="83"/>
      <c r="EW5706" s="83"/>
      <c r="FL5706" s="83"/>
    </row>
    <row r="5707" spans="1:168" x14ac:dyDescent="0.35">
      <c r="A5707" s="83">
        <v>43360.86959490741</v>
      </c>
      <c r="B5707" s="84" t="s">
        <v>26</v>
      </c>
      <c r="C5707" s="85" t="s">
        <v>424</v>
      </c>
      <c r="R5707" s="83">
        <v>43360.86959490741</v>
      </c>
      <c r="S5707" s="89" t="s">
        <v>26</v>
      </c>
      <c r="AG5707" s="83"/>
      <c r="AV5707" s="83"/>
      <c r="BK5707" s="83"/>
      <c r="BZ5707" s="83"/>
      <c r="CO5707" s="83"/>
      <c r="DD5707" s="83"/>
      <c r="DS5707" s="83"/>
      <c r="EH5707" s="83"/>
      <c r="EW5707" s="83"/>
      <c r="FL5707" s="83"/>
    </row>
    <row r="5708" spans="1:168" x14ac:dyDescent="0.35">
      <c r="A5708" s="83">
        <v>43360.86959490741</v>
      </c>
      <c r="B5708" s="84" t="s">
        <v>26</v>
      </c>
      <c r="C5708" s="85" t="s">
        <v>417</v>
      </c>
      <c r="R5708" s="83">
        <v>43360.86959490741</v>
      </c>
      <c r="S5708" s="89" t="s">
        <v>26</v>
      </c>
      <c r="AG5708" s="83"/>
      <c r="AV5708" s="83"/>
      <c r="BK5708" s="83"/>
      <c r="BZ5708" s="83"/>
      <c r="CO5708" s="83"/>
      <c r="DD5708" s="83"/>
      <c r="DS5708" s="83"/>
      <c r="EH5708" s="83"/>
      <c r="EW5708" s="83"/>
      <c r="FL5708" s="83"/>
    </row>
    <row r="5709" spans="1:168" x14ac:dyDescent="0.35">
      <c r="A5709" s="83">
        <v>43360.86959490741</v>
      </c>
      <c r="B5709" s="84" t="s">
        <v>26</v>
      </c>
      <c r="C5709" s="85" t="s">
        <v>637</v>
      </c>
      <c r="R5709" s="83">
        <v>43360.86959490741</v>
      </c>
      <c r="S5709" s="89" t="s">
        <v>26</v>
      </c>
      <c r="AG5709" s="83"/>
      <c r="AV5709" s="83"/>
      <c r="BK5709" s="83"/>
      <c r="BZ5709" s="83"/>
      <c r="CO5709" s="83"/>
      <c r="DD5709" s="83"/>
      <c r="DS5709" s="83"/>
      <c r="EH5709" s="83"/>
      <c r="EW5709" s="83"/>
      <c r="FL5709" s="83"/>
    </row>
    <row r="5710" spans="1:168" x14ac:dyDescent="0.35">
      <c r="A5710" s="83">
        <v>43360.86959490741</v>
      </c>
      <c r="B5710" s="84" t="s">
        <v>26</v>
      </c>
      <c r="C5710" s="85" t="s">
        <v>874</v>
      </c>
      <c r="R5710" s="83">
        <v>43360.86959490741</v>
      </c>
      <c r="S5710" s="89" t="s">
        <v>26</v>
      </c>
      <c r="AG5710" s="83"/>
      <c r="AV5710" s="83"/>
      <c r="BK5710" s="83"/>
      <c r="BZ5710" s="83"/>
      <c r="CO5710" s="83"/>
      <c r="DD5710" s="83"/>
      <c r="DS5710" s="83"/>
      <c r="EH5710" s="83"/>
      <c r="EW5710" s="83"/>
      <c r="FL5710" s="83"/>
    </row>
    <row r="5711" spans="1:168" x14ac:dyDescent="0.35">
      <c r="A5711" s="83">
        <v>43360.86959490741</v>
      </c>
      <c r="B5711" s="84" t="s">
        <v>26</v>
      </c>
      <c r="C5711" s="85" t="s">
        <v>636</v>
      </c>
      <c r="R5711" s="83">
        <v>43360.86959490741</v>
      </c>
      <c r="S5711" s="89" t="s">
        <v>26</v>
      </c>
      <c r="AG5711" s="83"/>
      <c r="AV5711" s="83"/>
      <c r="BK5711" s="83"/>
      <c r="BZ5711" s="83"/>
      <c r="CO5711" s="83"/>
      <c r="DD5711" s="83"/>
      <c r="DS5711" s="83"/>
      <c r="EH5711" s="83"/>
      <c r="EW5711" s="83"/>
      <c r="FL5711" s="83"/>
    </row>
    <row r="5712" spans="1:168" x14ac:dyDescent="0.35">
      <c r="A5712" s="83">
        <v>43360.86959490741</v>
      </c>
      <c r="B5712" s="84" t="s">
        <v>26</v>
      </c>
      <c r="C5712" s="85" t="s">
        <v>396</v>
      </c>
      <c r="R5712" s="83">
        <v>43360.86959490741</v>
      </c>
      <c r="S5712" s="89" t="s">
        <v>26</v>
      </c>
      <c r="AG5712" s="83"/>
      <c r="AV5712" s="83"/>
      <c r="BK5712" s="83"/>
      <c r="BZ5712" s="83"/>
      <c r="CO5712" s="83"/>
      <c r="DD5712" s="83"/>
      <c r="DS5712" s="83"/>
      <c r="EH5712" s="83"/>
      <c r="EW5712" s="83"/>
      <c r="FL5712" s="83"/>
    </row>
    <row r="5713" spans="1:168" x14ac:dyDescent="0.35">
      <c r="A5713" s="83">
        <v>43360.86959490741</v>
      </c>
      <c r="B5713" s="84" t="s">
        <v>26</v>
      </c>
      <c r="C5713" s="85" t="s">
        <v>638</v>
      </c>
      <c r="R5713" s="83">
        <v>43360.86959490741</v>
      </c>
      <c r="S5713" s="89" t="s">
        <v>26</v>
      </c>
      <c r="AG5713" s="83"/>
      <c r="AV5713" s="83"/>
      <c r="BK5713" s="83"/>
      <c r="BZ5713" s="83"/>
      <c r="CO5713" s="83"/>
      <c r="DD5713" s="83"/>
      <c r="DS5713" s="83"/>
      <c r="EH5713" s="83"/>
      <c r="EW5713" s="83"/>
      <c r="FL5713" s="83"/>
    </row>
    <row r="5714" spans="1:168" x14ac:dyDescent="0.35">
      <c r="A5714" s="83">
        <v>43360.86959490741</v>
      </c>
      <c r="B5714" s="84" t="s">
        <v>26</v>
      </c>
      <c r="C5714" s="85" t="s">
        <v>529</v>
      </c>
      <c r="R5714" s="83">
        <v>43360.86959490741</v>
      </c>
      <c r="S5714" s="89" t="s">
        <v>26</v>
      </c>
      <c r="AG5714" s="83"/>
      <c r="AV5714" s="83"/>
      <c r="BK5714" s="83"/>
      <c r="BZ5714" s="83"/>
      <c r="CO5714" s="83"/>
      <c r="DD5714" s="83"/>
      <c r="DS5714" s="83"/>
      <c r="EH5714" s="83"/>
      <c r="EW5714" s="83"/>
      <c r="FL5714" s="83"/>
    </row>
    <row r="5715" spans="1:168" x14ac:dyDescent="0.35">
      <c r="A5715" s="83">
        <v>43360.869606481479</v>
      </c>
      <c r="B5715" s="84" t="s">
        <v>26</v>
      </c>
      <c r="C5715" s="85" t="s">
        <v>875</v>
      </c>
      <c r="R5715" s="83">
        <v>43360.869606481479</v>
      </c>
      <c r="S5715" s="89" t="s">
        <v>26</v>
      </c>
      <c r="AG5715" s="83"/>
      <c r="AV5715" s="83"/>
      <c r="BK5715" s="83"/>
      <c r="BZ5715" s="83"/>
      <c r="CO5715" s="83"/>
      <c r="DD5715" s="83"/>
      <c r="DS5715" s="83"/>
      <c r="EH5715" s="83"/>
      <c r="EW5715" s="83"/>
      <c r="FL5715" s="83"/>
    </row>
    <row r="5716" spans="1:168" x14ac:dyDescent="0.35">
      <c r="A5716" s="83">
        <v>43360.869606481479</v>
      </c>
      <c r="B5716" s="84" t="s">
        <v>26</v>
      </c>
      <c r="C5716" s="85" t="s">
        <v>429</v>
      </c>
      <c r="R5716" s="83">
        <v>43360.869606481479</v>
      </c>
      <c r="S5716" s="89" t="s">
        <v>26</v>
      </c>
      <c r="AG5716" s="83"/>
      <c r="AV5716" s="83"/>
      <c r="BK5716" s="83"/>
      <c r="BZ5716" s="83"/>
      <c r="CO5716" s="83"/>
      <c r="DD5716" s="83"/>
      <c r="DS5716" s="83"/>
      <c r="EH5716" s="83"/>
      <c r="EW5716" s="83"/>
      <c r="FL5716" s="83"/>
    </row>
    <row r="5717" spans="1:168" x14ac:dyDescent="0.35">
      <c r="A5717" s="83">
        <v>43360.869606481479</v>
      </c>
      <c r="B5717" s="84" t="s">
        <v>26</v>
      </c>
      <c r="C5717" s="85" t="s">
        <v>430</v>
      </c>
      <c r="R5717" s="83">
        <v>43360.869606481479</v>
      </c>
      <c r="S5717" s="89" t="s">
        <v>26</v>
      </c>
      <c r="AG5717" s="83"/>
      <c r="AV5717" s="83"/>
      <c r="BK5717" s="83"/>
      <c r="BZ5717" s="83"/>
      <c r="CO5717" s="83"/>
      <c r="DD5717" s="83"/>
      <c r="DS5717" s="83"/>
      <c r="EH5717" s="83"/>
      <c r="EW5717" s="83"/>
      <c r="FL5717" s="83"/>
    </row>
    <row r="5718" spans="1:168" x14ac:dyDescent="0.35">
      <c r="A5718" s="83">
        <v>43360.869606481479</v>
      </c>
      <c r="B5718" s="84" t="s">
        <v>26</v>
      </c>
      <c r="C5718" s="85" t="s">
        <v>876</v>
      </c>
      <c r="R5718" s="83">
        <v>43360.869606481479</v>
      </c>
      <c r="S5718" s="89" t="s">
        <v>26</v>
      </c>
      <c r="AG5718" s="83"/>
      <c r="AV5718" s="83"/>
      <c r="BK5718" s="83"/>
      <c r="BZ5718" s="83"/>
      <c r="CO5718" s="83"/>
      <c r="DD5718" s="83"/>
      <c r="DS5718" s="83"/>
      <c r="EH5718" s="83"/>
      <c r="EW5718" s="83"/>
      <c r="FL5718" s="83"/>
    </row>
    <row r="5719" spans="1:168" x14ac:dyDescent="0.35">
      <c r="A5719" s="83">
        <v>43360.869606481479</v>
      </c>
      <c r="B5719" s="84" t="s">
        <v>26</v>
      </c>
      <c r="C5719" s="85" t="s">
        <v>421</v>
      </c>
      <c r="R5719" s="83">
        <v>43360.869606481479</v>
      </c>
      <c r="S5719" s="89" t="s">
        <v>26</v>
      </c>
      <c r="AG5719" s="83"/>
      <c r="AV5719" s="83"/>
      <c r="BK5719" s="83"/>
      <c r="BZ5719" s="83"/>
      <c r="CO5719" s="83"/>
      <c r="DD5719" s="83"/>
      <c r="DS5719" s="83"/>
      <c r="EH5719" s="83"/>
      <c r="EW5719" s="83"/>
      <c r="FL5719" s="83"/>
    </row>
    <row r="5720" spans="1:168" x14ac:dyDescent="0.35">
      <c r="A5720" s="83">
        <v>43360.869606481479</v>
      </c>
      <c r="B5720" s="84" t="s">
        <v>26</v>
      </c>
      <c r="C5720" s="85" t="s">
        <v>533</v>
      </c>
      <c r="R5720" s="83">
        <v>43360.869606481479</v>
      </c>
      <c r="S5720" s="89" t="s">
        <v>26</v>
      </c>
      <c r="AG5720" s="83"/>
      <c r="AV5720" s="83"/>
      <c r="BK5720" s="83"/>
      <c r="BZ5720" s="83"/>
      <c r="CO5720" s="83"/>
      <c r="DD5720" s="83"/>
      <c r="DS5720" s="83"/>
      <c r="EH5720" s="83"/>
      <c r="EW5720" s="83"/>
      <c r="FL5720" s="83"/>
    </row>
    <row r="5721" spans="1:168" x14ac:dyDescent="0.35">
      <c r="A5721" s="83">
        <v>43360.869606481479</v>
      </c>
      <c r="B5721" s="84" t="s">
        <v>26</v>
      </c>
      <c r="C5721" s="85" t="s">
        <v>419</v>
      </c>
      <c r="R5721" s="83">
        <v>43360.869606481479</v>
      </c>
      <c r="S5721" s="89" t="s">
        <v>26</v>
      </c>
      <c r="AG5721" s="83"/>
      <c r="AV5721" s="83"/>
      <c r="BK5721" s="83"/>
      <c r="BZ5721" s="83"/>
      <c r="CO5721" s="83"/>
      <c r="DD5721" s="83"/>
      <c r="DS5721" s="83"/>
      <c r="EH5721" s="83"/>
      <c r="EW5721" s="83"/>
      <c r="FL5721" s="83"/>
    </row>
    <row r="5722" spans="1:168" x14ac:dyDescent="0.35">
      <c r="A5722" s="83">
        <v>43360.869606481479</v>
      </c>
      <c r="B5722" s="84" t="s">
        <v>26</v>
      </c>
      <c r="C5722" s="85" t="s">
        <v>534</v>
      </c>
      <c r="R5722" s="83">
        <v>43360.869606481479</v>
      </c>
      <c r="S5722" s="89" t="s">
        <v>26</v>
      </c>
      <c r="AG5722" s="83"/>
      <c r="AV5722" s="83"/>
      <c r="BK5722" s="83"/>
      <c r="BZ5722" s="83"/>
      <c r="CO5722" s="83"/>
      <c r="DD5722" s="83"/>
      <c r="DS5722" s="83"/>
      <c r="EH5722" s="83"/>
      <c r="EW5722" s="83"/>
      <c r="FL5722" s="83"/>
    </row>
    <row r="5723" spans="1:168" x14ac:dyDescent="0.35">
      <c r="A5723" s="83">
        <v>43360.869618055556</v>
      </c>
      <c r="B5723" s="84" t="s">
        <v>26</v>
      </c>
      <c r="C5723" s="85" t="s">
        <v>877</v>
      </c>
      <c r="R5723" s="83">
        <v>43360.869618055556</v>
      </c>
      <c r="S5723" s="89" t="s">
        <v>26</v>
      </c>
      <c r="AG5723" s="83"/>
      <c r="AV5723" s="83"/>
      <c r="BK5723" s="83"/>
      <c r="BZ5723" s="83"/>
      <c r="CO5723" s="83"/>
      <c r="DD5723" s="83"/>
      <c r="DS5723" s="83"/>
      <c r="EH5723" s="83"/>
      <c r="EW5723" s="83"/>
      <c r="FL5723" s="83"/>
    </row>
    <row r="5724" spans="1:168" x14ac:dyDescent="0.35">
      <c r="A5724" s="83">
        <v>43360.869618055556</v>
      </c>
      <c r="B5724" s="84" t="s">
        <v>26</v>
      </c>
      <c r="C5724" s="85" t="s">
        <v>535</v>
      </c>
      <c r="R5724" s="83">
        <v>43360.869618055556</v>
      </c>
      <c r="S5724" s="89" t="s">
        <v>26</v>
      </c>
      <c r="AG5724" s="83"/>
      <c r="AV5724" s="83"/>
      <c r="BK5724" s="83"/>
      <c r="BZ5724" s="83"/>
      <c r="CO5724" s="83"/>
      <c r="DD5724" s="83"/>
      <c r="DS5724" s="83"/>
      <c r="EH5724" s="83"/>
      <c r="EW5724" s="83"/>
      <c r="FL5724" s="83"/>
    </row>
    <row r="5725" spans="1:168" x14ac:dyDescent="0.35">
      <c r="A5725" s="83">
        <v>43360.869803240741</v>
      </c>
      <c r="B5725" s="84" t="s">
        <v>26</v>
      </c>
      <c r="C5725" s="85" t="s">
        <v>1123</v>
      </c>
      <c r="R5725" s="83">
        <v>43360.869803240741</v>
      </c>
      <c r="S5725" s="89" t="s">
        <v>26</v>
      </c>
      <c r="AG5725" s="83"/>
      <c r="AV5725" s="83"/>
      <c r="BK5725" s="83"/>
      <c r="BZ5725" s="83"/>
      <c r="CO5725" s="83"/>
      <c r="DD5725" s="83"/>
      <c r="DS5725" s="83"/>
      <c r="EH5725" s="83"/>
      <c r="EW5725" s="83"/>
      <c r="FL5725" s="83"/>
    </row>
    <row r="5726" spans="1:168" x14ac:dyDescent="0.35">
      <c r="A5726" s="83">
        <v>43360.869803240741</v>
      </c>
      <c r="B5726" s="84" t="s">
        <v>26</v>
      </c>
      <c r="C5726" s="85" t="s">
        <v>1124</v>
      </c>
      <c r="R5726" s="83">
        <v>43360.869803240741</v>
      </c>
      <c r="S5726" s="89" t="s">
        <v>26</v>
      </c>
      <c r="AG5726" s="83"/>
      <c r="AV5726" s="83"/>
      <c r="BK5726" s="83"/>
      <c r="BZ5726" s="83"/>
      <c r="CO5726" s="83"/>
      <c r="DD5726" s="83"/>
      <c r="DS5726" s="83"/>
      <c r="EH5726" s="83"/>
      <c r="EW5726" s="83"/>
      <c r="FL5726" s="83"/>
    </row>
    <row r="5727" spans="1:168" x14ac:dyDescent="0.35">
      <c r="A5727" s="83">
        <v>43360.871076388888</v>
      </c>
      <c r="B5727" s="84" t="s">
        <v>1014</v>
      </c>
      <c r="C5727" s="85" t="s">
        <v>1021</v>
      </c>
      <c r="R5727" s="83">
        <v>43360.871076388888</v>
      </c>
      <c r="S5727" s="89" t="s">
        <v>1014</v>
      </c>
      <c r="AG5727" s="83"/>
      <c r="AV5727" s="83"/>
      <c r="BK5727" s="83"/>
      <c r="BZ5727" s="83"/>
      <c r="CO5727" s="83"/>
      <c r="DD5727" s="83"/>
      <c r="DS5727" s="83"/>
      <c r="EH5727" s="83"/>
      <c r="EW5727" s="83"/>
      <c r="FL5727" s="83"/>
    </row>
    <row r="5728" spans="1:168" x14ac:dyDescent="0.35">
      <c r="A5728" s="83">
        <v>43360.871087962965</v>
      </c>
      <c r="B5728" s="84" t="s">
        <v>26</v>
      </c>
      <c r="C5728" s="85" t="s">
        <v>417</v>
      </c>
      <c r="R5728" s="83">
        <v>43360.871087962965</v>
      </c>
      <c r="S5728" s="89" t="s">
        <v>26</v>
      </c>
      <c r="AG5728" s="83"/>
      <c r="AV5728" s="83"/>
      <c r="BK5728" s="83"/>
      <c r="BZ5728" s="83"/>
      <c r="CO5728" s="83"/>
      <c r="DD5728" s="83"/>
      <c r="DS5728" s="83"/>
      <c r="EH5728" s="83"/>
      <c r="EW5728" s="83"/>
      <c r="FL5728" s="83"/>
    </row>
    <row r="5729" spans="1:168" x14ac:dyDescent="0.35">
      <c r="A5729" s="83">
        <v>43360.871087962965</v>
      </c>
      <c r="B5729" s="84" t="s">
        <v>26</v>
      </c>
      <c r="C5729" s="85" t="s">
        <v>424</v>
      </c>
      <c r="R5729" s="83">
        <v>43360.871087962965</v>
      </c>
      <c r="S5729" s="89" t="s">
        <v>26</v>
      </c>
      <c r="AG5729" s="83"/>
      <c r="AV5729" s="83"/>
      <c r="BK5729" s="83"/>
      <c r="BZ5729" s="83"/>
      <c r="CO5729" s="83"/>
      <c r="DD5729" s="83"/>
      <c r="DS5729" s="83"/>
      <c r="EH5729" s="83"/>
      <c r="EW5729" s="83"/>
      <c r="FL5729" s="83"/>
    </row>
    <row r="5730" spans="1:168" x14ac:dyDescent="0.35">
      <c r="A5730" s="83">
        <v>43360.871087962965</v>
      </c>
      <c r="B5730" s="84" t="s">
        <v>26</v>
      </c>
      <c r="C5730" s="85" t="s">
        <v>397</v>
      </c>
      <c r="R5730" s="83">
        <v>43360.871087962965</v>
      </c>
      <c r="S5730" s="89" t="s">
        <v>26</v>
      </c>
      <c r="AG5730" s="83"/>
      <c r="AV5730" s="83"/>
      <c r="BK5730" s="83"/>
      <c r="BZ5730" s="83"/>
      <c r="CO5730" s="83"/>
      <c r="DD5730" s="83"/>
      <c r="DS5730" s="83"/>
      <c r="EH5730" s="83"/>
      <c r="EW5730" s="83"/>
      <c r="FL5730" s="83"/>
    </row>
    <row r="5731" spans="1:168" x14ac:dyDescent="0.35">
      <c r="A5731" s="83">
        <v>43360.871087962965</v>
      </c>
      <c r="B5731" s="84" t="s">
        <v>26</v>
      </c>
      <c r="C5731" s="85" t="s">
        <v>428</v>
      </c>
      <c r="R5731" s="83">
        <v>43360.871087962965</v>
      </c>
      <c r="S5731" s="89" t="s">
        <v>26</v>
      </c>
      <c r="AG5731" s="83"/>
      <c r="AV5731" s="83"/>
      <c r="BK5731" s="83"/>
      <c r="BZ5731" s="83"/>
      <c r="CO5731" s="83"/>
      <c r="DD5731" s="83"/>
      <c r="DS5731" s="83"/>
      <c r="EH5731" s="83"/>
      <c r="EW5731" s="83"/>
      <c r="FL5731" s="83"/>
    </row>
    <row r="5732" spans="1:168" x14ac:dyDescent="0.35">
      <c r="A5732" s="83">
        <v>43360.871087962965</v>
      </c>
      <c r="B5732" s="84" t="s">
        <v>26</v>
      </c>
      <c r="C5732" s="85" t="s">
        <v>398</v>
      </c>
      <c r="R5732" s="83">
        <v>43360.871087962965</v>
      </c>
      <c r="S5732" s="89" t="s">
        <v>26</v>
      </c>
      <c r="AG5732" s="83"/>
      <c r="AV5732" s="83"/>
      <c r="BK5732" s="83"/>
      <c r="BZ5732" s="83"/>
      <c r="CO5732" s="83"/>
      <c r="DD5732" s="83"/>
      <c r="DS5732" s="83"/>
      <c r="EH5732" s="83"/>
      <c r="EW5732" s="83"/>
      <c r="FL5732" s="83"/>
    </row>
    <row r="5733" spans="1:168" x14ac:dyDescent="0.35">
      <c r="A5733" s="83">
        <v>43360.871087962965</v>
      </c>
      <c r="B5733" s="84" t="s">
        <v>26</v>
      </c>
      <c r="C5733" s="85" t="s">
        <v>37</v>
      </c>
      <c r="R5733" s="83">
        <v>43360.871087962965</v>
      </c>
      <c r="S5733" s="89" t="s">
        <v>26</v>
      </c>
      <c r="AG5733" s="83"/>
      <c r="AV5733" s="83"/>
      <c r="BK5733" s="83"/>
      <c r="BZ5733" s="83"/>
      <c r="CO5733" s="83"/>
      <c r="DD5733" s="83"/>
      <c r="DS5733" s="83"/>
      <c r="EH5733" s="83"/>
      <c r="EW5733" s="83"/>
      <c r="FL5733" s="83"/>
    </row>
    <row r="5734" spans="1:168" x14ac:dyDescent="0.35">
      <c r="A5734" s="83">
        <v>43360.871087962965</v>
      </c>
      <c r="B5734" s="84" t="s">
        <v>26</v>
      </c>
      <c r="C5734" s="85" t="s">
        <v>38</v>
      </c>
      <c r="R5734" s="83">
        <v>43360.871087962965</v>
      </c>
      <c r="S5734" s="89" t="s">
        <v>26</v>
      </c>
      <c r="AG5734" s="83"/>
      <c r="AV5734" s="83"/>
      <c r="BK5734" s="83"/>
      <c r="BZ5734" s="83"/>
      <c r="CO5734" s="83"/>
      <c r="DD5734" s="83"/>
      <c r="DS5734" s="83"/>
      <c r="EH5734" s="83"/>
      <c r="EW5734" s="83"/>
      <c r="FL5734" s="83"/>
    </row>
    <row r="5735" spans="1:168" x14ac:dyDescent="0.35">
      <c r="A5735" s="83">
        <v>43360.871087962965</v>
      </c>
      <c r="B5735" s="84" t="s">
        <v>26</v>
      </c>
      <c r="C5735" s="85" t="s">
        <v>416</v>
      </c>
      <c r="R5735" s="83">
        <v>43360.871087962965</v>
      </c>
      <c r="S5735" s="89" t="s">
        <v>26</v>
      </c>
      <c r="AG5735" s="83"/>
      <c r="AV5735" s="83"/>
      <c r="BK5735" s="83"/>
      <c r="BZ5735" s="83"/>
      <c r="CO5735" s="83"/>
      <c r="DD5735" s="83"/>
      <c r="DS5735" s="83"/>
      <c r="EH5735" s="83"/>
      <c r="EW5735" s="83"/>
      <c r="FL5735" s="83"/>
    </row>
    <row r="5736" spans="1:168" x14ac:dyDescent="0.35">
      <c r="A5736" s="83">
        <v>43360.871087962965</v>
      </c>
      <c r="B5736" s="84" t="s">
        <v>26</v>
      </c>
      <c r="C5736" s="85" t="s">
        <v>409</v>
      </c>
      <c r="R5736" s="83">
        <v>43360.871087962965</v>
      </c>
      <c r="S5736" s="89" t="s">
        <v>26</v>
      </c>
      <c r="AG5736" s="83"/>
      <c r="AV5736" s="83"/>
      <c r="BK5736" s="83"/>
      <c r="BZ5736" s="83"/>
      <c r="CO5736" s="83"/>
      <c r="DD5736" s="83"/>
      <c r="DS5736" s="83"/>
      <c r="EH5736" s="83"/>
      <c r="EW5736" s="83"/>
      <c r="FL5736" s="83"/>
    </row>
    <row r="5737" spans="1:168" x14ac:dyDescent="0.35">
      <c r="A5737" s="83">
        <v>43360.871099537035</v>
      </c>
      <c r="B5737" s="84" t="s">
        <v>26</v>
      </c>
      <c r="C5737" s="85" t="s">
        <v>422</v>
      </c>
      <c r="R5737" s="83">
        <v>43360.871099537035</v>
      </c>
      <c r="S5737" s="89" t="s">
        <v>26</v>
      </c>
      <c r="AG5737" s="83"/>
      <c r="AV5737" s="83"/>
      <c r="BK5737" s="83"/>
      <c r="BZ5737" s="83"/>
      <c r="CO5737" s="83"/>
      <c r="DD5737" s="83"/>
      <c r="DS5737" s="83"/>
      <c r="EH5737" s="83"/>
      <c r="EW5737" s="83"/>
      <c r="FL5737" s="83"/>
    </row>
    <row r="5738" spans="1:168" x14ac:dyDescent="0.35">
      <c r="A5738" s="83">
        <v>43360.871099537035</v>
      </c>
      <c r="B5738" s="84" t="s">
        <v>26</v>
      </c>
      <c r="C5738" s="85" t="s">
        <v>421</v>
      </c>
      <c r="R5738" s="83">
        <v>43360.871099537035</v>
      </c>
      <c r="S5738" s="89" t="s">
        <v>26</v>
      </c>
      <c r="AG5738" s="83"/>
      <c r="AV5738" s="83"/>
      <c r="BK5738" s="83"/>
      <c r="BZ5738" s="83"/>
      <c r="CO5738" s="83"/>
      <c r="DD5738" s="83"/>
      <c r="DS5738" s="83"/>
      <c r="EH5738" s="83"/>
      <c r="EW5738" s="83"/>
      <c r="FL5738" s="83"/>
    </row>
    <row r="5739" spans="1:168" x14ac:dyDescent="0.35">
      <c r="A5739" s="83">
        <v>43360.871099537035</v>
      </c>
      <c r="B5739" s="84" t="s">
        <v>26</v>
      </c>
      <c r="C5739" s="85" t="s">
        <v>419</v>
      </c>
      <c r="R5739" s="83">
        <v>43360.871099537035</v>
      </c>
      <c r="S5739" s="89" t="s">
        <v>26</v>
      </c>
      <c r="AG5739" s="83"/>
      <c r="AV5739" s="83"/>
      <c r="BK5739" s="83"/>
      <c r="BZ5739" s="83"/>
      <c r="CO5739" s="83"/>
      <c r="DD5739" s="83"/>
      <c r="DS5739" s="83"/>
      <c r="EH5739" s="83"/>
      <c r="EW5739" s="83"/>
      <c r="FL5739" s="83"/>
    </row>
    <row r="5740" spans="1:168" x14ac:dyDescent="0.35">
      <c r="A5740" s="83">
        <v>43360.871099537035</v>
      </c>
      <c r="B5740" s="84" t="s">
        <v>26</v>
      </c>
      <c r="C5740" s="85" t="s">
        <v>1026</v>
      </c>
      <c r="R5740" s="83">
        <v>43360.871099537035</v>
      </c>
      <c r="S5740" s="89" t="s">
        <v>26</v>
      </c>
      <c r="AG5740" s="83"/>
      <c r="AV5740" s="83"/>
      <c r="BK5740" s="83"/>
      <c r="BZ5740" s="83"/>
      <c r="CO5740" s="83"/>
      <c r="DD5740" s="83"/>
      <c r="DS5740" s="83"/>
      <c r="EH5740" s="83"/>
      <c r="EW5740" s="83"/>
      <c r="FL5740" s="83"/>
    </row>
    <row r="5741" spans="1:168" x14ac:dyDescent="0.35">
      <c r="A5741" s="83">
        <v>43360.871099537035</v>
      </c>
      <c r="B5741" s="84" t="s">
        <v>26</v>
      </c>
      <c r="C5741" s="85" t="s">
        <v>1023</v>
      </c>
      <c r="R5741" s="83">
        <v>43360.871099537035</v>
      </c>
      <c r="S5741" s="89" t="s">
        <v>26</v>
      </c>
      <c r="AG5741" s="83"/>
      <c r="AV5741" s="83"/>
      <c r="BK5741" s="83"/>
      <c r="BZ5741" s="83"/>
      <c r="CO5741" s="83"/>
      <c r="DD5741" s="83"/>
      <c r="DS5741" s="83"/>
      <c r="EH5741" s="83"/>
      <c r="EW5741" s="83"/>
      <c r="FL5741" s="83"/>
    </row>
    <row r="5742" spans="1:168" x14ac:dyDescent="0.35">
      <c r="A5742" s="83">
        <v>43360.871099537035</v>
      </c>
      <c r="B5742" s="84" t="s">
        <v>26</v>
      </c>
      <c r="C5742" s="85" t="s">
        <v>1024</v>
      </c>
      <c r="R5742" s="83">
        <v>43360.871099537035</v>
      </c>
      <c r="S5742" s="89" t="s">
        <v>26</v>
      </c>
      <c r="AG5742" s="83"/>
      <c r="AV5742" s="83"/>
      <c r="BK5742" s="83"/>
      <c r="BZ5742" s="83"/>
      <c r="CO5742" s="83"/>
      <c r="DD5742" s="83"/>
      <c r="DS5742" s="83"/>
      <c r="EH5742" s="83"/>
      <c r="EW5742" s="83"/>
      <c r="FL5742" s="83"/>
    </row>
    <row r="5743" spans="1:168" x14ac:dyDescent="0.35">
      <c r="A5743" s="83">
        <v>43360.871099537035</v>
      </c>
      <c r="B5743" s="84" t="s">
        <v>26</v>
      </c>
      <c r="C5743" s="85" t="s">
        <v>430</v>
      </c>
      <c r="R5743" s="83">
        <v>43360.871099537035</v>
      </c>
      <c r="S5743" s="89" t="s">
        <v>26</v>
      </c>
      <c r="AG5743" s="83"/>
      <c r="AV5743" s="83"/>
      <c r="BK5743" s="83"/>
      <c r="BZ5743" s="83"/>
      <c r="CO5743" s="83"/>
      <c r="DD5743" s="83"/>
      <c r="DS5743" s="83"/>
      <c r="EH5743" s="83"/>
      <c r="EW5743" s="83"/>
      <c r="FL5743" s="83"/>
    </row>
    <row r="5744" spans="1:168" x14ac:dyDescent="0.35">
      <c r="A5744" s="83">
        <v>43360.871099537035</v>
      </c>
      <c r="B5744" s="84" t="s">
        <v>26</v>
      </c>
      <c r="C5744" s="85" t="s">
        <v>429</v>
      </c>
      <c r="R5744" s="83">
        <v>43360.871099537035</v>
      </c>
      <c r="S5744" s="89" t="s">
        <v>26</v>
      </c>
      <c r="AG5744" s="83"/>
      <c r="AV5744" s="83"/>
      <c r="BK5744" s="83"/>
      <c r="BZ5744" s="83"/>
      <c r="CO5744" s="83"/>
      <c r="DD5744" s="83"/>
      <c r="DS5744" s="83"/>
      <c r="EH5744" s="83"/>
      <c r="EW5744" s="83"/>
      <c r="FL5744" s="83"/>
    </row>
    <row r="5745" spans="1:168" x14ac:dyDescent="0.35">
      <c r="A5745" s="83">
        <v>43360.871099537035</v>
      </c>
      <c r="B5745" s="84" t="s">
        <v>26</v>
      </c>
      <c r="C5745" s="85" t="s">
        <v>1025</v>
      </c>
      <c r="R5745" s="83">
        <v>43360.871099537035</v>
      </c>
      <c r="S5745" s="89" t="s">
        <v>26</v>
      </c>
      <c r="AG5745" s="83"/>
      <c r="AV5745" s="83"/>
      <c r="BK5745" s="83"/>
      <c r="BZ5745" s="83"/>
      <c r="CO5745" s="83"/>
      <c r="DD5745" s="83"/>
      <c r="DS5745" s="83"/>
      <c r="EH5745" s="83"/>
      <c r="EW5745" s="83"/>
      <c r="FL5745" s="83"/>
    </row>
    <row r="5746" spans="1:168" x14ac:dyDescent="0.35">
      <c r="A5746" s="83">
        <v>43360.871099537035</v>
      </c>
      <c r="B5746" s="84" t="s">
        <v>26</v>
      </c>
      <c r="C5746" s="85" t="s">
        <v>1022</v>
      </c>
      <c r="R5746" s="83">
        <v>43360.871099537035</v>
      </c>
      <c r="S5746" s="89" t="s">
        <v>26</v>
      </c>
      <c r="AG5746" s="83"/>
      <c r="AV5746" s="83"/>
      <c r="BK5746" s="83"/>
      <c r="BZ5746" s="83"/>
      <c r="CO5746" s="83"/>
      <c r="DD5746" s="83"/>
      <c r="DS5746" s="83"/>
      <c r="EH5746" s="83"/>
      <c r="EW5746" s="83"/>
      <c r="FL5746" s="83"/>
    </row>
    <row r="5747" spans="1:168" x14ac:dyDescent="0.35">
      <c r="A5747" s="83">
        <v>43360.871111111112</v>
      </c>
      <c r="B5747" s="84" t="s">
        <v>26</v>
      </c>
      <c r="C5747" s="85" t="s">
        <v>423</v>
      </c>
      <c r="R5747" s="83">
        <v>43360.871111111112</v>
      </c>
      <c r="S5747" s="89" t="s">
        <v>26</v>
      </c>
      <c r="AG5747" s="83"/>
      <c r="AV5747" s="83"/>
      <c r="BK5747" s="83"/>
      <c r="BZ5747" s="83"/>
      <c r="CO5747" s="83"/>
      <c r="DD5747" s="83"/>
      <c r="DS5747" s="83"/>
      <c r="EH5747" s="83"/>
      <c r="EW5747" s="83"/>
      <c r="FL5747" s="83"/>
    </row>
    <row r="5748" spans="1:168" x14ac:dyDescent="0.35">
      <c r="A5748" s="83">
        <v>43360.871168981481</v>
      </c>
      <c r="B5748" s="84" t="s">
        <v>39</v>
      </c>
      <c r="C5748" s="85" t="s">
        <v>40</v>
      </c>
      <c r="R5748" s="83">
        <v>43360.871168981481</v>
      </c>
      <c r="S5748" s="89" t="s">
        <v>39</v>
      </c>
      <c r="AG5748" s="83"/>
      <c r="AV5748" s="83"/>
      <c r="BK5748" s="83"/>
      <c r="BZ5748" s="83"/>
      <c r="CO5748" s="83"/>
      <c r="DD5748" s="83"/>
      <c r="DS5748" s="83"/>
      <c r="EH5748" s="83"/>
      <c r="EW5748" s="83"/>
      <c r="FL5748" s="83"/>
    </row>
    <row r="5749" spans="1:168" x14ac:dyDescent="0.35">
      <c r="A5749" s="83">
        <v>43360.871168981481</v>
      </c>
      <c r="B5749" s="84" t="s">
        <v>41</v>
      </c>
      <c r="C5749" s="85" t="s">
        <v>42</v>
      </c>
      <c r="R5749" s="83">
        <v>43360.871168981481</v>
      </c>
      <c r="S5749" s="89" t="s">
        <v>41</v>
      </c>
      <c r="AG5749" s="83"/>
      <c r="AV5749" s="83"/>
      <c r="BK5749" s="83"/>
      <c r="BZ5749" s="83"/>
      <c r="CO5749" s="83"/>
      <c r="DD5749" s="83"/>
      <c r="DS5749" s="83"/>
      <c r="EH5749" s="83"/>
      <c r="EW5749" s="83"/>
      <c r="FL5749" s="83"/>
    </row>
    <row r="5750" spans="1:168" x14ac:dyDescent="0.35">
      <c r="A5750" s="83">
        <v>43360.871203703704</v>
      </c>
      <c r="B5750" s="84" t="s">
        <v>26</v>
      </c>
      <c r="C5750" s="85" t="s">
        <v>44</v>
      </c>
      <c r="R5750" s="83">
        <v>43360.871203703704</v>
      </c>
      <c r="S5750" s="89" t="s">
        <v>26</v>
      </c>
      <c r="AG5750" s="83"/>
      <c r="AV5750" s="83"/>
      <c r="BK5750" s="83"/>
      <c r="BZ5750" s="83"/>
      <c r="CO5750" s="83"/>
      <c r="DD5750" s="83"/>
      <c r="DS5750" s="83"/>
      <c r="EH5750" s="83"/>
      <c r="EW5750" s="83"/>
      <c r="FL5750" s="83"/>
    </row>
    <row r="5751" spans="1:168" x14ac:dyDescent="0.35">
      <c r="A5751" s="83">
        <v>43360.871203703704</v>
      </c>
      <c r="B5751" s="84" t="s">
        <v>41</v>
      </c>
      <c r="C5751" s="85" t="s">
        <v>46</v>
      </c>
      <c r="R5751" s="83">
        <v>43360.871203703704</v>
      </c>
      <c r="S5751" s="89" t="s">
        <v>41</v>
      </c>
      <c r="AG5751" s="83"/>
      <c r="AV5751" s="83"/>
      <c r="BK5751" s="83"/>
      <c r="BZ5751" s="83"/>
      <c r="CO5751" s="83"/>
      <c r="DD5751" s="83"/>
      <c r="DS5751" s="83"/>
      <c r="EH5751" s="83"/>
      <c r="EW5751" s="83"/>
      <c r="FL5751" s="83"/>
    </row>
    <row r="5752" spans="1:168" x14ac:dyDescent="0.35">
      <c r="A5752" s="83">
        <v>43360.871203703704</v>
      </c>
      <c r="B5752" s="84" t="s">
        <v>26</v>
      </c>
      <c r="C5752" s="85" t="s">
        <v>45</v>
      </c>
      <c r="R5752" s="83">
        <v>43360.871203703704</v>
      </c>
      <c r="S5752" s="89" t="s">
        <v>26</v>
      </c>
      <c r="AG5752" s="83"/>
      <c r="AV5752" s="83"/>
      <c r="BK5752" s="83"/>
      <c r="BZ5752" s="83"/>
      <c r="CO5752" s="83"/>
      <c r="DD5752" s="83"/>
      <c r="DS5752" s="83"/>
      <c r="EH5752" s="83"/>
      <c r="EW5752" s="83"/>
      <c r="FL5752" s="83"/>
    </row>
    <row r="5753" spans="1:168" x14ac:dyDescent="0.35">
      <c r="A5753" s="83">
        <v>43360.871215277781</v>
      </c>
      <c r="B5753" s="84" t="s">
        <v>26</v>
      </c>
      <c r="C5753" s="85" t="s">
        <v>47</v>
      </c>
      <c r="I5753" s="86">
        <v>11000.8505859375</v>
      </c>
      <c r="J5753" s="87">
        <v>10840.8544921875</v>
      </c>
      <c r="K5753" s="87">
        <v>5500.84912109375</v>
      </c>
      <c r="L5753" s="87">
        <v>5420.83740234375</v>
      </c>
      <c r="M5753" s="87">
        <v>1.0159672498703001</v>
      </c>
      <c r="N5753" s="87">
        <v>4.6366872787475604</v>
      </c>
      <c r="O5753" s="87">
        <v>8.4372692108154297</v>
      </c>
      <c r="P5753" s="88">
        <v>1.6572673320770299</v>
      </c>
      <c r="R5753" s="83">
        <v>43360.871215277781</v>
      </c>
      <c r="S5753" s="89" t="s">
        <v>26</v>
      </c>
      <c r="T5753" s="90">
        <v>0.535267233848572</v>
      </c>
      <c r="U5753" s="84">
        <v>5049.29150390625</v>
      </c>
      <c r="V5753" s="84">
        <v>403.78936767578102</v>
      </c>
      <c r="W5753" s="84">
        <v>4961.8525390625</v>
      </c>
      <c r="X5753" s="84">
        <v>4646.59375</v>
      </c>
      <c r="Y5753" s="84">
        <v>23.7169075012207</v>
      </c>
      <c r="Z5753" s="84">
        <v>320.53732299804699</v>
      </c>
      <c r="AA5753" s="84">
        <v>520.53723144531295</v>
      </c>
      <c r="AB5753" s="84">
        <v>426.53732299804699</v>
      </c>
      <c r="AG5753" s="83"/>
      <c r="AV5753" s="83"/>
      <c r="BK5753" s="83"/>
      <c r="BZ5753" s="83"/>
      <c r="CO5753" s="83"/>
      <c r="DD5753" s="83"/>
      <c r="DS5753" s="83"/>
      <c r="EH5753" s="83"/>
      <c r="EW5753" s="83"/>
      <c r="FL5753" s="83"/>
    </row>
    <row r="5754" spans="1:168" x14ac:dyDescent="0.35">
      <c r="A5754" s="83">
        <v>43360.871215277781</v>
      </c>
      <c r="B5754" s="84" t="s">
        <v>49</v>
      </c>
      <c r="C5754" s="85" t="s">
        <v>50</v>
      </c>
      <c r="R5754" s="83">
        <v>43360.871215277781</v>
      </c>
      <c r="S5754" s="89" t="s">
        <v>49</v>
      </c>
      <c r="AG5754" s="83"/>
      <c r="AV5754" s="83"/>
      <c r="BK5754" s="83"/>
      <c r="BZ5754" s="83"/>
      <c r="CO5754" s="83"/>
      <c r="DD5754" s="83"/>
      <c r="DS5754" s="83"/>
      <c r="EH5754" s="83"/>
      <c r="EW5754" s="83"/>
      <c r="FL5754" s="83"/>
    </row>
    <row r="5755" spans="1:168" x14ac:dyDescent="0.35">
      <c r="A5755" s="83">
        <v>43360.871215277781</v>
      </c>
      <c r="B5755" s="84" t="s">
        <v>26</v>
      </c>
      <c r="C5755" s="85" t="s">
        <v>48</v>
      </c>
      <c r="R5755" s="83">
        <v>43360.871215277781</v>
      </c>
      <c r="S5755" s="89" t="s">
        <v>26</v>
      </c>
      <c r="AG5755" s="83"/>
      <c r="AV5755" s="83"/>
      <c r="BK5755" s="83"/>
      <c r="BZ5755" s="83"/>
      <c r="CO5755" s="83"/>
      <c r="DD5755" s="83"/>
      <c r="DS5755" s="83"/>
      <c r="EH5755" s="83"/>
      <c r="EW5755" s="83"/>
      <c r="FL5755" s="83"/>
    </row>
    <row r="5756" spans="1:168" x14ac:dyDescent="0.35">
      <c r="A5756" s="83">
        <v>43360.871215277781</v>
      </c>
      <c r="B5756" s="84" t="s">
        <v>26</v>
      </c>
      <c r="C5756" s="85" t="s">
        <v>43</v>
      </c>
      <c r="R5756" s="83">
        <v>43360.871215277781</v>
      </c>
      <c r="S5756" s="89" t="s">
        <v>26</v>
      </c>
      <c r="AG5756" s="83"/>
      <c r="AV5756" s="83"/>
      <c r="BK5756" s="83"/>
      <c r="BZ5756" s="83"/>
      <c r="CO5756" s="83"/>
      <c r="DD5756" s="83"/>
      <c r="DS5756" s="83"/>
      <c r="EH5756" s="83"/>
      <c r="EW5756" s="83"/>
      <c r="FL5756" s="83"/>
    </row>
    <row r="5757" spans="1:168" x14ac:dyDescent="0.35">
      <c r="A5757" s="83">
        <v>43360.871249999997</v>
      </c>
      <c r="B5757" s="84" t="s">
        <v>26</v>
      </c>
      <c r="C5757" s="85" t="s">
        <v>425</v>
      </c>
      <c r="R5757" s="83">
        <v>43360.871249999997</v>
      </c>
      <c r="S5757" s="89" t="s">
        <v>26</v>
      </c>
      <c r="AG5757" s="83"/>
      <c r="AV5757" s="83"/>
      <c r="BK5757" s="83"/>
      <c r="BZ5757" s="83"/>
      <c r="CO5757" s="83"/>
      <c r="DD5757" s="83"/>
      <c r="DS5757" s="83"/>
      <c r="EH5757" s="83"/>
      <c r="EW5757" s="83"/>
      <c r="FL5757" s="83"/>
    </row>
    <row r="5758" spans="1:168" x14ac:dyDescent="0.35">
      <c r="A5758" s="83">
        <v>43360.871249999997</v>
      </c>
      <c r="B5758" s="84" t="s">
        <v>26</v>
      </c>
      <c r="C5758" s="85" t="s">
        <v>542</v>
      </c>
      <c r="R5758" s="83">
        <v>43360.871249999997</v>
      </c>
      <c r="S5758" s="89" t="s">
        <v>26</v>
      </c>
      <c r="AG5758" s="83"/>
      <c r="AV5758" s="83"/>
      <c r="BK5758" s="83"/>
      <c r="BZ5758" s="83"/>
      <c r="CO5758" s="83"/>
      <c r="DD5758" s="83"/>
      <c r="DS5758" s="83"/>
      <c r="EH5758" s="83"/>
      <c r="EW5758" s="83"/>
      <c r="FL5758" s="83"/>
    </row>
    <row r="5759" spans="1:168" x14ac:dyDescent="0.35">
      <c r="A5759" s="83">
        <v>43360.871249999997</v>
      </c>
      <c r="B5759" s="84" t="s">
        <v>26</v>
      </c>
      <c r="C5759" s="85" t="s">
        <v>640</v>
      </c>
      <c r="R5759" s="83">
        <v>43360.871249999997</v>
      </c>
      <c r="S5759" s="89" t="s">
        <v>26</v>
      </c>
      <c r="AG5759" s="83"/>
      <c r="AV5759" s="83"/>
      <c r="BK5759" s="83"/>
      <c r="BZ5759" s="83"/>
      <c r="CO5759" s="83"/>
      <c r="DD5759" s="83"/>
      <c r="DS5759" s="83"/>
      <c r="EH5759" s="83"/>
      <c r="EW5759" s="83"/>
      <c r="FL5759" s="83"/>
    </row>
    <row r="5760" spans="1:168" x14ac:dyDescent="0.35">
      <c r="A5760" s="83">
        <v>43360.871249999997</v>
      </c>
      <c r="B5760" s="84" t="s">
        <v>26</v>
      </c>
      <c r="C5760" s="85" t="s">
        <v>409</v>
      </c>
      <c r="R5760" s="83">
        <v>43360.871249999997</v>
      </c>
      <c r="S5760" s="89" t="s">
        <v>26</v>
      </c>
      <c r="AG5760" s="83"/>
      <c r="AV5760" s="83"/>
      <c r="BK5760" s="83"/>
      <c r="BZ5760" s="83"/>
      <c r="CO5760" s="83"/>
      <c r="DD5760" s="83"/>
      <c r="DS5760" s="83"/>
      <c r="EH5760" s="83"/>
      <c r="EW5760" s="83"/>
      <c r="FL5760" s="83"/>
    </row>
    <row r="5761" spans="1:168" x14ac:dyDescent="0.35">
      <c r="A5761" s="83">
        <v>43360.871249999997</v>
      </c>
      <c r="B5761" s="84" t="s">
        <v>26</v>
      </c>
      <c r="C5761" s="85" t="s">
        <v>428</v>
      </c>
      <c r="R5761" s="83">
        <v>43360.871249999997</v>
      </c>
      <c r="S5761" s="89" t="s">
        <v>26</v>
      </c>
      <c r="AG5761" s="83"/>
      <c r="AV5761" s="83"/>
      <c r="BK5761" s="83"/>
      <c r="BZ5761" s="83"/>
      <c r="CO5761" s="83"/>
      <c r="DD5761" s="83"/>
      <c r="DS5761" s="83"/>
      <c r="EH5761" s="83"/>
      <c r="EW5761" s="83"/>
      <c r="FL5761" s="83"/>
    </row>
    <row r="5762" spans="1:168" x14ac:dyDescent="0.35">
      <c r="A5762" s="83">
        <v>43360.871249999997</v>
      </c>
      <c r="B5762" s="84" t="s">
        <v>26</v>
      </c>
      <c r="C5762" s="85" t="s">
        <v>746</v>
      </c>
      <c r="R5762" s="83">
        <v>43360.871249999997</v>
      </c>
      <c r="S5762" s="89" t="s">
        <v>26</v>
      </c>
      <c r="AG5762" s="83"/>
      <c r="AV5762" s="83"/>
      <c r="BK5762" s="83"/>
      <c r="BZ5762" s="83"/>
      <c r="CO5762" s="83"/>
      <c r="DD5762" s="83"/>
      <c r="DS5762" s="83"/>
      <c r="EH5762" s="83"/>
      <c r="EW5762" s="83"/>
      <c r="FL5762" s="83"/>
    </row>
    <row r="5763" spans="1:168" x14ac:dyDescent="0.35">
      <c r="A5763" s="83">
        <v>43360.871249999997</v>
      </c>
      <c r="B5763" s="84" t="s">
        <v>26</v>
      </c>
      <c r="C5763" s="85" t="s">
        <v>52</v>
      </c>
      <c r="R5763" s="83">
        <v>43360.871249999997</v>
      </c>
      <c r="S5763" s="89" t="s">
        <v>26</v>
      </c>
      <c r="AG5763" s="83"/>
      <c r="AV5763" s="83"/>
      <c r="BK5763" s="83"/>
      <c r="BZ5763" s="83"/>
      <c r="CO5763" s="83"/>
      <c r="DD5763" s="83"/>
      <c r="DS5763" s="83"/>
      <c r="EH5763" s="83"/>
      <c r="EW5763" s="83"/>
      <c r="FL5763" s="83"/>
    </row>
    <row r="5764" spans="1:168" x14ac:dyDescent="0.35">
      <c r="A5764" s="83">
        <v>43360.871249999997</v>
      </c>
      <c r="B5764" s="84" t="s">
        <v>26</v>
      </c>
      <c r="C5764" s="85" t="s">
        <v>51</v>
      </c>
      <c r="R5764" s="83">
        <v>43360.871249999997</v>
      </c>
      <c r="S5764" s="89" t="s">
        <v>26</v>
      </c>
      <c r="AG5764" s="83"/>
      <c r="AV5764" s="83"/>
      <c r="BK5764" s="83"/>
      <c r="BZ5764" s="83"/>
      <c r="CO5764" s="83"/>
      <c r="DD5764" s="83"/>
      <c r="DS5764" s="83"/>
      <c r="EH5764" s="83"/>
      <c r="EW5764" s="83"/>
      <c r="FL5764" s="83"/>
    </row>
    <row r="5765" spans="1:168" x14ac:dyDescent="0.35">
      <c r="A5765" s="83">
        <v>43360.871261574073</v>
      </c>
      <c r="B5765" s="84" t="s">
        <v>26</v>
      </c>
      <c r="C5765" s="85" t="s">
        <v>430</v>
      </c>
      <c r="R5765" s="83">
        <v>43360.871261574073</v>
      </c>
      <c r="S5765" s="89" t="s">
        <v>26</v>
      </c>
      <c r="AG5765" s="83"/>
      <c r="AV5765" s="83"/>
      <c r="BK5765" s="83"/>
      <c r="BZ5765" s="83"/>
      <c r="CO5765" s="83"/>
      <c r="DD5765" s="83"/>
      <c r="DS5765" s="83"/>
      <c r="EH5765" s="83"/>
      <c r="EW5765" s="83"/>
      <c r="FL5765" s="83"/>
    </row>
    <row r="5766" spans="1:168" x14ac:dyDescent="0.35">
      <c r="A5766" s="83">
        <v>43360.871261574073</v>
      </c>
      <c r="B5766" s="84" t="s">
        <v>26</v>
      </c>
      <c r="C5766" s="85" t="s">
        <v>429</v>
      </c>
      <c r="R5766" s="83">
        <v>43360.871261574073</v>
      </c>
      <c r="S5766" s="89" t="s">
        <v>26</v>
      </c>
      <c r="AG5766" s="83"/>
      <c r="AV5766" s="83"/>
      <c r="BK5766" s="83"/>
      <c r="BZ5766" s="83"/>
      <c r="CO5766" s="83"/>
      <c r="DD5766" s="83"/>
      <c r="DS5766" s="83"/>
      <c r="EH5766" s="83"/>
      <c r="EW5766" s="83"/>
      <c r="FL5766" s="83"/>
    </row>
    <row r="5767" spans="1:168" x14ac:dyDescent="0.35">
      <c r="A5767" s="83">
        <v>43360.871261574073</v>
      </c>
      <c r="B5767" s="84" t="s">
        <v>26</v>
      </c>
      <c r="C5767" s="85" t="s">
        <v>736</v>
      </c>
      <c r="R5767" s="83">
        <v>43360.871261574073</v>
      </c>
      <c r="S5767" s="89" t="s">
        <v>26</v>
      </c>
      <c r="AG5767" s="83"/>
      <c r="AV5767" s="83"/>
      <c r="BK5767" s="83"/>
      <c r="BZ5767" s="83"/>
      <c r="CO5767" s="83"/>
      <c r="DD5767" s="83"/>
      <c r="DS5767" s="83"/>
      <c r="EH5767" s="83"/>
      <c r="EW5767" s="83"/>
      <c r="FL5767" s="83"/>
    </row>
    <row r="5768" spans="1:168" x14ac:dyDescent="0.35">
      <c r="A5768" s="83">
        <v>43360.871261574073</v>
      </c>
      <c r="B5768" s="84" t="s">
        <v>26</v>
      </c>
      <c r="C5768" s="85" t="s">
        <v>641</v>
      </c>
      <c r="R5768" s="83">
        <v>43360.871261574073</v>
      </c>
      <c r="S5768" s="89" t="s">
        <v>26</v>
      </c>
      <c r="AG5768" s="83"/>
      <c r="AV5768" s="83"/>
      <c r="BK5768" s="83"/>
      <c r="BZ5768" s="83"/>
      <c r="CO5768" s="83"/>
      <c r="DD5768" s="83"/>
      <c r="DS5768" s="83"/>
      <c r="EH5768" s="83"/>
      <c r="EW5768" s="83"/>
      <c r="FL5768" s="83"/>
    </row>
    <row r="5769" spans="1:168" x14ac:dyDescent="0.35">
      <c r="A5769" s="83">
        <v>43360.871261574073</v>
      </c>
      <c r="B5769" s="84" t="s">
        <v>26</v>
      </c>
      <c r="C5769" s="85" t="s">
        <v>642</v>
      </c>
      <c r="R5769" s="83">
        <v>43360.871261574073</v>
      </c>
      <c r="S5769" s="89" t="s">
        <v>26</v>
      </c>
      <c r="AG5769" s="83"/>
      <c r="AV5769" s="83"/>
      <c r="BK5769" s="83"/>
      <c r="BZ5769" s="83"/>
      <c r="CO5769" s="83"/>
      <c r="DD5769" s="83"/>
      <c r="DS5769" s="83"/>
      <c r="EH5769" s="83"/>
      <c r="EW5769" s="83"/>
      <c r="FL5769" s="83"/>
    </row>
    <row r="5770" spans="1:168" x14ac:dyDescent="0.35">
      <c r="A5770" s="83">
        <v>43360.871261574073</v>
      </c>
      <c r="B5770" s="84" t="s">
        <v>26</v>
      </c>
      <c r="C5770" s="85" t="s">
        <v>435</v>
      </c>
      <c r="R5770" s="83">
        <v>43360.871261574073</v>
      </c>
      <c r="S5770" s="89" t="s">
        <v>26</v>
      </c>
      <c r="AG5770" s="83"/>
      <c r="AV5770" s="83"/>
      <c r="BK5770" s="83"/>
      <c r="BZ5770" s="83"/>
      <c r="CO5770" s="83"/>
      <c r="DD5770" s="83"/>
      <c r="DS5770" s="83"/>
      <c r="EH5770" s="83"/>
      <c r="EW5770" s="83"/>
      <c r="FL5770" s="83"/>
    </row>
    <row r="5771" spans="1:168" x14ac:dyDescent="0.35">
      <c r="A5771" s="83">
        <v>43360.871261574073</v>
      </c>
      <c r="B5771" s="84" t="s">
        <v>26</v>
      </c>
      <c r="C5771" s="85" t="s">
        <v>643</v>
      </c>
      <c r="R5771" s="83">
        <v>43360.871261574073</v>
      </c>
      <c r="S5771" s="89" t="s">
        <v>26</v>
      </c>
      <c r="AG5771" s="83"/>
      <c r="AV5771" s="83"/>
      <c r="BK5771" s="83"/>
      <c r="BZ5771" s="83"/>
      <c r="CO5771" s="83"/>
      <c r="DD5771" s="83"/>
      <c r="DS5771" s="83"/>
      <c r="EH5771" s="83"/>
      <c r="EW5771" s="83"/>
      <c r="FL5771" s="83"/>
    </row>
    <row r="5772" spans="1:168" x14ac:dyDescent="0.35">
      <c r="A5772" s="83">
        <v>43360.871261574073</v>
      </c>
      <c r="B5772" s="84" t="s">
        <v>26</v>
      </c>
      <c r="C5772" s="85" t="s">
        <v>433</v>
      </c>
      <c r="R5772" s="83">
        <v>43360.871261574073</v>
      </c>
      <c r="S5772" s="89" t="s">
        <v>26</v>
      </c>
      <c r="AG5772" s="83"/>
      <c r="AV5772" s="83"/>
      <c r="BK5772" s="83"/>
      <c r="BZ5772" s="83"/>
      <c r="CO5772" s="83"/>
      <c r="DD5772" s="83"/>
      <c r="DS5772" s="83"/>
      <c r="EH5772" s="83"/>
      <c r="EW5772" s="83"/>
      <c r="FL5772" s="83"/>
    </row>
    <row r="5773" spans="1:168" x14ac:dyDescent="0.35">
      <c r="A5773" s="83">
        <v>43360.871261574073</v>
      </c>
      <c r="B5773" s="84" t="s">
        <v>26</v>
      </c>
      <c r="C5773" s="85" t="s">
        <v>421</v>
      </c>
      <c r="R5773" s="83">
        <v>43360.871261574073</v>
      </c>
      <c r="S5773" s="89" t="s">
        <v>26</v>
      </c>
      <c r="AG5773" s="83"/>
      <c r="AV5773" s="83"/>
      <c r="BK5773" s="83"/>
      <c r="BZ5773" s="83"/>
      <c r="CO5773" s="83"/>
      <c r="DD5773" s="83"/>
      <c r="DS5773" s="83"/>
      <c r="EH5773" s="83"/>
      <c r="EW5773" s="83"/>
      <c r="FL5773" s="83"/>
    </row>
    <row r="5774" spans="1:168" x14ac:dyDescent="0.35">
      <c r="A5774" s="83">
        <v>43360.871261574073</v>
      </c>
      <c r="B5774" s="84" t="s">
        <v>26</v>
      </c>
      <c r="C5774" s="85" t="s">
        <v>432</v>
      </c>
      <c r="R5774" s="83">
        <v>43360.871261574073</v>
      </c>
      <c r="S5774" s="89" t="s">
        <v>26</v>
      </c>
      <c r="AG5774" s="83"/>
      <c r="AV5774" s="83"/>
      <c r="BK5774" s="83"/>
      <c r="BZ5774" s="83"/>
      <c r="CO5774" s="83"/>
      <c r="DD5774" s="83"/>
      <c r="DS5774" s="83"/>
      <c r="EH5774" s="83"/>
      <c r="EW5774" s="83"/>
      <c r="FL5774" s="83"/>
    </row>
    <row r="5775" spans="1:168" x14ac:dyDescent="0.35">
      <c r="A5775" s="83">
        <v>43360.87127314815</v>
      </c>
      <c r="B5775" s="84" t="s">
        <v>26</v>
      </c>
      <c r="C5775" s="85" t="s">
        <v>737</v>
      </c>
      <c r="R5775" s="83">
        <v>43360.87127314815</v>
      </c>
      <c r="S5775" s="89" t="s">
        <v>26</v>
      </c>
      <c r="AG5775" s="83"/>
      <c r="AV5775" s="83"/>
      <c r="BK5775" s="83"/>
      <c r="BZ5775" s="83"/>
      <c r="CO5775" s="83"/>
      <c r="DD5775" s="83"/>
      <c r="DS5775" s="83"/>
      <c r="EH5775" s="83"/>
      <c r="EW5775" s="83"/>
      <c r="FL5775" s="83"/>
    </row>
    <row r="5776" spans="1:168" x14ac:dyDescent="0.35">
      <c r="A5776" s="83">
        <v>43360.872349537036</v>
      </c>
      <c r="B5776" s="84" t="s">
        <v>55</v>
      </c>
      <c r="C5776" s="85" t="s">
        <v>56</v>
      </c>
      <c r="R5776" s="83">
        <v>43360.872349537036</v>
      </c>
      <c r="S5776" s="89" t="s">
        <v>55</v>
      </c>
      <c r="AG5776" s="83"/>
      <c r="AV5776" s="83"/>
      <c r="BK5776" s="83"/>
      <c r="BZ5776" s="83"/>
      <c r="CO5776" s="83"/>
      <c r="DD5776" s="83"/>
      <c r="DS5776" s="83"/>
      <c r="EH5776" s="83"/>
      <c r="EW5776" s="83"/>
      <c r="FL5776" s="83"/>
    </row>
    <row r="5777" spans="1:168" x14ac:dyDescent="0.35">
      <c r="A5777" s="83">
        <v>43360.872349537036</v>
      </c>
      <c r="B5777" s="84" t="s">
        <v>26</v>
      </c>
      <c r="C5777" s="85" t="s">
        <v>54</v>
      </c>
      <c r="R5777" s="83">
        <v>43360.872349537036</v>
      </c>
      <c r="S5777" s="89" t="s">
        <v>26</v>
      </c>
      <c r="AG5777" s="83"/>
      <c r="AV5777" s="83"/>
      <c r="BK5777" s="83"/>
      <c r="BZ5777" s="83"/>
      <c r="CO5777" s="83"/>
      <c r="DD5777" s="83"/>
      <c r="DS5777" s="83"/>
      <c r="EH5777" s="83"/>
      <c r="EW5777" s="83"/>
      <c r="FL5777" s="83"/>
    </row>
    <row r="5778" spans="1:168" x14ac:dyDescent="0.35">
      <c r="A5778" s="83">
        <v>43360.872361111113</v>
      </c>
      <c r="B5778" s="84" t="s">
        <v>55</v>
      </c>
      <c r="C5778" s="85" t="s">
        <v>57</v>
      </c>
      <c r="R5778" s="83">
        <v>43360.872361111113</v>
      </c>
      <c r="S5778" s="89" t="s">
        <v>55</v>
      </c>
      <c r="AG5778" s="83"/>
      <c r="AV5778" s="83"/>
      <c r="BK5778" s="83"/>
      <c r="BZ5778" s="83"/>
      <c r="CO5778" s="83"/>
      <c r="DD5778" s="83"/>
      <c r="DS5778" s="83"/>
      <c r="EH5778" s="83"/>
      <c r="EW5778" s="83"/>
      <c r="FL5778" s="83"/>
    </row>
    <row r="5779" spans="1:168" x14ac:dyDescent="0.35">
      <c r="A5779" s="83">
        <v>43360.872372685182</v>
      </c>
      <c r="B5779" s="84" t="s">
        <v>55</v>
      </c>
      <c r="C5779" s="85" t="s">
        <v>58</v>
      </c>
      <c r="R5779" s="83">
        <v>43360.872372685182</v>
      </c>
      <c r="S5779" s="89" t="s">
        <v>55</v>
      </c>
      <c r="AG5779" s="83"/>
      <c r="AV5779" s="83"/>
      <c r="BK5779" s="83"/>
      <c r="BZ5779" s="83"/>
      <c r="CO5779" s="83"/>
      <c r="DD5779" s="83"/>
      <c r="DS5779" s="83"/>
      <c r="EH5779" s="83"/>
      <c r="EW5779" s="83"/>
      <c r="FL5779" s="83"/>
    </row>
    <row r="5780" spans="1:168" x14ac:dyDescent="0.35">
      <c r="A5780" s="83">
        <v>43360.872384259259</v>
      </c>
      <c r="B5780" s="84" t="s">
        <v>26</v>
      </c>
      <c r="C5780" s="85" t="s">
        <v>59</v>
      </c>
      <c r="R5780" s="83">
        <v>43360.872384259259</v>
      </c>
      <c r="S5780" s="89" t="s">
        <v>26</v>
      </c>
      <c r="AG5780" s="83"/>
      <c r="AV5780" s="83"/>
      <c r="BK5780" s="83"/>
      <c r="BZ5780" s="83"/>
      <c r="CO5780" s="83"/>
      <c r="DD5780" s="83"/>
      <c r="DS5780" s="83"/>
      <c r="EH5780" s="83"/>
      <c r="EW5780" s="83"/>
      <c r="FL5780" s="83"/>
    </row>
    <row r="5781" spans="1:168" x14ac:dyDescent="0.35">
      <c r="A5781" s="83">
        <v>43360.872395833336</v>
      </c>
      <c r="B5781" s="84" t="s">
        <v>60</v>
      </c>
      <c r="C5781" s="85" t="s">
        <v>61</v>
      </c>
      <c r="I5781" s="86">
        <v>11470.8291015625</v>
      </c>
      <c r="J5781" s="87">
        <v>11298.685546875</v>
      </c>
      <c r="K5781" s="87">
        <v>5980.82958984375</v>
      </c>
      <c r="L5781" s="87">
        <v>5891.07373046875</v>
      </c>
      <c r="M5781" s="87">
        <v>1.0159373283386199</v>
      </c>
      <c r="N5781" s="87">
        <v>5.4598798751831099</v>
      </c>
      <c r="O5781" s="87">
        <v>8.4098806381225604</v>
      </c>
      <c r="P5781" s="88">
        <v>1.6428800821304299</v>
      </c>
      <c r="R5781" s="83">
        <v>43360.872395833336</v>
      </c>
      <c r="S5781" s="89" t="s">
        <v>60</v>
      </c>
      <c r="T5781" s="90">
        <v>0.50797986984252896</v>
      </c>
      <c r="U5781" s="84">
        <v>4264.16796875</v>
      </c>
      <c r="V5781" s="84">
        <v>403.84393310546898</v>
      </c>
      <c r="W5781" s="84">
        <v>4188.53662109375</v>
      </c>
      <c r="X5781" s="84">
        <v>3860.15454101562</v>
      </c>
      <c r="Y5781" s="84">
        <v>23.8757228851318</v>
      </c>
      <c r="Z5781" s="84">
        <v>320.50985717773398</v>
      </c>
      <c r="AA5781" s="84">
        <v>540.50988769531295</v>
      </c>
      <c r="AB5781" s="84">
        <v>416.50985717773398</v>
      </c>
      <c r="AG5781" s="83"/>
      <c r="AV5781" s="83"/>
      <c r="BK5781" s="83"/>
      <c r="BZ5781" s="83"/>
      <c r="CO5781" s="83"/>
      <c r="DD5781" s="83"/>
      <c r="DS5781" s="83"/>
      <c r="EH5781" s="83"/>
      <c r="EW5781" s="83"/>
      <c r="FL5781" s="83"/>
    </row>
    <row r="5782" spans="1:168" x14ac:dyDescent="0.35">
      <c r="A5782" s="83">
        <v>43360.872418981482</v>
      </c>
      <c r="B5782" s="84" t="s">
        <v>62</v>
      </c>
      <c r="C5782" s="85" t="s">
        <v>63</v>
      </c>
      <c r="R5782" s="83">
        <v>43360.872418981482</v>
      </c>
      <c r="S5782" s="89" t="s">
        <v>62</v>
      </c>
      <c r="AG5782" s="83"/>
      <c r="AV5782" s="83"/>
      <c r="BK5782" s="83"/>
      <c r="BZ5782" s="83"/>
      <c r="CO5782" s="83"/>
      <c r="DD5782" s="83"/>
      <c r="DS5782" s="83"/>
      <c r="EH5782" s="83"/>
      <c r="EW5782" s="83"/>
      <c r="FL5782" s="83"/>
    </row>
    <row r="5783" spans="1:168" x14ac:dyDescent="0.35">
      <c r="A5783" s="83">
        <v>43360.872418981482</v>
      </c>
      <c r="B5783" s="84" t="s">
        <v>62</v>
      </c>
      <c r="C5783" s="85" t="s">
        <v>1125</v>
      </c>
      <c r="R5783" s="83">
        <v>43360.872418981482</v>
      </c>
      <c r="S5783" s="89" t="s">
        <v>62</v>
      </c>
      <c r="AG5783" s="83"/>
      <c r="AV5783" s="83"/>
      <c r="BK5783" s="83"/>
      <c r="BZ5783" s="83"/>
      <c r="CO5783" s="83"/>
      <c r="DD5783" s="83"/>
      <c r="DS5783" s="83"/>
      <c r="EH5783" s="83"/>
      <c r="EW5783" s="83"/>
      <c r="FL5783" s="83"/>
    </row>
    <row r="5784" spans="1:168" x14ac:dyDescent="0.35">
      <c r="A5784" s="83">
        <v>43360.872418981482</v>
      </c>
      <c r="B5784" s="84" t="s">
        <v>62</v>
      </c>
      <c r="C5784" s="85" t="s">
        <v>895</v>
      </c>
      <c r="R5784" s="83">
        <v>43360.872418981482</v>
      </c>
      <c r="S5784" s="89" t="s">
        <v>62</v>
      </c>
      <c r="AG5784" s="83"/>
      <c r="AV5784" s="83"/>
      <c r="BK5784" s="83"/>
      <c r="BZ5784" s="83"/>
      <c r="CO5784" s="83"/>
      <c r="DD5784" s="83"/>
      <c r="DS5784" s="83"/>
      <c r="EH5784" s="83"/>
      <c r="EW5784" s="83"/>
      <c r="FL5784" s="83"/>
    </row>
    <row r="5785" spans="1:168" x14ac:dyDescent="0.35">
      <c r="A5785" s="83">
        <v>43360.872418981482</v>
      </c>
      <c r="B5785" s="84" t="s">
        <v>62</v>
      </c>
      <c r="C5785" s="85" t="s">
        <v>1126</v>
      </c>
      <c r="R5785" s="83">
        <v>43360.872418981482</v>
      </c>
      <c r="S5785" s="89" t="s">
        <v>62</v>
      </c>
      <c r="AG5785" s="83"/>
      <c r="AV5785" s="83"/>
      <c r="BK5785" s="83"/>
      <c r="BZ5785" s="83"/>
      <c r="CO5785" s="83"/>
      <c r="DD5785" s="83"/>
      <c r="DS5785" s="83"/>
      <c r="EH5785" s="83"/>
      <c r="EW5785" s="83"/>
      <c r="FL5785" s="83"/>
    </row>
    <row r="5786" spans="1:168" x14ac:dyDescent="0.35">
      <c r="A5786" s="83">
        <v>43360.872418981482</v>
      </c>
      <c r="B5786" s="84" t="s">
        <v>62</v>
      </c>
      <c r="C5786" s="85" t="s">
        <v>1031</v>
      </c>
      <c r="R5786" s="83">
        <v>43360.872418981482</v>
      </c>
      <c r="S5786" s="89" t="s">
        <v>62</v>
      </c>
      <c r="AG5786" s="83"/>
      <c r="AV5786" s="83"/>
      <c r="BK5786" s="83"/>
      <c r="BZ5786" s="83"/>
      <c r="CO5786" s="83"/>
      <c r="DD5786" s="83"/>
      <c r="DS5786" s="83"/>
      <c r="EH5786" s="83"/>
      <c r="EW5786" s="83"/>
      <c r="FL5786" s="83"/>
    </row>
    <row r="5787" spans="1:168" x14ac:dyDescent="0.35">
      <c r="A5787" s="83">
        <v>43360.872418981482</v>
      </c>
      <c r="B5787" s="84" t="s">
        <v>62</v>
      </c>
      <c r="C5787" s="85" t="s">
        <v>1127</v>
      </c>
      <c r="R5787" s="83">
        <v>43360.872418981482</v>
      </c>
      <c r="S5787" s="89" t="s">
        <v>62</v>
      </c>
      <c r="AG5787" s="83"/>
      <c r="AV5787" s="83"/>
      <c r="BK5787" s="83"/>
      <c r="BZ5787" s="83"/>
      <c r="CO5787" s="83"/>
      <c r="DD5787" s="83"/>
      <c r="DS5787" s="83"/>
      <c r="EH5787" s="83"/>
      <c r="EW5787" s="83"/>
      <c r="FL5787" s="83"/>
    </row>
    <row r="5788" spans="1:168" x14ac:dyDescent="0.35">
      <c r="A5788" s="83">
        <v>43360.872418981482</v>
      </c>
      <c r="B5788" s="84" t="s">
        <v>62</v>
      </c>
      <c r="C5788" s="85" t="s">
        <v>103</v>
      </c>
      <c r="R5788" s="83">
        <v>43360.872418981482</v>
      </c>
      <c r="S5788" s="89" t="s">
        <v>62</v>
      </c>
      <c r="AG5788" s="83"/>
      <c r="AV5788" s="83"/>
      <c r="BK5788" s="83"/>
      <c r="BZ5788" s="83"/>
      <c r="CO5788" s="83"/>
      <c r="DD5788" s="83"/>
      <c r="DS5788" s="83"/>
      <c r="EH5788" s="83"/>
      <c r="EW5788" s="83"/>
      <c r="FL5788" s="83"/>
    </row>
    <row r="5789" spans="1:168" x14ac:dyDescent="0.35">
      <c r="A5789" s="83">
        <v>43360.872418981482</v>
      </c>
      <c r="B5789" s="84" t="s">
        <v>62</v>
      </c>
      <c r="C5789" s="85" t="s">
        <v>1128</v>
      </c>
      <c r="R5789" s="83">
        <v>43360.872418981482</v>
      </c>
      <c r="S5789" s="89" t="s">
        <v>62</v>
      </c>
      <c r="AG5789" s="83"/>
      <c r="AV5789" s="83"/>
      <c r="BK5789" s="83"/>
      <c r="BZ5789" s="83"/>
      <c r="CO5789" s="83"/>
      <c r="DD5789" s="83"/>
      <c r="DS5789" s="83"/>
      <c r="EH5789" s="83"/>
      <c r="EW5789" s="83"/>
      <c r="FL5789" s="83"/>
    </row>
    <row r="5790" spans="1:168" x14ac:dyDescent="0.35">
      <c r="A5790" s="83">
        <v>43360.872430555559</v>
      </c>
      <c r="B5790" s="84" t="s">
        <v>26</v>
      </c>
      <c r="C5790" s="85" t="s">
        <v>71</v>
      </c>
      <c r="R5790" s="83">
        <v>43360.872430555559</v>
      </c>
      <c r="S5790" s="89" t="s">
        <v>26</v>
      </c>
      <c r="AG5790" s="83"/>
      <c r="AV5790" s="83"/>
      <c r="BK5790" s="83"/>
      <c r="BZ5790" s="83"/>
      <c r="CO5790" s="83"/>
      <c r="DD5790" s="83"/>
      <c r="DS5790" s="83"/>
      <c r="EH5790" s="83"/>
      <c r="EW5790" s="83"/>
      <c r="FL5790" s="83"/>
    </row>
    <row r="5791" spans="1:168" x14ac:dyDescent="0.35">
      <c r="A5791" s="83">
        <v>43360.872442129628</v>
      </c>
      <c r="B5791" s="84" t="s">
        <v>26</v>
      </c>
      <c r="C5791" s="85" t="s">
        <v>73</v>
      </c>
      <c r="R5791" s="83">
        <v>43360.872442129628</v>
      </c>
      <c r="S5791" s="89" t="s">
        <v>26</v>
      </c>
      <c r="AG5791" s="83"/>
      <c r="AV5791" s="83"/>
      <c r="BK5791" s="83"/>
      <c r="BZ5791" s="83"/>
      <c r="CO5791" s="83"/>
      <c r="DD5791" s="83"/>
      <c r="DS5791" s="83"/>
      <c r="EH5791" s="83"/>
      <c r="EW5791" s="83"/>
      <c r="FL5791" s="83"/>
    </row>
    <row r="5792" spans="1:168" x14ac:dyDescent="0.35">
      <c r="A5792" s="83">
        <v>43360.872442129628</v>
      </c>
      <c r="B5792" s="84" t="s">
        <v>62</v>
      </c>
      <c r="C5792" s="85" t="s">
        <v>72</v>
      </c>
      <c r="R5792" s="83">
        <v>43360.872442129628</v>
      </c>
      <c r="S5792" s="89" t="s">
        <v>62</v>
      </c>
      <c r="AG5792" s="83"/>
      <c r="AV5792" s="83"/>
      <c r="BK5792" s="83"/>
      <c r="BZ5792" s="83"/>
      <c r="CO5792" s="83"/>
      <c r="DD5792" s="83"/>
      <c r="DS5792" s="83"/>
      <c r="EH5792" s="83"/>
      <c r="EW5792" s="83"/>
      <c r="FL5792" s="83"/>
    </row>
    <row r="5793" spans="1:168" x14ac:dyDescent="0.35">
      <c r="A5793" s="83">
        <v>43360.872442129628</v>
      </c>
      <c r="B5793" s="84" t="s">
        <v>26</v>
      </c>
      <c r="C5793" s="85" t="s">
        <v>77</v>
      </c>
      <c r="R5793" s="83">
        <v>43360.872442129628</v>
      </c>
      <c r="S5793" s="89" t="s">
        <v>26</v>
      </c>
      <c r="AG5793" s="83"/>
      <c r="AV5793" s="83"/>
      <c r="BK5793" s="83"/>
      <c r="BZ5793" s="83"/>
      <c r="CO5793" s="83"/>
      <c r="DD5793" s="83"/>
      <c r="DS5793" s="83"/>
      <c r="EH5793" s="83"/>
      <c r="EW5793" s="83"/>
      <c r="FL5793" s="83"/>
    </row>
    <row r="5794" spans="1:168" x14ac:dyDescent="0.35">
      <c r="A5794" s="83">
        <v>43360.872442129628</v>
      </c>
      <c r="B5794" s="84" t="s">
        <v>26</v>
      </c>
      <c r="C5794" s="85" t="s">
        <v>47</v>
      </c>
      <c r="I5794" s="86">
        <v>11470.8125</v>
      </c>
      <c r="J5794" s="87">
        <v>11294.4853515625</v>
      </c>
      <c r="K5794" s="87">
        <v>5980.814453125</v>
      </c>
      <c r="L5794" s="87">
        <v>5888.8720703125</v>
      </c>
      <c r="M5794" s="87">
        <v>1.0159386396408101</v>
      </c>
      <c r="N5794" s="87">
        <v>5.4657731056213397</v>
      </c>
      <c r="O5794" s="87">
        <v>8.4157743453979492</v>
      </c>
      <c r="P5794" s="88">
        <v>1.6487734317779501</v>
      </c>
      <c r="R5794" s="83">
        <v>43360.872442129628</v>
      </c>
      <c r="S5794" s="89" t="s">
        <v>26</v>
      </c>
      <c r="T5794" s="90">
        <v>0.51387351751327504</v>
      </c>
      <c r="U5794" s="84">
        <v>4262.9482421875</v>
      </c>
      <c r="V5794" s="84">
        <v>407.12774658203102</v>
      </c>
      <c r="W5794" s="84">
        <v>4187.00830078125</v>
      </c>
      <c r="X5794" s="84">
        <v>3860.1279296875</v>
      </c>
      <c r="Y5794" s="84">
        <v>23.9923496246338</v>
      </c>
      <c r="Z5794" s="84">
        <v>320.51574707031301</v>
      </c>
      <c r="AA5794" s="84">
        <v>540.51574707031295</v>
      </c>
      <c r="AB5794" s="84">
        <v>416.51574707031301</v>
      </c>
      <c r="AG5794" s="83"/>
      <c r="AV5794" s="83"/>
      <c r="BK5794" s="83"/>
      <c r="BZ5794" s="83"/>
      <c r="CO5794" s="83"/>
      <c r="DD5794" s="83"/>
      <c r="DS5794" s="83"/>
      <c r="EH5794" s="83"/>
      <c r="EW5794" s="83"/>
      <c r="FL5794" s="83"/>
    </row>
    <row r="5795" spans="1:168" x14ac:dyDescent="0.35">
      <c r="A5795" s="83">
        <v>43360.872442129628</v>
      </c>
      <c r="B5795" s="84" t="s">
        <v>26</v>
      </c>
      <c r="C5795" s="85" t="s">
        <v>75</v>
      </c>
      <c r="R5795" s="83">
        <v>43360.872442129628</v>
      </c>
      <c r="S5795" s="89" t="s">
        <v>26</v>
      </c>
      <c r="AG5795" s="83"/>
      <c r="AV5795" s="83"/>
      <c r="BK5795" s="83"/>
      <c r="BZ5795" s="83"/>
      <c r="CO5795" s="83"/>
      <c r="DD5795" s="83"/>
      <c r="DS5795" s="83"/>
      <c r="EH5795" s="83"/>
      <c r="EW5795" s="83"/>
      <c r="FL5795" s="83"/>
    </row>
    <row r="5796" spans="1:168" x14ac:dyDescent="0.35">
      <c r="A5796" s="83">
        <v>43360.872442129628</v>
      </c>
      <c r="B5796" s="84" t="s">
        <v>26</v>
      </c>
      <c r="C5796" s="85" t="s">
        <v>76</v>
      </c>
      <c r="R5796" s="83">
        <v>43360.872442129628</v>
      </c>
      <c r="S5796" s="89" t="s">
        <v>26</v>
      </c>
      <c r="AG5796" s="83"/>
      <c r="AV5796" s="83"/>
      <c r="BK5796" s="83"/>
      <c r="BZ5796" s="83"/>
      <c r="CO5796" s="83"/>
      <c r="DD5796" s="83"/>
      <c r="DS5796" s="83"/>
      <c r="EH5796" s="83"/>
      <c r="EW5796" s="83"/>
      <c r="FL5796" s="83"/>
    </row>
    <row r="5797" spans="1:168" x14ac:dyDescent="0.35">
      <c r="A5797" s="83">
        <v>43360.872453703705</v>
      </c>
      <c r="B5797" s="84" t="s">
        <v>49</v>
      </c>
      <c r="C5797" s="85" t="s">
        <v>74</v>
      </c>
      <c r="R5797" s="83">
        <v>43360.872453703705</v>
      </c>
      <c r="S5797" s="89" t="s">
        <v>49</v>
      </c>
      <c r="AG5797" s="83"/>
      <c r="AV5797" s="83"/>
      <c r="BK5797" s="83"/>
      <c r="BZ5797" s="83"/>
      <c r="CO5797" s="83"/>
      <c r="DD5797" s="83"/>
      <c r="DS5797" s="83"/>
      <c r="EH5797" s="83"/>
      <c r="EW5797" s="83"/>
      <c r="FL5797" s="83"/>
    </row>
    <row r="5798" spans="1:168" x14ac:dyDescent="0.35">
      <c r="A5798" s="83">
        <v>43360.872476851851</v>
      </c>
      <c r="B5798" s="84" t="s">
        <v>26</v>
      </c>
      <c r="C5798" s="85" t="s">
        <v>79</v>
      </c>
      <c r="R5798" s="83">
        <v>43360.872476851851</v>
      </c>
      <c r="S5798" s="89" t="s">
        <v>26</v>
      </c>
      <c r="AG5798" s="83"/>
      <c r="AV5798" s="83"/>
      <c r="BK5798" s="83"/>
      <c r="BZ5798" s="83"/>
      <c r="CO5798" s="83"/>
      <c r="DD5798" s="83"/>
      <c r="DS5798" s="83"/>
      <c r="EH5798" s="83"/>
      <c r="EW5798" s="83"/>
      <c r="FL5798" s="83"/>
    </row>
    <row r="5799" spans="1:168" x14ac:dyDescent="0.35">
      <c r="A5799" s="83">
        <v>43360.872476851851</v>
      </c>
      <c r="B5799" s="84" t="s">
        <v>26</v>
      </c>
      <c r="C5799" s="85" t="s">
        <v>80</v>
      </c>
      <c r="R5799" s="83">
        <v>43360.872476851851</v>
      </c>
      <c r="S5799" s="89" t="s">
        <v>26</v>
      </c>
      <c r="AG5799" s="83"/>
      <c r="AV5799" s="83"/>
      <c r="BK5799" s="83"/>
      <c r="BZ5799" s="83"/>
      <c r="CO5799" s="83"/>
      <c r="DD5799" s="83"/>
      <c r="DS5799" s="83"/>
      <c r="EH5799" s="83"/>
      <c r="EW5799" s="83"/>
      <c r="FL5799" s="83"/>
    </row>
    <row r="5800" spans="1:168" x14ac:dyDescent="0.35">
      <c r="A5800" s="83">
        <v>43360.872476851851</v>
      </c>
      <c r="B5800" s="84" t="s">
        <v>26</v>
      </c>
      <c r="C5800" s="85" t="s">
        <v>428</v>
      </c>
      <c r="R5800" s="83">
        <v>43360.872476851851</v>
      </c>
      <c r="S5800" s="89" t="s">
        <v>26</v>
      </c>
      <c r="AG5800" s="83"/>
      <c r="AV5800" s="83"/>
      <c r="BK5800" s="83"/>
      <c r="BZ5800" s="83"/>
      <c r="CO5800" s="83"/>
      <c r="DD5800" s="83"/>
      <c r="DS5800" s="83"/>
      <c r="EH5800" s="83"/>
      <c r="EW5800" s="83"/>
      <c r="FL5800" s="83"/>
    </row>
    <row r="5801" spans="1:168" x14ac:dyDescent="0.35">
      <c r="A5801" s="83">
        <v>43360.872476851851</v>
      </c>
      <c r="B5801" s="84" t="s">
        <v>26</v>
      </c>
      <c r="C5801" s="85" t="s">
        <v>753</v>
      </c>
      <c r="R5801" s="83">
        <v>43360.872476851851</v>
      </c>
      <c r="S5801" s="89" t="s">
        <v>26</v>
      </c>
      <c r="AG5801" s="83"/>
      <c r="AV5801" s="83"/>
      <c r="BK5801" s="83"/>
      <c r="BZ5801" s="83"/>
      <c r="CO5801" s="83"/>
      <c r="DD5801" s="83"/>
      <c r="DS5801" s="83"/>
      <c r="EH5801" s="83"/>
      <c r="EW5801" s="83"/>
      <c r="FL5801" s="83"/>
    </row>
    <row r="5802" spans="1:168" x14ac:dyDescent="0.35">
      <c r="A5802" s="83">
        <v>43360.872488425928</v>
      </c>
      <c r="B5802" s="84" t="s">
        <v>26</v>
      </c>
      <c r="C5802" s="85" t="s">
        <v>649</v>
      </c>
      <c r="R5802" s="83">
        <v>43360.872488425928</v>
      </c>
      <c r="S5802" s="89" t="s">
        <v>26</v>
      </c>
      <c r="AG5802" s="83"/>
      <c r="AV5802" s="83"/>
      <c r="BK5802" s="83"/>
      <c r="BZ5802" s="83"/>
      <c r="CO5802" s="83"/>
      <c r="DD5802" s="83"/>
      <c r="DS5802" s="83"/>
      <c r="EH5802" s="83"/>
      <c r="EW5802" s="83"/>
      <c r="FL5802" s="83"/>
    </row>
    <row r="5803" spans="1:168" x14ac:dyDescent="0.35">
      <c r="A5803" s="83">
        <v>43360.872488425928</v>
      </c>
      <c r="B5803" s="84" t="s">
        <v>26</v>
      </c>
      <c r="C5803" s="85" t="s">
        <v>430</v>
      </c>
      <c r="R5803" s="83">
        <v>43360.872488425928</v>
      </c>
      <c r="S5803" s="89" t="s">
        <v>26</v>
      </c>
      <c r="AG5803" s="83"/>
      <c r="AV5803" s="83"/>
      <c r="BK5803" s="83"/>
      <c r="BZ5803" s="83"/>
      <c r="CO5803" s="83"/>
      <c r="DD5803" s="83"/>
      <c r="DS5803" s="83"/>
      <c r="EH5803" s="83"/>
      <c r="EW5803" s="83"/>
      <c r="FL5803" s="83"/>
    </row>
    <row r="5804" spans="1:168" x14ac:dyDescent="0.35">
      <c r="A5804" s="83">
        <v>43360.872488425928</v>
      </c>
      <c r="B5804" s="84" t="s">
        <v>26</v>
      </c>
      <c r="C5804" s="85" t="s">
        <v>429</v>
      </c>
      <c r="R5804" s="83">
        <v>43360.872488425928</v>
      </c>
      <c r="S5804" s="89" t="s">
        <v>26</v>
      </c>
      <c r="AG5804" s="83"/>
      <c r="AV5804" s="83"/>
      <c r="BK5804" s="83"/>
      <c r="BZ5804" s="83"/>
      <c r="CO5804" s="83"/>
      <c r="DD5804" s="83"/>
      <c r="DS5804" s="83"/>
      <c r="EH5804" s="83"/>
      <c r="EW5804" s="83"/>
      <c r="FL5804" s="83"/>
    </row>
    <row r="5805" spans="1:168" x14ac:dyDescent="0.35">
      <c r="A5805" s="83">
        <v>43360.872488425928</v>
      </c>
      <c r="B5805" s="84" t="s">
        <v>26</v>
      </c>
      <c r="C5805" s="85" t="s">
        <v>651</v>
      </c>
      <c r="R5805" s="83">
        <v>43360.872488425928</v>
      </c>
      <c r="S5805" s="89" t="s">
        <v>26</v>
      </c>
      <c r="AG5805" s="83"/>
      <c r="AV5805" s="83"/>
      <c r="BK5805" s="83"/>
      <c r="BZ5805" s="83"/>
      <c r="CO5805" s="83"/>
      <c r="DD5805" s="83"/>
      <c r="DS5805" s="83"/>
      <c r="EH5805" s="83"/>
      <c r="EW5805" s="83"/>
      <c r="FL5805" s="83"/>
    </row>
    <row r="5806" spans="1:168" x14ac:dyDescent="0.35">
      <c r="A5806" s="83">
        <v>43360.872488425928</v>
      </c>
      <c r="B5806" s="84" t="s">
        <v>26</v>
      </c>
      <c r="C5806" s="85" t="s">
        <v>441</v>
      </c>
      <c r="R5806" s="83">
        <v>43360.872488425928</v>
      </c>
      <c r="S5806" s="89" t="s">
        <v>26</v>
      </c>
      <c r="AG5806" s="83"/>
      <c r="AV5806" s="83"/>
      <c r="BK5806" s="83"/>
      <c r="BZ5806" s="83"/>
      <c r="CO5806" s="83"/>
      <c r="DD5806" s="83"/>
      <c r="DS5806" s="83"/>
      <c r="EH5806" s="83"/>
      <c r="EW5806" s="83"/>
      <c r="FL5806" s="83"/>
    </row>
    <row r="5807" spans="1:168" x14ac:dyDescent="0.35">
      <c r="A5807" s="83">
        <v>43360.872488425928</v>
      </c>
      <c r="B5807" s="84" t="s">
        <v>26</v>
      </c>
      <c r="C5807" s="85" t="s">
        <v>648</v>
      </c>
      <c r="R5807" s="83">
        <v>43360.872488425928</v>
      </c>
      <c r="S5807" s="89" t="s">
        <v>26</v>
      </c>
      <c r="AG5807" s="83"/>
      <c r="AV5807" s="83"/>
      <c r="BK5807" s="83"/>
      <c r="BZ5807" s="83"/>
      <c r="CO5807" s="83"/>
      <c r="DD5807" s="83"/>
      <c r="DS5807" s="83"/>
      <c r="EH5807" s="83"/>
      <c r="EW5807" s="83"/>
      <c r="FL5807" s="83"/>
    </row>
    <row r="5808" spans="1:168" x14ac:dyDescent="0.35">
      <c r="A5808" s="83">
        <v>43360.872488425928</v>
      </c>
      <c r="B5808" s="84" t="s">
        <v>26</v>
      </c>
      <c r="C5808" s="85" t="s">
        <v>444</v>
      </c>
      <c r="R5808" s="83">
        <v>43360.872488425928</v>
      </c>
      <c r="S5808" s="89" t="s">
        <v>26</v>
      </c>
      <c r="AG5808" s="83"/>
      <c r="AV5808" s="83"/>
      <c r="BK5808" s="83"/>
      <c r="BZ5808" s="83"/>
      <c r="CO5808" s="83"/>
      <c r="DD5808" s="83"/>
      <c r="DS5808" s="83"/>
      <c r="EH5808" s="83"/>
      <c r="EW5808" s="83"/>
      <c r="FL5808" s="83"/>
    </row>
    <row r="5809" spans="1:168" x14ac:dyDescent="0.35">
      <c r="A5809" s="83">
        <v>43360.872488425928</v>
      </c>
      <c r="B5809" s="84" t="s">
        <v>26</v>
      </c>
      <c r="C5809" s="85" t="s">
        <v>409</v>
      </c>
      <c r="R5809" s="83">
        <v>43360.872488425928</v>
      </c>
      <c r="S5809" s="89" t="s">
        <v>26</v>
      </c>
      <c r="AG5809" s="83"/>
      <c r="AV5809" s="83"/>
      <c r="BK5809" s="83"/>
      <c r="BZ5809" s="83"/>
      <c r="CO5809" s="83"/>
      <c r="DD5809" s="83"/>
      <c r="DS5809" s="83"/>
      <c r="EH5809" s="83"/>
      <c r="EW5809" s="83"/>
      <c r="FL5809" s="83"/>
    </row>
    <row r="5810" spans="1:168" x14ac:dyDescent="0.35">
      <c r="A5810" s="83">
        <v>43360.872488425928</v>
      </c>
      <c r="B5810" s="84" t="s">
        <v>26</v>
      </c>
      <c r="C5810" s="85" t="s">
        <v>548</v>
      </c>
      <c r="R5810" s="83">
        <v>43360.872488425928</v>
      </c>
      <c r="S5810" s="89" t="s">
        <v>26</v>
      </c>
      <c r="AG5810" s="83"/>
      <c r="AV5810" s="83"/>
      <c r="BK5810" s="83"/>
      <c r="BZ5810" s="83"/>
      <c r="CO5810" s="83"/>
      <c r="DD5810" s="83"/>
      <c r="DS5810" s="83"/>
      <c r="EH5810" s="83"/>
      <c r="EW5810" s="83"/>
      <c r="FL5810" s="83"/>
    </row>
    <row r="5811" spans="1:168" x14ac:dyDescent="0.35">
      <c r="A5811" s="83">
        <v>43360.872499999998</v>
      </c>
      <c r="B5811" s="84" t="s">
        <v>26</v>
      </c>
      <c r="C5811" s="85" t="s">
        <v>421</v>
      </c>
      <c r="R5811" s="83">
        <v>43360.872499999998</v>
      </c>
      <c r="S5811" s="89" t="s">
        <v>26</v>
      </c>
      <c r="AG5811" s="83"/>
      <c r="AV5811" s="83"/>
      <c r="BK5811" s="83"/>
      <c r="BZ5811" s="83"/>
      <c r="CO5811" s="83"/>
      <c r="DD5811" s="83"/>
      <c r="DS5811" s="83"/>
      <c r="EH5811" s="83"/>
      <c r="EW5811" s="83"/>
      <c r="FL5811" s="83"/>
    </row>
    <row r="5812" spans="1:168" x14ac:dyDescent="0.35">
      <c r="A5812" s="83">
        <v>43360.872499999998</v>
      </c>
      <c r="B5812" s="84" t="s">
        <v>26</v>
      </c>
      <c r="C5812" s="85" t="s">
        <v>446</v>
      </c>
      <c r="R5812" s="83">
        <v>43360.872499999998</v>
      </c>
      <c r="S5812" s="89" t="s">
        <v>26</v>
      </c>
      <c r="AG5812" s="83"/>
      <c r="AV5812" s="83"/>
      <c r="BK5812" s="83"/>
      <c r="BZ5812" s="83"/>
      <c r="CO5812" s="83"/>
      <c r="DD5812" s="83"/>
      <c r="DS5812" s="83"/>
      <c r="EH5812" s="83"/>
      <c r="EW5812" s="83"/>
      <c r="FL5812" s="83"/>
    </row>
    <row r="5813" spans="1:168" x14ac:dyDescent="0.35">
      <c r="A5813" s="83">
        <v>43360.872499999998</v>
      </c>
      <c r="B5813" s="84" t="s">
        <v>26</v>
      </c>
      <c r="C5813" s="85" t="s">
        <v>754</v>
      </c>
      <c r="R5813" s="83">
        <v>43360.872499999998</v>
      </c>
      <c r="S5813" s="89" t="s">
        <v>26</v>
      </c>
      <c r="AG5813" s="83"/>
      <c r="AV5813" s="83"/>
      <c r="BK5813" s="83"/>
      <c r="BZ5813" s="83"/>
      <c r="CO5813" s="83"/>
      <c r="DD5813" s="83"/>
      <c r="DS5813" s="83"/>
      <c r="EH5813" s="83"/>
      <c r="EW5813" s="83"/>
      <c r="FL5813" s="83"/>
    </row>
    <row r="5814" spans="1:168" x14ac:dyDescent="0.35">
      <c r="A5814" s="83">
        <v>43360.872499999998</v>
      </c>
      <c r="B5814" s="84" t="s">
        <v>26</v>
      </c>
      <c r="C5814" s="85" t="s">
        <v>650</v>
      </c>
      <c r="R5814" s="83">
        <v>43360.872499999998</v>
      </c>
      <c r="S5814" s="89" t="s">
        <v>26</v>
      </c>
      <c r="AG5814" s="83"/>
      <c r="AV5814" s="83"/>
      <c r="BK5814" s="83"/>
      <c r="BZ5814" s="83"/>
      <c r="CO5814" s="83"/>
      <c r="DD5814" s="83"/>
      <c r="DS5814" s="83"/>
      <c r="EH5814" s="83"/>
      <c r="EW5814" s="83"/>
      <c r="FL5814" s="83"/>
    </row>
    <row r="5815" spans="1:168" x14ac:dyDescent="0.35">
      <c r="A5815" s="83">
        <v>43360.872499999998</v>
      </c>
      <c r="B5815" s="84" t="s">
        <v>26</v>
      </c>
      <c r="C5815" s="85" t="s">
        <v>447</v>
      </c>
      <c r="R5815" s="83">
        <v>43360.872499999998</v>
      </c>
      <c r="S5815" s="89" t="s">
        <v>26</v>
      </c>
      <c r="AG5815" s="83"/>
      <c r="AV5815" s="83"/>
      <c r="BK5815" s="83"/>
      <c r="BZ5815" s="83"/>
      <c r="CO5815" s="83"/>
      <c r="DD5815" s="83"/>
      <c r="DS5815" s="83"/>
      <c r="EH5815" s="83"/>
      <c r="EW5815" s="83"/>
      <c r="FL5815" s="83"/>
    </row>
    <row r="5816" spans="1:168" x14ac:dyDescent="0.35">
      <c r="A5816" s="83">
        <v>43360.872685185182</v>
      </c>
      <c r="B5816" s="84" t="s">
        <v>55</v>
      </c>
      <c r="C5816" s="85" t="s">
        <v>82</v>
      </c>
      <c r="R5816" s="83">
        <v>43360.872685185182</v>
      </c>
      <c r="S5816" s="89" t="s">
        <v>55</v>
      </c>
      <c r="AG5816" s="83"/>
      <c r="AV5816" s="83"/>
      <c r="BK5816" s="83"/>
      <c r="BZ5816" s="83"/>
      <c r="CO5816" s="83"/>
      <c r="DD5816" s="83"/>
      <c r="DS5816" s="83"/>
      <c r="EH5816" s="83"/>
      <c r="EW5816" s="83"/>
      <c r="FL5816" s="83"/>
    </row>
    <row r="5817" spans="1:168" x14ac:dyDescent="0.35">
      <c r="A5817" s="83">
        <v>43360.872685185182</v>
      </c>
      <c r="B5817" s="84" t="s">
        <v>26</v>
      </c>
      <c r="C5817" s="85" t="s">
        <v>81</v>
      </c>
      <c r="R5817" s="83">
        <v>43360.872685185182</v>
      </c>
      <c r="S5817" s="89" t="s">
        <v>26</v>
      </c>
      <c r="AG5817" s="83"/>
      <c r="AV5817" s="83"/>
      <c r="BK5817" s="83"/>
      <c r="BZ5817" s="83"/>
      <c r="CO5817" s="83"/>
      <c r="DD5817" s="83"/>
      <c r="DS5817" s="83"/>
      <c r="EH5817" s="83"/>
      <c r="EW5817" s="83"/>
      <c r="FL5817" s="83"/>
    </row>
    <row r="5818" spans="1:168" x14ac:dyDescent="0.35">
      <c r="A5818" s="83">
        <v>43360.872731481482</v>
      </c>
      <c r="B5818" s="84" t="s">
        <v>55</v>
      </c>
      <c r="C5818" s="85" t="s">
        <v>58</v>
      </c>
      <c r="R5818" s="83">
        <v>43360.872731481482</v>
      </c>
      <c r="S5818" s="89" t="s">
        <v>55</v>
      </c>
      <c r="AG5818" s="83"/>
      <c r="AV5818" s="83"/>
      <c r="BK5818" s="83"/>
      <c r="BZ5818" s="83"/>
      <c r="CO5818" s="83"/>
      <c r="DD5818" s="83"/>
      <c r="DS5818" s="83"/>
      <c r="EH5818" s="83"/>
      <c r="EW5818" s="83"/>
      <c r="FL5818" s="83"/>
    </row>
    <row r="5819" spans="1:168" x14ac:dyDescent="0.35">
      <c r="A5819" s="83">
        <v>43360.872743055559</v>
      </c>
      <c r="B5819" s="84" t="s">
        <v>26</v>
      </c>
      <c r="C5819" s="85" t="s">
        <v>59</v>
      </c>
      <c r="R5819" s="83">
        <v>43360.872743055559</v>
      </c>
      <c r="S5819" s="89" t="s">
        <v>26</v>
      </c>
      <c r="AG5819" s="83"/>
      <c r="AV5819" s="83"/>
      <c r="BK5819" s="83"/>
      <c r="BZ5819" s="83"/>
      <c r="CO5819" s="83"/>
      <c r="DD5819" s="83"/>
      <c r="DS5819" s="83"/>
      <c r="EH5819" s="83"/>
      <c r="EW5819" s="83"/>
      <c r="FL5819" s="83"/>
    </row>
    <row r="5820" spans="1:168" x14ac:dyDescent="0.35">
      <c r="A5820" s="83">
        <v>43360.872754629629</v>
      </c>
      <c r="B5820" s="84" t="s">
        <v>83</v>
      </c>
      <c r="C5820" s="85" t="s">
        <v>84</v>
      </c>
      <c r="I5820" s="86">
        <v>11475.78515625</v>
      </c>
      <c r="J5820" s="87">
        <v>11301.8974609375</v>
      </c>
      <c r="K5820" s="87">
        <v>8379.119140625</v>
      </c>
      <c r="L5820" s="87">
        <v>8252.1064453125</v>
      </c>
      <c r="M5820" s="87">
        <v>1.0159878730773899</v>
      </c>
      <c r="N5820" s="87">
        <v>5.4331502914428702</v>
      </c>
      <c r="O5820" s="87">
        <v>8.3831501007080096</v>
      </c>
      <c r="P5820" s="88">
        <v>1.6161510944366499</v>
      </c>
      <c r="R5820" s="83">
        <v>43360.872754629629</v>
      </c>
      <c r="S5820" s="89" t="s">
        <v>83</v>
      </c>
      <c r="T5820" s="90">
        <v>0.48125097155571001</v>
      </c>
      <c r="U5820" s="84">
        <v>4427.85888671875</v>
      </c>
      <c r="V5820" s="84">
        <v>403.428955078125</v>
      </c>
      <c r="W5820" s="84">
        <v>4349.392578125</v>
      </c>
      <c r="X5820" s="84">
        <v>4024.25341796875</v>
      </c>
      <c r="Y5820" s="84">
        <v>23.888542175293001</v>
      </c>
      <c r="Z5820" s="84">
        <v>320.48318481445301</v>
      </c>
      <c r="AA5820" s="84">
        <v>545.48309326171898</v>
      </c>
      <c r="AB5820" s="84">
        <v>426.48303222656199</v>
      </c>
      <c r="AG5820" s="83"/>
      <c r="AV5820" s="83"/>
      <c r="BK5820" s="83"/>
      <c r="BZ5820" s="83"/>
      <c r="CO5820" s="83"/>
      <c r="DD5820" s="83"/>
      <c r="DS5820" s="83"/>
      <c r="EH5820" s="83"/>
      <c r="EW5820" s="83"/>
      <c r="FL5820" s="83"/>
    </row>
    <row r="5821" spans="1:168" x14ac:dyDescent="0.35">
      <c r="A5821" s="83">
        <v>43360.872766203705</v>
      </c>
      <c r="B5821" s="84" t="s">
        <v>62</v>
      </c>
      <c r="C5821" s="85" t="s">
        <v>63</v>
      </c>
      <c r="R5821" s="83">
        <v>43360.872766203705</v>
      </c>
      <c r="S5821" s="89" t="s">
        <v>62</v>
      </c>
      <c r="AG5821" s="83"/>
      <c r="AV5821" s="83"/>
      <c r="BK5821" s="83"/>
      <c r="BZ5821" s="83"/>
      <c r="CO5821" s="83"/>
      <c r="DD5821" s="83"/>
      <c r="DS5821" s="83"/>
      <c r="EH5821" s="83"/>
      <c r="EW5821" s="83"/>
      <c r="FL5821" s="83"/>
    </row>
    <row r="5822" spans="1:168" x14ac:dyDescent="0.35">
      <c r="A5822" s="83">
        <v>43360.872766203705</v>
      </c>
      <c r="B5822" s="84" t="s">
        <v>62</v>
      </c>
      <c r="C5822" s="85" t="s">
        <v>1129</v>
      </c>
      <c r="R5822" s="83">
        <v>43360.872766203705</v>
      </c>
      <c r="S5822" s="89" t="s">
        <v>62</v>
      </c>
      <c r="AG5822" s="83"/>
      <c r="AV5822" s="83"/>
      <c r="BK5822" s="83"/>
      <c r="BZ5822" s="83"/>
      <c r="CO5822" s="83"/>
      <c r="DD5822" s="83"/>
      <c r="DS5822" s="83"/>
      <c r="EH5822" s="83"/>
      <c r="EW5822" s="83"/>
      <c r="FL5822" s="83"/>
    </row>
    <row r="5823" spans="1:168" x14ac:dyDescent="0.35">
      <c r="A5823" s="83">
        <v>43360.872777777775</v>
      </c>
      <c r="B5823" s="84" t="s">
        <v>62</v>
      </c>
      <c r="C5823" s="85" t="s">
        <v>891</v>
      </c>
      <c r="R5823" s="83">
        <v>43360.872777777775</v>
      </c>
      <c r="S5823" s="89" t="s">
        <v>62</v>
      </c>
      <c r="AG5823" s="83"/>
      <c r="AV5823" s="83"/>
      <c r="BK5823" s="83"/>
      <c r="BZ5823" s="83"/>
      <c r="CO5823" s="83"/>
      <c r="DD5823" s="83"/>
      <c r="DS5823" s="83"/>
      <c r="EH5823" s="83"/>
      <c r="EW5823" s="83"/>
      <c r="FL5823" s="83"/>
    </row>
    <row r="5824" spans="1:168" x14ac:dyDescent="0.35">
      <c r="A5824" s="83">
        <v>43360.872777777775</v>
      </c>
      <c r="B5824" s="84" t="s">
        <v>26</v>
      </c>
      <c r="C5824" s="85" t="s">
        <v>71</v>
      </c>
      <c r="R5824" s="83">
        <v>43360.872777777775</v>
      </c>
      <c r="S5824" s="89" t="s">
        <v>26</v>
      </c>
      <c r="AG5824" s="83"/>
      <c r="AV5824" s="83"/>
      <c r="BK5824" s="83"/>
      <c r="BZ5824" s="83"/>
      <c r="CO5824" s="83"/>
      <c r="DD5824" s="83"/>
      <c r="DS5824" s="83"/>
      <c r="EH5824" s="83"/>
      <c r="EW5824" s="83"/>
      <c r="FL5824" s="83"/>
    </row>
    <row r="5825" spans="1:168" x14ac:dyDescent="0.35">
      <c r="A5825" s="83">
        <v>43360.872777777775</v>
      </c>
      <c r="B5825" s="84" t="s">
        <v>62</v>
      </c>
      <c r="C5825" s="85" t="s">
        <v>1130</v>
      </c>
      <c r="R5825" s="83">
        <v>43360.872777777775</v>
      </c>
      <c r="S5825" s="89" t="s">
        <v>62</v>
      </c>
      <c r="AG5825" s="83"/>
      <c r="AV5825" s="83"/>
      <c r="BK5825" s="83"/>
      <c r="BZ5825" s="83"/>
      <c r="CO5825" s="83"/>
      <c r="DD5825" s="83"/>
      <c r="DS5825" s="83"/>
      <c r="EH5825" s="83"/>
      <c r="EW5825" s="83"/>
      <c r="FL5825" s="83"/>
    </row>
    <row r="5826" spans="1:168" x14ac:dyDescent="0.35">
      <c r="A5826" s="83">
        <v>43360.872777777775</v>
      </c>
      <c r="B5826" s="84" t="s">
        <v>62</v>
      </c>
      <c r="C5826" s="85" t="s">
        <v>886</v>
      </c>
      <c r="R5826" s="83">
        <v>43360.872777777775</v>
      </c>
      <c r="S5826" s="89" t="s">
        <v>62</v>
      </c>
      <c r="AG5826" s="83"/>
      <c r="AV5826" s="83"/>
      <c r="BK5826" s="83"/>
      <c r="BZ5826" s="83"/>
      <c r="CO5826" s="83"/>
      <c r="DD5826" s="83"/>
      <c r="DS5826" s="83"/>
      <c r="EH5826" s="83"/>
      <c r="EW5826" s="83"/>
      <c r="FL5826" s="83"/>
    </row>
    <row r="5827" spans="1:168" x14ac:dyDescent="0.35">
      <c r="A5827" s="83">
        <v>43360.872777777775</v>
      </c>
      <c r="B5827" s="84" t="s">
        <v>62</v>
      </c>
      <c r="C5827" s="85" t="s">
        <v>1131</v>
      </c>
      <c r="R5827" s="83">
        <v>43360.872777777775</v>
      </c>
      <c r="S5827" s="89" t="s">
        <v>62</v>
      </c>
      <c r="AG5827" s="83"/>
      <c r="AV5827" s="83"/>
      <c r="BK5827" s="83"/>
      <c r="BZ5827" s="83"/>
      <c r="CO5827" s="83"/>
      <c r="DD5827" s="83"/>
      <c r="DS5827" s="83"/>
      <c r="EH5827" s="83"/>
      <c r="EW5827" s="83"/>
      <c r="FL5827" s="83"/>
    </row>
    <row r="5828" spans="1:168" x14ac:dyDescent="0.35">
      <c r="A5828" s="83">
        <v>43360.872777777775</v>
      </c>
      <c r="B5828" s="84" t="s">
        <v>62</v>
      </c>
      <c r="C5828" s="85" t="s">
        <v>888</v>
      </c>
      <c r="R5828" s="83">
        <v>43360.872777777775</v>
      </c>
      <c r="S5828" s="89" t="s">
        <v>62</v>
      </c>
      <c r="AG5828" s="83"/>
      <c r="AV5828" s="83"/>
      <c r="BK5828" s="83"/>
      <c r="BZ5828" s="83"/>
      <c r="CO5828" s="83"/>
      <c r="DD5828" s="83"/>
      <c r="DS5828" s="83"/>
      <c r="EH5828" s="83"/>
      <c r="EW5828" s="83"/>
      <c r="FL5828" s="83"/>
    </row>
    <row r="5829" spans="1:168" x14ac:dyDescent="0.35">
      <c r="A5829" s="83">
        <v>43360.872777777775</v>
      </c>
      <c r="B5829" s="84" t="s">
        <v>62</v>
      </c>
      <c r="C5829" s="85" t="s">
        <v>889</v>
      </c>
      <c r="R5829" s="83">
        <v>43360.872777777775</v>
      </c>
      <c r="S5829" s="89" t="s">
        <v>62</v>
      </c>
      <c r="AG5829" s="83"/>
      <c r="AV5829" s="83"/>
      <c r="BK5829" s="83"/>
      <c r="BZ5829" s="83"/>
      <c r="CO5829" s="83"/>
      <c r="DD5829" s="83"/>
      <c r="DS5829" s="83"/>
      <c r="EH5829" s="83"/>
      <c r="EW5829" s="83"/>
      <c r="FL5829" s="83"/>
    </row>
    <row r="5830" spans="1:168" x14ac:dyDescent="0.35">
      <c r="A5830" s="83">
        <v>43360.872789351852</v>
      </c>
      <c r="B5830" s="84" t="s">
        <v>62</v>
      </c>
      <c r="C5830" s="85" t="s">
        <v>95</v>
      </c>
      <c r="R5830" s="83">
        <v>43360.872789351852</v>
      </c>
      <c r="S5830" s="89" t="s">
        <v>62</v>
      </c>
      <c r="AG5830" s="83"/>
      <c r="AV5830" s="83"/>
      <c r="BK5830" s="83"/>
      <c r="BZ5830" s="83"/>
      <c r="CO5830" s="83"/>
      <c r="DD5830" s="83"/>
      <c r="DS5830" s="83"/>
      <c r="EH5830" s="83"/>
      <c r="EW5830" s="83"/>
      <c r="FL5830" s="83"/>
    </row>
    <row r="5831" spans="1:168" x14ac:dyDescent="0.35">
      <c r="A5831" s="83">
        <v>43360.872789351852</v>
      </c>
      <c r="B5831" s="84" t="s">
        <v>26</v>
      </c>
      <c r="C5831" s="85" t="s">
        <v>93</v>
      </c>
      <c r="R5831" s="83">
        <v>43360.872789351852</v>
      </c>
      <c r="S5831" s="89" t="s">
        <v>26</v>
      </c>
      <c r="AG5831" s="83"/>
      <c r="AV5831" s="83"/>
      <c r="BK5831" s="83"/>
      <c r="BZ5831" s="83"/>
      <c r="CO5831" s="83"/>
      <c r="DD5831" s="83"/>
      <c r="DS5831" s="83"/>
      <c r="EH5831" s="83"/>
      <c r="EW5831" s="83"/>
      <c r="FL5831" s="83"/>
    </row>
    <row r="5832" spans="1:168" x14ac:dyDescent="0.35">
      <c r="A5832" s="83">
        <v>43360.872800925928</v>
      </c>
      <c r="B5832" s="84" t="s">
        <v>26</v>
      </c>
      <c r="C5832" s="85" t="s">
        <v>92</v>
      </c>
      <c r="R5832" s="83">
        <v>43360.872800925928</v>
      </c>
      <c r="S5832" s="89" t="s">
        <v>26</v>
      </c>
      <c r="AG5832" s="83"/>
      <c r="AV5832" s="83"/>
      <c r="BK5832" s="83"/>
      <c r="BZ5832" s="83"/>
      <c r="CO5832" s="83"/>
      <c r="DD5832" s="83"/>
      <c r="DS5832" s="83"/>
      <c r="EH5832" s="83"/>
      <c r="EW5832" s="83"/>
      <c r="FL5832" s="83"/>
    </row>
    <row r="5833" spans="1:168" x14ac:dyDescent="0.35">
      <c r="A5833" s="83">
        <v>43360.872800925928</v>
      </c>
      <c r="B5833" s="84" t="s">
        <v>26</v>
      </c>
      <c r="C5833" s="85" t="s">
        <v>76</v>
      </c>
      <c r="R5833" s="83">
        <v>43360.872800925928</v>
      </c>
      <c r="S5833" s="89" t="s">
        <v>26</v>
      </c>
      <c r="AG5833" s="83"/>
      <c r="AV5833" s="83"/>
      <c r="BK5833" s="83"/>
      <c r="BZ5833" s="83"/>
      <c r="CO5833" s="83"/>
      <c r="DD5833" s="83"/>
      <c r="DS5833" s="83"/>
      <c r="EH5833" s="83"/>
      <c r="EW5833" s="83"/>
      <c r="FL5833" s="83"/>
    </row>
    <row r="5834" spans="1:168" x14ac:dyDescent="0.35">
      <c r="A5834" s="83">
        <v>43360.872800925928</v>
      </c>
      <c r="B5834" s="84" t="s">
        <v>26</v>
      </c>
      <c r="C5834" s="85" t="s">
        <v>94</v>
      </c>
      <c r="R5834" s="83">
        <v>43360.872800925928</v>
      </c>
      <c r="S5834" s="89" t="s">
        <v>26</v>
      </c>
      <c r="AG5834" s="83"/>
      <c r="AV5834" s="83"/>
      <c r="BK5834" s="83"/>
      <c r="BZ5834" s="83"/>
      <c r="CO5834" s="83"/>
      <c r="DD5834" s="83"/>
      <c r="DS5834" s="83"/>
      <c r="EH5834" s="83"/>
      <c r="EW5834" s="83"/>
      <c r="FL5834" s="83"/>
    </row>
    <row r="5835" spans="1:168" x14ac:dyDescent="0.35">
      <c r="A5835" s="83">
        <v>43360.872800925928</v>
      </c>
      <c r="B5835" s="84" t="s">
        <v>26</v>
      </c>
      <c r="C5835" s="85" t="s">
        <v>47</v>
      </c>
      <c r="I5835" s="86">
        <v>11475.712890625</v>
      </c>
      <c r="J5835" s="87">
        <v>11303.392578125</v>
      </c>
      <c r="K5835" s="87">
        <v>8380.1259765625</v>
      </c>
      <c r="L5835" s="87">
        <v>8254.2744140625</v>
      </c>
      <c r="M5835" s="87">
        <v>1.0159842967987101</v>
      </c>
      <c r="N5835" s="87">
        <v>5.37831735610962</v>
      </c>
      <c r="O5835" s="87">
        <v>8.3283195495605504</v>
      </c>
      <c r="P5835" s="88">
        <v>1.56131875514984</v>
      </c>
      <c r="R5835" s="83">
        <v>43360.872800925928</v>
      </c>
      <c r="S5835" s="89" t="s">
        <v>26</v>
      </c>
      <c r="T5835" s="90">
        <v>0.42641863226890597</v>
      </c>
      <c r="U5835" s="84">
        <v>4427.67236328125</v>
      </c>
      <c r="V5835" s="84">
        <v>401.85125732421898</v>
      </c>
      <c r="W5835" s="84">
        <v>4349.09033203125</v>
      </c>
      <c r="X5835" s="84">
        <v>4024.63818359375</v>
      </c>
      <c r="Y5835" s="84">
        <v>23.795595169067401</v>
      </c>
      <c r="Z5835" s="84">
        <v>320.42834472656301</v>
      </c>
      <c r="AA5835" s="84">
        <v>545.42828369140602</v>
      </c>
      <c r="AB5835" s="84">
        <v>426.42831420898398</v>
      </c>
      <c r="AG5835" s="83"/>
      <c r="AV5835" s="83"/>
      <c r="BK5835" s="83"/>
      <c r="BZ5835" s="83"/>
      <c r="CO5835" s="83"/>
      <c r="DD5835" s="83"/>
      <c r="DS5835" s="83"/>
      <c r="EH5835" s="83"/>
      <c r="EW5835" s="83"/>
      <c r="FL5835" s="83"/>
    </row>
    <row r="5836" spans="1:168" x14ac:dyDescent="0.35">
      <c r="A5836" s="83">
        <v>43360.872800925928</v>
      </c>
      <c r="B5836" s="84" t="s">
        <v>49</v>
      </c>
      <c r="C5836" s="85" t="s">
        <v>96</v>
      </c>
      <c r="R5836" s="83">
        <v>43360.872800925928</v>
      </c>
      <c r="S5836" s="89" t="s">
        <v>49</v>
      </c>
      <c r="AG5836" s="83"/>
      <c r="AV5836" s="83"/>
      <c r="BK5836" s="83"/>
      <c r="BZ5836" s="83"/>
      <c r="CO5836" s="83"/>
      <c r="DD5836" s="83"/>
      <c r="DS5836" s="83"/>
      <c r="EH5836" s="83"/>
      <c r="EW5836" s="83"/>
      <c r="FL5836" s="83"/>
    </row>
    <row r="5837" spans="1:168" x14ac:dyDescent="0.35">
      <c r="A5837" s="83">
        <v>43360.872835648152</v>
      </c>
      <c r="B5837" s="84" t="s">
        <v>26</v>
      </c>
      <c r="C5837" s="85" t="s">
        <v>97</v>
      </c>
      <c r="R5837" s="83">
        <v>43360.872835648152</v>
      </c>
      <c r="S5837" s="89" t="s">
        <v>26</v>
      </c>
      <c r="AG5837" s="83"/>
      <c r="AV5837" s="83"/>
      <c r="BK5837" s="83"/>
      <c r="BZ5837" s="83"/>
      <c r="CO5837" s="83"/>
      <c r="DD5837" s="83"/>
      <c r="DS5837" s="83"/>
      <c r="EH5837" s="83"/>
      <c r="EW5837" s="83"/>
      <c r="FL5837" s="83"/>
    </row>
    <row r="5838" spans="1:168" x14ac:dyDescent="0.35">
      <c r="A5838" s="83">
        <v>43360.872835648152</v>
      </c>
      <c r="B5838" s="84" t="s">
        <v>26</v>
      </c>
      <c r="C5838" s="85" t="s">
        <v>98</v>
      </c>
      <c r="R5838" s="83">
        <v>43360.872835648152</v>
      </c>
      <c r="S5838" s="89" t="s">
        <v>26</v>
      </c>
      <c r="AG5838" s="83"/>
      <c r="AV5838" s="83"/>
      <c r="BK5838" s="83"/>
      <c r="BZ5838" s="83"/>
      <c r="CO5838" s="83"/>
      <c r="DD5838" s="83"/>
      <c r="DS5838" s="83"/>
      <c r="EH5838" s="83"/>
      <c r="EW5838" s="83"/>
      <c r="FL5838" s="83"/>
    </row>
    <row r="5839" spans="1:168" x14ac:dyDescent="0.35">
      <c r="A5839" s="83">
        <v>43360.872835648152</v>
      </c>
      <c r="B5839" s="84" t="s">
        <v>26</v>
      </c>
      <c r="C5839" s="85" t="s">
        <v>656</v>
      </c>
      <c r="R5839" s="83">
        <v>43360.872835648152</v>
      </c>
      <c r="S5839" s="89" t="s">
        <v>26</v>
      </c>
      <c r="AG5839" s="83"/>
      <c r="AV5839" s="83"/>
      <c r="BK5839" s="83"/>
      <c r="BZ5839" s="83"/>
      <c r="CO5839" s="83"/>
      <c r="DD5839" s="83"/>
      <c r="DS5839" s="83"/>
      <c r="EH5839" s="83"/>
      <c r="EW5839" s="83"/>
      <c r="FL5839" s="83"/>
    </row>
    <row r="5840" spans="1:168" x14ac:dyDescent="0.35">
      <c r="A5840" s="83">
        <v>43360.872835648152</v>
      </c>
      <c r="B5840" s="84" t="s">
        <v>26</v>
      </c>
      <c r="C5840" s="85" t="s">
        <v>441</v>
      </c>
      <c r="R5840" s="83">
        <v>43360.872835648152</v>
      </c>
      <c r="S5840" s="89" t="s">
        <v>26</v>
      </c>
      <c r="AG5840" s="83"/>
      <c r="AV5840" s="83"/>
      <c r="BK5840" s="83"/>
      <c r="BZ5840" s="83"/>
      <c r="CO5840" s="83"/>
      <c r="DD5840" s="83"/>
      <c r="DS5840" s="83"/>
      <c r="EH5840" s="83"/>
      <c r="EW5840" s="83"/>
      <c r="FL5840" s="83"/>
    </row>
    <row r="5841" spans="1:168" x14ac:dyDescent="0.35">
      <c r="A5841" s="83">
        <v>43360.872835648152</v>
      </c>
      <c r="B5841" s="84" t="s">
        <v>26</v>
      </c>
      <c r="C5841" s="85" t="s">
        <v>417</v>
      </c>
      <c r="R5841" s="83">
        <v>43360.872835648152</v>
      </c>
      <c r="S5841" s="89" t="s">
        <v>26</v>
      </c>
      <c r="AG5841" s="83"/>
      <c r="AV5841" s="83"/>
      <c r="BK5841" s="83"/>
      <c r="BZ5841" s="83"/>
      <c r="CO5841" s="83"/>
      <c r="DD5841" s="83"/>
      <c r="DS5841" s="83"/>
      <c r="EH5841" s="83"/>
      <c r="EW5841" s="83"/>
      <c r="FL5841" s="83"/>
    </row>
    <row r="5842" spans="1:168" x14ac:dyDescent="0.35">
      <c r="A5842" s="83">
        <v>43360.872835648152</v>
      </c>
      <c r="B5842" s="84" t="s">
        <v>26</v>
      </c>
      <c r="C5842" s="85" t="s">
        <v>554</v>
      </c>
      <c r="R5842" s="83">
        <v>43360.872835648152</v>
      </c>
      <c r="S5842" s="89" t="s">
        <v>26</v>
      </c>
      <c r="AG5842" s="83"/>
      <c r="AV5842" s="83"/>
      <c r="BK5842" s="83"/>
      <c r="BZ5842" s="83"/>
      <c r="CO5842" s="83"/>
      <c r="DD5842" s="83"/>
      <c r="DS5842" s="83"/>
      <c r="EH5842" s="83"/>
      <c r="EW5842" s="83"/>
      <c r="FL5842" s="83"/>
    </row>
    <row r="5843" spans="1:168" x14ac:dyDescent="0.35">
      <c r="A5843" s="83">
        <v>43360.872835648152</v>
      </c>
      <c r="B5843" s="84" t="s">
        <v>26</v>
      </c>
      <c r="C5843" s="85" t="s">
        <v>409</v>
      </c>
      <c r="R5843" s="83">
        <v>43360.872835648152</v>
      </c>
      <c r="S5843" s="89" t="s">
        <v>26</v>
      </c>
      <c r="AG5843" s="83"/>
      <c r="AV5843" s="83"/>
      <c r="BK5843" s="83"/>
      <c r="BZ5843" s="83"/>
      <c r="CO5843" s="83"/>
      <c r="DD5843" s="83"/>
      <c r="DS5843" s="83"/>
      <c r="EH5843" s="83"/>
      <c r="EW5843" s="83"/>
      <c r="FL5843" s="83"/>
    </row>
    <row r="5844" spans="1:168" x14ac:dyDescent="0.35">
      <c r="A5844" s="83">
        <v>43360.872835648152</v>
      </c>
      <c r="B5844" s="84" t="s">
        <v>26</v>
      </c>
      <c r="C5844" s="85" t="s">
        <v>428</v>
      </c>
      <c r="R5844" s="83">
        <v>43360.872835648152</v>
      </c>
      <c r="S5844" s="89" t="s">
        <v>26</v>
      </c>
      <c r="AG5844" s="83"/>
      <c r="AV5844" s="83"/>
      <c r="BK5844" s="83"/>
      <c r="BZ5844" s="83"/>
      <c r="CO5844" s="83"/>
      <c r="DD5844" s="83"/>
      <c r="DS5844" s="83"/>
      <c r="EH5844" s="83"/>
      <c r="EW5844" s="83"/>
      <c r="FL5844" s="83"/>
    </row>
    <row r="5845" spans="1:168" x14ac:dyDescent="0.35">
      <c r="A5845" s="83">
        <v>43360.872835648152</v>
      </c>
      <c r="B5845" s="84" t="s">
        <v>26</v>
      </c>
      <c r="C5845" s="85" t="s">
        <v>99</v>
      </c>
      <c r="R5845" s="83">
        <v>43360.872835648152</v>
      </c>
      <c r="S5845" s="89" t="s">
        <v>26</v>
      </c>
      <c r="AG5845" s="83"/>
      <c r="AV5845" s="83"/>
      <c r="BK5845" s="83"/>
      <c r="BZ5845" s="83"/>
      <c r="CO5845" s="83"/>
      <c r="DD5845" s="83"/>
      <c r="DS5845" s="83"/>
      <c r="EH5845" s="83"/>
      <c r="EW5845" s="83"/>
      <c r="FL5845" s="83"/>
    </row>
    <row r="5846" spans="1:168" x14ac:dyDescent="0.35">
      <c r="A5846" s="83">
        <v>43360.872847222221</v>
      </c>
      <c r="B5846" s="84" t="s">
        <v>26</v>
      </c>
      <c r="C5846" s="85" t="s">
        <v>429</v>
      </c>
      <c r="R5846" s="83">
        <v>43360.872847222221</v>
      </c>
      <c r="S5846" s="89" t="s">
        <v>26</v>
      </c>
      <c r="AG5846" s="83"/>
      <c r="AV5846" s="83"/>
      <c r="BK5846" s="83"/>
      <c r="BZ5846" s="83"/>
      <c r="CO5846" s="83"/>
      <c r="DD5846" s="83"/>
      <c r="DS5846" s="83"/>
      <c r="EH5846" s="83"/>
      <c r="EW5846" s="83"/>
      <c r="FL5846" s="83"/>
    </row>
    <row r="5847" spans="1:168" x14ac:dyDescent="0.35">
      <c r="A5847" s="83">
        <v>43360.872847222221</v>
      </c>
      <c r="B5847" s="84" t="s">
        <v>26</v>
      </c>
      <c r="C5847" s="85" t="s">
        <v>446</v>
      </c>
      <c r="R5847" s="83">
        <v>43360.872847222221</v>
      </c>
      <c r="S5847" s="89" t="s">
        <v>26</v>
      </c>
      <c r="AG5847" s="83"/>
      <c r="AV5847" s="83"/>
      <c r="BK5847" s="83"/>
      <c r="BZ5847" s="83"/>
      <c r="CO5847" s="83"/>
      <c r="DD5847" s="83"/>
      <c r="DS5847" s="83"/>
      <c r="EH5847" s="83"/>
      <c r="EW5847" s="83"/>
      <c r="FL5847" s="83"/>
    </row>
    <row r="5848" spans="1:168" x14ac:dyDescent="0.35">
      <c r="A5848" s="83">
        <v>43360.872847222221</v>
      </c>
      <c r="B5848" s="84" t="s">
        <v>26</v>
      </c>
      <c r="C5848" s="85" t="s">
        <v>421</v>
      </c>
      <c r="R5848" s="83">
        <v>43360.872847222221</v>
      </c>
      <c r="S5848" s="89" t="s">
        <v>26</v>
      </c>
      <c r="AG5848" s="83"/>
      <c r="AV5848" s="83"/>
      <c r="BK5848" s="83"/>
      <c r="BZ5848" s="83"/>
      <c r="CO5848" s="83"/>
      <c r="DD5848" s="83"/>
      <c r="DS5848" s="83"/>
      <c r="EH5848" s="83"/>
      <c r="EW5848" s="83"/>
      <c r="FL5848" s="83"/>
    </row>
    <row r="5849" spans="1:168" x14ac:dyDescent="0.35">
      <c r="A5849" s="83">
        <v>43360.872847222221</v>
      </c>
      <c r="B5849" s="84" t="s">
        <v>26</v>
      </c>
      <c r="C5849" s="85" t="s">
        <v>447</v>
      </c>
      <c r="R5849" s="83">
        <v>43360.872847222221</v>
      </c>
      <c r="S5849" s="89" t="s">
        <v>26</v>
      </c>
      <c r="AG5849" s="83"/>
      <c r="AV5849" s="83"/>
      <c r="BK5849" s="83"/>
      <c r="BZ5849" s="83"/>
      <c r="CO5849" s="83"/>
      <c r="DD5849" s="83"/>
      <c r="DS5849" s="83"/>
      <c r="EH5849" s="83"/>
      <c r="EW5849" s="83"/>
      <c r="FL5849" s="83"/>
    </row>
    <row r="5850" spans="1:168" x14ac:dyDescent="0.35">
      <c r="A5850" s="83">
        <v>43360.872847222221</v>
      </c>
      <c r="B5850" s="84" t="s">
        <v>26</v>
      </c>
      <c r="C5850" s="85" t="s">
        <v>760</v>
      </c>
      <c r="R5850" s="83">
        <v>43360.872847222221</v>
      </c>
      <c r="S5850" s="89" t="s">
        <v>26</v>
      </c>
      <c r="AG5850" s="83"/>
      <c r="AV5850" s="83"/>
      <c r="BK5850" s="83"/>
      <c r="BZ5850" s="83"/>
      <c r="CO5850" s="83"/>
      <c r="DD5850" s="83"/>
      <c r="DS5850" s="83"/>
      <c r="EH5850" s="83"/>
      <c r="EW5850" s="83"/>
      <c r="FL5850" s="83"/>
    </row>
    <row r="5851" spans="1:168" x14ac:dyDescent="0.35">
      <c r="A5851" s="83">
        <v>43360.872847222221</v>
      </c>
      <c r="B5851" s="84" t="s">
        <v>26</v>
      </c>
      <c r="C5851" s="85" t="s">
        <v>444</v>
      </c>
      <c r="R5851" s="83">
        <v>43360.872847222221</v>
      </c>
      <c r="S5851" s="89" t="s">
        <v>26</v>
      </c>
      <c r="AG5851" s="83"/>
      <c r="AV5851" s="83"/>
      <c r="BK5851" s="83"/>
      <c r="BZ5851" s="83"/>
      <c r="CO5851" s="83"/>
      <c r="DD5851" s="83"/>
      <c r="DS5851" s="83"/>
      <c r="EH5851" s="83"/>
      <c r="EW5851" s="83"/>
      <c r="FL5851" s="83"/>
    </row>
    <row r="5852" spans="1:168" x14ac:dyDescent="0.35">
      <c r="A5852" s="83">
        <v>43360.872847222221</v>
      </c>
      <c r="B5852" s="84" t="s">
        <v>26</v>
      </c>
      <c r="C5852" s="85" t="s">
        <v>657</v>
      </c>
      <c r="R5852" s="83">
        <v>43360.872847222221</v>
      </c>
      <c r="S5852" s="89" t="s">
        <v>26</v>
      </c>
      <c r="AG5852" s="83"/>
      <c r="AV5852" s="83"/>
      <c r="BK5852" s="83"/>
      <c r="BZ5852" s="83"/>
      <c r="CO5852" s="83"/>
      <c r="DD5852" s="83"/>
      <c r="DS5852" s="83"/>
      <c r="EH5852" s="83"/>
      <c r="EW5852" s="83"/>
      <c r="FL5852" s="83"/>
    </row>
    <row r="5853" spans="1:168" x14ac:dyDescent="0.35">
      <c r="A5853" s="83">
        <v>43360.872847222221</v>
      </c>
      <c r="B5853" s="84" t="s">
        <v>26</v>
      </c>
      <c r="C5853" s="85" t="s">
        <v>430</v>
      </c>
      <c r="R5853" s="83">
        <v>43360.872847222221</v>
      </c>
      <c r="S5853" s="89" t="s">
        <v>26</v>
      </c>
      <c r="AG5853" s="83"/>
      <c r="AV5853" s="83"/>
      <c r="BK5853" s="83"/>
      <c r="BZ5853" s="83"/>
      <c r="CO5853" s="83"/>
      <c r="DD5853" s="83"/>
      <c r="DS5853" s="83"/>
      <c r="EH5853" s="83"/>
      <c r="EW5853" s="83"/>
      <c r="FL5853" s="83"/>
    </row>
    <row r="5854" spans="1:168" x14ac:dyDescent="0.35">
      <c r="A5854" s="83">
        <v>43360.872847222221</v>
      </c>
      <c r="B5854" s="84" t="s">
        <v>26</v>
      </c>
      <c r="C5854" s="85" t="s">
        <v>419</v>
      </c>
      <c r="R5854" s="83">
        <v>43360.872847222221</v>
      </c>
      <c r="S5854" s="89" t="s">
        <v>26</v>
      </c>
      <c r="AG5854" s="83"/>
      <c r="AV5854" s="83"/>
      <c r="BK5854" s="83"/>
      <c r="BZ5854" s="83"/>
      <c r="CO5854" s="83"/>
      <c r="DD5854" s="83"/>
      <c r="DS5854" s="83"/>
      <c r="EH5854" s="83"/>
      <c r="EW5854" s="83"/>
      <c r="FL5854" s="83"/>
    </row>
    <row r="5855" spans="1:168" x14ac:dyDescent="0.35">
      <c r="A5855" s="83">
        <v>43360.873043981483</v>
      </c>
      <c r="B5855" s="84" t="s">
        <v>55</v>
      </c>
      <c r="C5855" s="85" t="s">
        <v>82</v>
      </c>
      <c r="R5855" s="83">
        <v>43360.873043981483</v>
      </c>
      <c r="S5855" s="89" t="s">
        <v>55</v>
      </c>
      <c r="AG5855" s="83"/>
      <c r="AV5855" s="83"/>
      <c r="BK5855" s="83"/>
      <c r="BZ5855" s="83"/>
      <c r="CO5855" s="83"/>
      <c r="DD5855" s="83"/>
      <c r="DS5855" s="83"/>
      <c r="EH5855" s="83"/>
      <c r="EW5855" s="83"/>
      <c r="FL5855" s="83"/>
    </row>
    <row r="5856" spans="1:168" x14ac:dyDescent="0.35">
      <c r="A5856" s="83">
        <v>43360.873043981483</v>
      </c>
      <c r="B5856" s="84" t="s">
        <v>26</v>
      </c>
      <c r="C5856" s="85" t="s">
        <v>100</v>
      </c>
      <c r="R5856" s="83">
        <v>43360.873043981483</v>
      </c>
      <c r="S5856" s="89" t="s">
        <v>26</v>
      </c>
      <c r="AG5856" s="83"/>
      <c r="AV5856" s="83"/>
      <c r="BK5856" s="83"/>
      <c r="BZ5856" s="83"/>
      <c r="CO5856" s="83"/>
      <c r="DD5856" s="83"/>
      <c r="DS5856" s="83"/>
      <c r="EH5856" s="83"/>
      <c r="EW5856" s="83"/>
      <c r="FL5856" s="83"/>
    </row>
    <row r="5857" spans="1:168" x14ac:dyDescent="0.35">
      <c r="A5857" s="83">
        <v>43360.873078703706</v>
      </c>
      <c r="B5857" s="84" t="s">
        <v>55</v>
      </c>
      <c r="C5857" s="85" t="s">
        <v>58</v>
      </c>
      <c r="R5857" s="83">
        <v>43360.873078703706</v>
      </c>
      <c r="S5857" s="89" t="s">
        <v>55</v>
      </c>
      <c r="AG5857" s="83"/>
      <c r="AV5857" s="83"/>
      <c r="BK5857" s="83"/>
      <c r="BZ5857" s="83"/>
      <c r="CO5857" s="83"/>
      <c r="DD5857" s="83"/>
      <c r="DS5857" s="83"/>
      <c r="EH5857" s="83"/>
      <c r="EW5857" s="83"/>
      <c r="FL5857" s="83"/>
    </row>
    <row r="5858" spans="1:168" x14ac:dyDescent="0.35">
      <c r="A5858" s="83">
        <v>43360.873090277775</v>
      </c>
      <c r="B5858" s="84" t="s">
        <v>26</v>
      </c>
      <c r="C5858" s="85" t="s">
        <v>59</v>
      </c>
      <c r="R5858" s="83">
        <v>43360.873090277775</v>
      </c>
      <c r="S5858" s="89" t="s">
        <v>26</v>
      </c>
      <c r="AG5858" s="83"/>
      <c r="AV5858" s="83"/>
      <c r="BK5858" s="83"/>
      <c r="BZ5858" s="83"/>
      <c r="CO5858" s="83"/>
      <c r="DD5858" s="83"/>
      <c r="DS5858" s="83"/>
      <c r="EH5858" s="83"/>
      <c r="EW5858" s="83"/>
      <c r="FL5858" s="83"/>
    </row>
    <row r="5859" spans="1:168" x14ac:dyDescent="0.35">
      <c r="A5859" s="83">
        <v>43360.873101851852</v>
      </c>
      <c r="B5859" s="84" t="s">
        <v>101</v>
      </c>
      <c r="C5859" s="85" t="s">
        <v>102</v>
      </c>
      <c r="I5859" s="86">
        <v>11475.82421875</v>
      </c>
      <c r="J5859" s="87">
        <v>11295.0810546875</v>
      </c>
      <c r="K5859" s="87">
        <v>10769.060546875</v>
      </c>
      <c r="L5859" s="87">
        <v>10599.3955078125</v>
      </c>
      <c r="M5859" s="87">
        <v>1.01601231098175</v>
      </c>
      <c r="N5859" s="87">
        <v>5.4674792289733896</v>
      </c>
      <c r="O5859" s="87">
        <v>8.41747951507568</v>
      </c>
      <c r="P5859" s="88">
        <v>1.65047943592072</v>
      </c>
      <c r="R5859" s="83">
        <v>43360.873101851852</v>
      </c>
      <c r="S5859" s="89" t="s">
        <v>101</v>
      </c>
      <c r="T5859" s="90">
        <v>0.51557934284210205</v>
      </c>
      <c r="U5859" s="84">
        <v>3861.92138671875</v>
      </c>
      <c r="V5859" s="84">
        <v>404.65734863281199</v>
      </c>
      <c r="W5859" s="84">
        <v>3790.61987304688</v>
      </c>
      <c r="X5859" s="84">
        <v>3458.00439453125</v>
      </c>
      <c r="Y5859" s="84">
        <v>24.289220809936499</v>
      </c>
      <c r="Z5859" s="84">
        <v>320.51748657226602</v>
      </c>
      <c r="AA5859" s="84">
        <v>528.51770019531205</v>
      </c>
      <c r="AB5859" s="84">
        <v>426.51748657226602</v>
      </c>
      <c r="AG5859" s="83"/>
      <c r="AV5859" s="83"/>
      <c r="BK5859" s="83"/>
      <c r="BZ5859" s="83"/>
      <c r="CO5859" s="83"/>
      <c r="DD5859" s="83"/>
      <c r="DS5859" s="83"/>
      <c r="EH5859" s="83"/>
      <c r="EW5859" s="83"/>
      <c r="FL5859" s="83"/>
    </row>
    <row r="5860" spans="1:168" x14ac:dyDescent="0.35">
      <c r="A5860" s="83">
        <v>43360.873124999998</v>
      </c>
      <c r="B5860" s="84" t="s">
        <v>62</v>
      </c>
      <c r="C5860" s="85" t="s">
        <v>898</v>
      </c>
      <c r="R5860" s="83">
        <v>43360.873124999998</v>
      </c>
      <c r="S5860" s="89" t="s">
        <v>62</v>
      </c>
      <c r="AG5860" s="83"/>
      <c r="AV5860" s="83"/>
      <c r="BK5860" s="83"/>
      <c r="BZ5860" s="83"/>
      <c r="CO5860" s="83"/>
      <c r="DD5860" s="83"/>
      <c r="DS5860" s="83"/>
      <c r="EH5860" s="83"/>
      <c r="EW5860" s="83"/>
      <c r="FL5860" s="83"/>
    </row>
    <row r="5861" spans="1:168" x14ac:dyDescent="0.35">
      <c r="A5861" s="83">
        <v>43360.873124999998</v>
      </c>
      <c r="B5861" s="84" t="s">
        <v>62</v>
      </c>
      <c r="C5861" s="85" t="s">
        <v>63</v>
      </c>
      <c r="R5861" s="83">
        <v>43360.873124999998</v>
      </c>
      <c r="S5861" s="89" t="s">
        <v>62</v>
      </c>
      <c r="AG5861" s="83"/>
      <c r="AV5861" s="83"/>
      <c r="BK5861" s="83"/>
      <c r="BZ5861" s="83"/>
      <c r="CO5861" s="83"/>
      <c r="DD5861" s="83"/>
      <c r="DS5861" s="83"/>
      <c r="EH5861" s="83"/>
      <c r="EW5861" s="83"/>
      <c r="FL5861" s="83"/>
    </row>
    <row r="5862" spans="1:168" x14ac:dyDescent="0.35">
      <c r="A5862" s="83">
        <v>43360.873124999998</v>
      </c>
      <c r="B5862" s="84" t="s">
        <v>62</v>
      </c>
      <c r="C5862" s="85" t="s">
        <v>897</v>
      </c>
      <c r="R5862" s="83">
        <v>43360.873124999998</v>
      </c>
      <c r="S5862" s="89" t="s">
        <v>62</v>
      </c>
      <c r="AG5862" s="83"/>
      <c r="AV5862" s="83"/>
      <c r="BK5862" s="83"/>
      <c r="BZ5862" s="83"/>
      <c r="CO5862" s="83"/>
      <c r="DD5862" s="83"/>
      <c r="DS5862" s="83"/>
      <c r="EH5862" s="83"/>
      <c r="EW5862" s="83"/>
      <c r="FL5862" s="83"/>
    </row>
    <row r="5863" spans="1:168" x14ac:dyDescent="0.35">
      <c r="A5863" s="83">
        <v>43360.873124999998</v>
      </c>
      <c r="B5863" s="84" t="s">
        <v>62</v>
      </c>
      <c r="C5863" s="85" t="s">
        <v>896</v>
      </c>
      <c r="R5863" s="83">
        <v>43360.873124999998</v>
      </c>
      <c r="S5863" s="89" t="s">
        <v>62</v>
      </c>
      <c r="AG5863" s="83"/>
      <c r="AV5863" s="83"/>
      <c r="BK5863" s="83"/>
      <c r="BZ5863" s="83"/>
      <c r="CO5863" s="83"/>
      <c r="DD5863" s="83"/>
      <c r="DS5863" s="83"/>
      <c r="EH5863" s="83"/>
      <c r="EW5863" s="83"/>
      <c r="FL5863" s="83"/>
    </row>
    <row r="5864" spans="1:168" x14ac:dyDescent="0.35">
      <c r="A5864" s="83">
        <v>43360.873124999998</v>
      </c>
      <c r="B5864" s="84" t="s">
        <v>62</v>
      </c>
      <c r="C5864" s="85" t="s">
        <v>895</v>
      </c>
      <c r="R5864" s="83">
        <v>43360.873124999998</v>
      </c>
      <c r="S5864" s="89" t="s">
        <v>62</v>
      </c>
      <c r="AG5864" s="83"/>
      <c r="AV5864" s="83"/>
      <c r="BK5864" s="83"/>
      <c r="BZ5864" s="83"/>
      <c r="CO5864" s="83"/>
      <c r="DD5864" s="83"/>
      <c r="DS5864" s="83"/>
      <c r="EH5864" s="83"/>
      <c r="EW5864" s="83"/>
      <c r="FL5864" s="83"/>
    </row>
    <row r="5865" spans="1:168" x14ac:dyDescent="0.35">
      <c r="A5865" s="83">
        <v>43360.873124999998</v>
      </c>
      <c r="B5865" s="84" t="s">
        <v>62</v>
      </c>
      <c r="C5865" s="85" t="s">
        <v>1132</v>
      </c>
      <c r="R5865" s="83">
        <v>43360.873124999998</v>
      </c>
      <c r="S5865" s="89" t="s">
        <v>62</v>
      </c>
      <c r="AG5865" s="83"/>
      <c r="AV5865" s="83"/>
      <c r="BK5865" s="83"/>
      <c r="BZ5865" s="83"/>
      <c r="CO5865" s="83"/>
      <c r="DD5865" s="83"/>
      <c r="DS5865" s="83"/>
      <c r="EH5865" s="83"/>
      <c r="EW5865" s="83"/>
      <c r="FL5865" s="83"/>
    </row>
    <row r="5866" spans="1:168" x14ac:dyDescent="0.35">
      <c r="A5866" s="83">
        <v>43360.873124999998</v>
      </c>
      <c r="B5866" s="84" t="s">
        <v>62</v>
      </c>
      <c r="C5866" s="85" t="s">
        <v>894</v>
      </c>
      <c r="R5866" s="83">
        <v>43360.873124999998</v>
      </c>
      <c r="S5866" s="89" t="s">
        <v>62</v>
      </c>
      <c r="AG5866" s="83"/>
      <c r="AV5866" s="83"/>
      <c r="BK5866" s="83"/>
      <c r="BZ5866" s="83"/>
      <c r="CO5866" s="83"/>
      <c r="DD5866" s="83"/>
      <c r="DS5866" s="83"/>
      <c r="EH5866" s="83"/>
      <c r="EW5866" s="83"/>
      <c r="FL5866" s="83"/>
    </row>
    <row r="5867" spans="1:168" x14ac:dyDescent="0.35">
      <c r="A5867" s="83">
        <v>43360.873124999998</v>
      </c>
      <c r="B5867" s="84" t="s">
        <v>62</v>
      </c>
      <c r="C5867" s="85" t="s">
        <v>899</v>
      </c>
      <c r="R5867" s="83">
        <v>43360.873124999998</v>
      </c>
      <c r="S5867" s="89" t="s">
        <v>62</v>
      </c>
      <c r="AG5867" s="83"/>
      <c r="AV5867" s="83"/>
      <c r="BK5867" s="83"/>
      <c r="BZ5867" s="83"/>
      <c r="CO5867" s="83"/>
      <c r="DD5867" s="83"/>
      <c r="DS5867" s="83"/>
      <c r="EH5867" s="83"/>
      <c r="EW5867" s="83"/>
      <c r="FL5867" s="83"/>
    </row>
    <row r="5868" spans="1:168" x14ac:dyDescent="0.35">
      <c r="A5868" s="83">
        <v>43360.873124999998</v>
      </c>
      <c r="B5868" s="84" t="s">
        <v>26</v>
      </c>
      <c r="C5868" s="85" t="s">
        <v>71</v>
      </c>
      <c r="R5868" s="83">
        <v>43360.873124999998</v>
      </c>
      <c r="S5868" s="89" t="s">
        <v>26</v>
      </c>
      <c r="AG5868" s="83"/>
      <c r="AV5868" s="83"/>
      <c r="BK5868" s="83"/>
      <c r="BZ5868" s="83"/>
      <c r="CO5868" s="83"/>
      <c r="DD5868" s="83"/>
      <c r="DS5868" s="83"/>
      <c r="EH5868" s="83"/>
      <c r="EW5868" s="83"/>
      <c r="FL5868" s="83"/>
    </row>
    <row r="5869" spans="1:168" x14ac:dyDescent="0.35">
      <c r="A5869" s="83">
        <v>43360.873136574075</v>
      </c>
      <c r="B5869" s="84" t="s">
        <v>62</v>
      </c>
      <c r="C5869" s="85" t="s">
        <v>109</v>
      </c>
      <c r="R5869" s="83">
        <v>43360.873136574075</v>
      </c>
      <c r="S5869" s="89" t="s">
        <v>62</v>
      </c>
      <c r="AG5869" s="83"/>
      <c r="AV5869" s="83"/>
      <c r="BK5869" s="83"/>
      <c r="BZ5869" s="83"/>
      <c r="CO5869" s="83"/>
      <c r="DD5869" s="83"/>
      <c r="DS5869" s="83"/>
      <c r="EH5869" s="83"/>
      <c r="EW5869" s="83"/>
      <c r="FL5869" s="83"/>
    </row>
    <row r="5870" spans="1:168" x14ac:dyDescent="0.35">
      <c r="A5870" s="83">
        <v>43360.873148148145</v>
      </c>
      <c r="B5870" s="84" t="s">
        <v>26</v>
      </c>
      <c r="C5870" s="85" t="s">
        <v>47</v>
      </c>
      <c r="I5870" s="86">
        <v>11475.80859375</v>
      </c>
      <c r="J5870" s="87">
        <v>11299.8056640625</v>
      </c>
      <c r="K5870" s="87">
        <v>10770.3037109375</v>
      </c>
      <c r="L5870" s="87">
        <v>10605.08984375</v>
      </c>
      <c r="M5870" s="87">
        <v>1.0160373449325599</v>
      </c>
      <c r="N5870" s="87">
        <v>5.45526027679443</v>
      </c>
      <c r="O5870" s="87">
        <v>8.4052610397338903</v>
      </c>
      <c r="P5870" s="88">
        <v>1.63826036453247</v>
      </c>
      <c r="R5870" s="83">
        <v>43360.873148148145</v>
      </c>
      <c r="S5870" s="89" t="s">
        <v>26</v>
      </c>
      <c r="T5870" s="90">
        <v>0.50336021184921298</v>
      </c>
      <c r="U5870" s="84">
        <v>3859.33740234375</v>
      </c>
      <c r="V5870" s="84">
        <v>401.34967041015602</v>
      </c>
      <c r="W5870" s="84">
        <v>3795.07153320313</v>
      </c>
      <c r="X5870" s="84">
        <v>3458.37036132813</v>
      </c>
      <c r="Y5870" s="84">
        <v>24.267267227172901</v>
      </c>
      <c r="Z5870" s="84">
        <v>320.50527954101602</v>
      </c>
      <c r="AA5870" s="84">
        <v>528.50518798828102</v>
      </c>
      <c r="AB5870" s="84">
        <v>426.50527954101602</v>
      </c>
      <c r="AG5870" s="83"/>
      <c r="AV5870" s="83"/>
      <c r="BK5870" s="83"/>
      <c r="BZ5870" s="83"/>
      <c r="CO5870" s="83"/>
      <c r="DD5870" s="83"/>
      <c r="DS5870" s="83"/>
      <c r="EH5870" s="83"/>
      <c r="EW5870" s="83"/>
      <c r="FL5870" s="83"/>
    </row>
    <row r="5871" spans="1:168" x14ac:dyDescent="0.35">
      <c r="A5871" s="83">
        <v>43360.873148148145</v>
      </c>
      <c r="B5871" s="84" t="s">
        <v>26</v>
      </c>
      <c r="C5871" s="85" t="s">
        <v>112</v>
      </c>
      <c r="R5871" s="83">
        <v>43360.873148148145</v>
      </c>
      <c r="S5871" s="89" t="s">
        <v>26</v>
      </c>
      <c r="AG5871" s="83"/>
      <c r="AV5871" s="83"/>
      <c r="BK5871" s="83"/>
      <c r="BZ5871" s="83"/>
      <c r="CO5871" s="83"/>
      <c r="DD5871" s="83"/>
      <c r="DS5871" s="83"/>
      <c r="EH5871" s="83"/>
      <c r="EW5871" s="83"/>
      <c r="FL5871" s="83"/>
    </row>
    <row r="5872" spans="1:168" x14ac:dyDescent="0.35">
      <c r="A5872" s="83">
        <v>43360.873148148145</v>
      </c>
      <c r="B5872" s="84" t="s">
        <v>26</v>
      </c>
      <c r="C5872" s="85" t="s">
        <v>113</v>
      </c>
      <c r="R5872" s="83">
        <v>43360.873148148145</v>
      </c>
      <c r="S5872" s="89" t="s">
        <v>26</v>
      </c>
      <c r="AG5872" s="83"/>
      <c r="AV5872" s="83"/>
      <c r="BK5872" s="83"/>
      <c r="BZ5872" s="83"/>
      <c r="CO5872" s="83"/>
      <c r="DD5872" s="83"/>
      <c r="DS5872" s="83"/>
      <c r="EH5872" s="83"/>
      <c r="EW5872" s="83"/>
      <c r="FL5872" s="83"/>
    </row>
    <row r="5873" spans="1:168" x14ac:dyDescent="0.35">
      <c r="A5873" s="83">
        <v>43360.873148148145</v>
      </c>
      <c r="B5873" s="84" t="s">
        <v>26</v>
      </c>
      <c r="C5873" s="85" t="s">
        <v>110</v>
      </c>
      <c r="R5873" s="83">
        <v>43360.873148148145</v>
      </c>
      <c r="S5873" s="89" t="s">
        <v>26</v>
      </c>
      <c r="AG5873" s="83"/>
      <c r="AV5873" s="83"/>
      <c r="BK5873" s="83"/>
      <c r="BZ5873" s="83"/>
      <c r="CO5873" s="83"/>
      <c r="DD5873" s="83"/>
      <c r="DS5873" s="83"/>
      <c r="EH5873" s="83"/>
      <c r="EW5873" s="83"/>
      <c r="FL5873" s="83"/>
    </row>
    <row r="5874" spans="1:168" x14ac:dyDescent="0.35">
      <c r="A5874" s="83">
        <v>43360.873148148145</v>
      </c>
      <c r="B5874" s="84" t="s">
        <v>26</v>
      </c>
      <c r="C5874" s="85" t="s">
        <v>76</v>
      </c>
      <c r="R5874" s="83">
        <v>43360.873148148145</v>
      </c>
      <c r="S5874" s="89" t="s">
        <v>26</v>
      </c>
      <c r="AG5874" s="83"/>
      <c r="AV5874" s="83"/>
      <c r="BK5874" s="83"/>
      <c r="BZ5874" s="83"/>
      <c r="CO5874" s="83"/>
      <c r="DD5874" s="83"/>
      <c r="DS5874" s="83"/>
      <c r="EH5874" s="83"/>
      <c r="EW5874" s="83"/>
      <c r="FL5874" s="83"/>
    </row>
    <row r="5875" spans="1:168" x14ac:dyDescent="0.35">
      <c r="A5875" s="83">
        <v>43360.873148148145</v>
      </c>
      <c r="B5875" s="84" t="s">
        <v>26</v>
      </c>
      <c r="C5875" s="85" t="s">
        <v>111</v>
      </c>
      <c r="R5875" s="83">
        <v>43360.873148148145</v>
      </c>
      <c r="S5875" s="89" t="s">
        <v>26</v>
      </c>
      <c r="AG5875" s="83"/>
      <c r="AV5875" s="83"/>
      <c r="BK5875" s="83"/>
      <c r="BZ5875" s="83"/>
      <c r="CO5875" s="83"/>
      <c r="DD5875" s="83"/>
      <c r="DS5875" s="83"/>
      <c r="EH5875" s="83"/>
      <c r="EW5875" s="83"/>
      <c r="FL5875" s="83"/>
    </row>
    <row r="5876" spans="1:168" x14ac:dyDescent="0.35">
      <c r="A5876" s="83">
        <v>43360.873159722221</v>
      </c>
      <c r="B5876" s="84" t="s">
        <v>49</v>
      </c>
      <c r="C5876" s="85" t="s">
        <v>114</v>
      </c>
      <c r="R5876" s="83">
        <v>43360.873159722221</v>
      </c>
      <c r="S5876" s="89" t="s">
        <v>49</v>
      </c>
      <c r="AG5876" s="83"/>
      <c r="AV5876" s="83"/>
      <c r="BK5876" s="83"/>
      <c r="BZ5876" s="83"/>
      <c r="CO5876" s="83"/>
      <c r="DD5876" s="83"/>
      <c r="DS5876" s="83"/>
      <c r="EH5876" s="83"/>
      <c r="EW5876" s="83"/>
      <c r="FL5876" s="83"/>
    </row>
    <row r="5877" spans="1:168" x14ac:dyDescent="0.35">
      <c r="A5877" s="83">
        <v>43360.873182870368</v>
      </c>
      <c r="B5877" s="84" t="s">
        <v>26</v>
      </c>
      <c r="C5877" s="85" t="s">
        <v>115</v>
      </c>
      <c r="R5877" s="83">
        <v>43360.873182870368</v>
      </c>
      <c r="S5877" s="89" t="s">
        <v>26</v>
      </c>
      <c r="AG5877" s="83"/>
      <c r="AV5877" s="83"/>
      <c r="BK5877" s="83"/>
      <c r="BZ5877" s="83"/>
      <c r="CO5877" s="83"/>
      <c r="DD5877" s="83"/>
      <c r="DS5877" s="83"/>
      <c r="EH5877" s="83"/>
      <c r="EW5877" s="83"/>
      <c r="FL5877" s="83"/>
    </row>
    <row r="5878" spans="1:168" x14ac:dyDescent="0.35">
      <c r="A5878" s="83">
        <v>43360.873182870368</v>
      </c>
      <c r="B5878" s="84" t="s">
        <v>26</v>
      </c>
      <c r="C5878" s="85" t="s">
        <v>116</v>
      </c>
      <c r="R5878" s="83">
        <v>43360.873182870368</v>
      </c>
      <c r="S5878" s="89" t="s">
        <v>26</v>
      </c>
      <c r="AG5878" s="83"/>
      <c r="AV5878" s="83"/>
      <c r="BK5878" s="83"/>
      <c r="BZ5878" s="83"/>
      <c r="CO5878" s="83"/>
      <c r="DD5878" s="83"/>
      <c r="DS5878" s="83"/>
      <c r="EH5878" s="83"/>
      <c r="EW5878" s="83"/>
      <c r="FL5878" s="83"/>
    </row>
    <row r="5879" spans="1:168" x14ac:dyDescent="0.35">
      <c r="A5879" s="83">
        <v>43360.873182870368</v>
      </c>
      <c r="B5879" s="84" t="s">
        <v>26</v>
      </c>
      <c r="C5879" s="85" t="s">
        <v>428</v>
      </c>
      <c r="R5879" s="83">
        <v>43360.873182870368</v>
      </c>
      <c r="S5879" s="89" t="s">
        <v>26</v>
      </c>
      <c r="AG5879" s="83"/>
      <c r="AV5879" s="83"/>
      <c r="BK5879" s="83"/>
      <c r="BZ5879" s="83"/>
      <c r="CO5879" s="83"/>
      <c r="DD5879" s="83"/>
      <c r="DS5879" s="83"/>
      <c r="EH5879" s="83"/>
      <c r="EW5879" s="83"/>
      <c r="FL5879" s="83"/>
    </row>
    <row r="5880" spans="1:168" x14ac:dyDescent="0.35">
      <c r="A5880" s="83">
        <v>43360.873182870368</v>
      </c>
      <c r="B5880" s="84" t="s">
        <v>26</v>
      </c>
      <c r="C5880" s="85" t="s">
        <v>97</v>
      </c>
      <c r="R5880" s="83">
        <v>43360.873182870368</v>
      </c>
      <c r="S5880" s="89" t="s">
        <v>26</v>
      </c>
      <c r="AG5880" s="83"/>
      <c r="AV5880" s="83"/>
      <c r="BK5880" s="83"/>
      <c r="BZ5880" s="83"/>
      <c r="CO5880" s="83"/>
      <c r="DD5880" s="83"/>
      <c r="DS5880" s="83"/>
      <c r="EH5880" s="83"/>
      <c r="EW5880" s="83"/>
      <c r="FL5880" s="83"/>
    </row>
    <row r="5881" spans="1:168" x14ac:dyDescent="0.35">
      <c r="A5881" s="83">
        <v>43360.873182870368</v>
      </c>
      <c r="B5881" s="84" t="s">
        <v>26</v>
      </c>
      <c r="C5881" s="85" t="s">
        <v>409</v>
      </c>
      <c r="R5881" s="83">
        <v>43360.873182870368</v>
      </c>
      <c r="S5881" s="89" t="s">
        <v>26</v>
      </c>
      <c r="AG5881" s="83"/>
      <c r="AV5881" s="83"/>
      <c r="BK5881" s="83"/>
      <c r="BZ5881" s="83"/>
      <c r="CO5881" s="83"/>
      <c r="DD5881" s="83"/>
      <c r="DS5881" s="83"/>
      <c r="EH5881" s="83"/>
      <c r="EW5881" s="83"/>
      <c r="FL5881" s="83"/>
    </row>
    <row r="5882" spans="1:168" x14ac:dyDescent="0.35">
      <c r="A5882" s="83">
        <v>43360.873182870368</v>
      </c>
      <c r="B5882" s="84" t="s">
        <v>26</v>
      </c>
      <c r="C5882" s="85" t="s">
        <v>559</v>
      </c>
      <c r="R5882" s="83">
        <v>43360.873182870368</v>
      </c>
      <c r="S5882" s="89" t="s">
        <v>26</v>
      </c>
      <c r="AG5882" s="83"/>
      <c r="AV5882" s="83"/>
      <c r="BK5882" s="83"/>
      <c r="BZ5882" s="83"/>
      <c r="CO5882" s="83"/>
      <c r="DD5882" s="83"/>
      <c r="DS5882" s="83"/>
      <c r="EH5882" s="83"/>
      <c r="EW5882" s="83"/>
      <c r="FL5882" s="83"/>
    </row>
    <row r="5883" spans="1:168" x14ac:dyDescent="0.35">
      <c r="A5883" s="83">
        <v>43360.873182870368</v>
      </c>
      <c r="B5883" s="84" t="s">
        <v>26</v>
      </c>
      <c r="C5883" s="85" t="s">
        <v>417</v>
      </c>
      <c r="R5883" s="83">
        <v>43360.873182870368</v>
      </c>
      <c r="S5883" s="89" t="s">
        <v>26</v>
      </c>
      <c r="AG5883" s="83"/>
      <c r="AV5883" s="83"/>
      <c r="BK5883" s="83"/>
      <c r="BZ5883" s="83"/>
      <c r="CO5883" s="83"/>
      <c r="DD5883" s="83"/>
      <c r="DS5883" s="83"/>
      <c r="EH5883" s="83"/>
      <c r="EW5883" s="83"/>
      <c r="FL5883" s="83"/>
    </row>
    <row r="5884" spans="1:168" x14ac:dyDescent="0.35">
      <c r="A5884" s="83">
        <v>43360.873194444444</v>
      </c>
      <c r="B5884" s="84" t="s">
        <v>26</v>
      </c>
      <c r="C5884" s="85" t="s">
        <v>429</v>
      </c>
      <c r="R5884" s="83">
        <v>43360.873194444444</v>
      </c>
      <c r="S5884" s="89" t="s">
        <v>26</v>
      </c>
      <c r="AG5884" s="83"/>
      <c r="AV5884" s="83"/>
      <c r="BK5884" s="83"/>
      <c r="BZ5884" s="83"/>
      <c r="CO5884" s="83"/>
      <c r="DD5884" s="83"/>
      <c r="DS5884" s="83"/>
      <c r="EH5884" s="83"/>
      <c r="EW5884" s="83"/>
      <c r="FL5884" s="83"/>
    </row>
    <row r="5885" spans="1:168" x14ac:dyDescent="0.35">
      <c r="A5885" s="83">
        <v>43360.873194444444</v>
      </c>
      <c r="B5885" s="84" t="s">
        <v>26</v>
      </c>
      <c r="C5885" s="85" t="s">
        <v>660</v>
      </c>
      <c r="R5885" s="83">
        <v>43360.873194444444</v>
      </c>
      <c r="S5885" s="89" t="s">
        <v>26</v>
      </c>
      <c r="AG5885" s="83"/>
      <c r="AV5885" s="83"/>
      <c r="BK5885" s="83"/>
      <c r="BZ5885" s="83"/>
      <c r="CO5885" s="83"/>
      <c r="DD5885" s="83"/>
      <c r="DS5885" s="83"/>
      <c r="EH5885" s="83"/>
      <c r="EW5885" s="83"/>
      <c r="FL5885" s="83"/>
    </row>
    <row r="5886" spans="1:168" x14ac:dyDescent="0.35">
      <c r="A5886" s="83">
        <v>43360.873194444444</v>
      </c>
      <c r="B5886" s="84" t="s">
        <v>26</v>
      </c>
      <c r="C5886" s="85" t="s">
        <v>441</v>
      </c>
      <c r="R5886" s="83">
        <v>43360.873194444444</v>
      </c>
      <c r="S5886" s="89" t="s">
        <v>26</v>
      </c>
      <c r="AG5886" s="83"/>
      <c r="AV5886" s="83"/>
      <c r="BK5886" s="83"/>
      <c r="BZ5886" s="83"/>
      <c r="CO5886" s="83"/>
      <c r="DD5886" s="83"/>
      <c r="DS5886" s="83"/>
      <c r="EH5886" s="83"/>
      <c r="EW5886" s="83"/>
      <c r="FL5886" s="83"/>
    </row>
    <row r="5887" spans="1:168" x14ac:dyDescent="0.35">
      <c r="A5887" s="83">
        <v>43360.873194444444</v>
      </c>
      <c r="B5887" s="84" t="s">
        <v>26</v>
      </c>
      <c r="C5887" s="85" t="s">
        <v>430</v>
      </c>
      <c r="R5887" s="83">
        <v>43360.873194444444</v>
      </c>
      <c r="S5887" s="89" t="s">
        <v>26</v>
      </c>
      <c r="AG5887" s="83"/>
      <c r="AV5887" s="83"/>
      <c r="BK5887" s="83"/>
      <c r="BZ5887" s="83"/>
      <c r="CO5887" s="83"/>
      <c r="DD5887" s="83"/>
      <c r="DS5887" s="83"/>
      <c r="EH5887" s="83"/>
      <c r="EW5887" s="83"/>
      <c r="FL5887" s="83"/>
    </row>
    <row r="5888" spans="1:168" x14ac:dyDescent="0.35">
      <c r="A5888" s="83">
        <v>43360.873194444444</v>
      </c>
      <c r="B5888" s="84" t="s">
        <v>26</v>
      </c>
      <c r="C5888" s="85" t="s">
        <v>447</v>
      </c>
      <c r="R5888" s="83">
        <v>43360.873194444444</v>
      </c>
      <c r="S5888" s="89" t="s">
        <v>26</v>
      </c>
      <c r="AG5888" s="83"/>
      <c r="AV5888" s="83"/>
      <c r="BK5888" s="83"/>
      <c r="BZ5888" s="83"/>
      <c r="CO5888" s="83"/>
      <c r="DD5888" s="83"/>
      <c r="DS5888" s="83"/>
      <c r="EH5888" s="83"/>
      <c r="EW5888" s="83"/>
      <c r="FL5888" s="83"/>
    </row>
    <row r="5889" spans="1:168" x14ac:dyDescent="0.35">
      <c r="A5889" s="83">
        <v>43360.873194444444</v>
      </c>
      <c r="B5889" s="84" t="s">
        <v>26</v>
      </c>
      <c r="C5889" s="85" t="s">
        <v>419</v>
      </c>
      <c r="R5889" s="83">
        <v>43360.873194444444</v>
      </c>
      <c r="S5889" s="89" t="s">
        <v>26</v>
      </c>
      <c r="AG5889" s="83"/>
      <c r="AV5889" s="83"/>
      <c r="BK5889" s="83"/>
      <c r="BZ5889" s="83"/>
      <c r="CO5889" s="83"/>
      <c r="DD5889" s="83"/>
      <c r="DS5889" s="83"/>
      <c r="EH5889" s="83"/>
      <c r="EW5889" s="83"/>
      <c r="FL5889" s="83"/>
    </row>
    <row r="5890" spans="1:168" x14ac:dyDescent="0.35">
      <c r="A5890" s="83">
        <v>43360.873194444444</v>
      </c>
      <c r="B5890" s="84" t="s">
        <v>26</v>
      </c>
      <c r="C5890" s="85" t="s">
        <v>444</v>
      </c>
      <c r="R5890" s="83">
        <v>43360.873194444444</v>
      </c>
      <c r="S5890" s="89" t="s">
        <v>26</v>
      </c>
      <c r="AG5890" s="83"/>
      <c r="AV5890" s="83"/>
      <c r="BK5890" s="83"/>
      <c r="BZ5890" s="83"/>
      <c r="CO5890" s="83"/>
      <c r="DD5890" s="83"/>
      <c r="DS5890" s="83"/>
      <c r="EH5890" s="83"/>
      <c r="EW5890" s="83"/>
      <c r="FL5890" s="83"/>
    </row>
    <row r="5891" spans="1:168" x14ac:dyDescent="0.35">
      <c r="A5891" s="83">
        <v>43360.873194444444</v>
      </c>
      <c r="B5891" s="84" t="s">
        <v>26</v>
      </c>
      <c r="C5891" s="85" t="s">
        <v>442</v>
      </c>
      <c r="R5891" s="83">
        <v>43360.873194444444</v>
      </c>
      <c r="S5891" s="89" t="s">
        <v>26</v>
      </c>
      <c r="AG5891" s="83"/>
      <c r="AV5891" s="83"/>
      <c r="BK5891" s="83"/>
      <c r="BZ5891" s="83"/>
      <c r="CO5891" s="83"/>
      <c r="DD5891" s="83"/>
      <c r="DS5891" s="83"/>
      <c r="EH5891" s="83"/>
      <c r="EW5891" s="83"/>
      <c r="FL5891" s="83"/>
    </row>
    <row r="5892" spans="1:168" x14ac:dyDescent="0.35">
      <c r="A5892" s="83">
        <v>43360.873206018521</v>
      </c>
      <c r="B5892" s="84" t="s">
        <v>26</v>
      </c>
      <c r="C5892" s="85" t="s">
        <v>421</v>
      </c>
      <c r="R5892" s="83">
        <v>43360.873206018521</v>
      </c>
      <c r="S5892" s="89" t="s">
        <v>26</v>
      </c>
      <c r="AG5892" s="83"/>
      <c r="AV5892" s="83"/>
      <c r="BK5892" s="83"/>
      <c r="BZ5892" s="83"/>
      <c r="CO5892" s="83"/>
      <c r="DD5892" s="83"/>
      <c r="DS5892" s="83"/>
      <c r="EH5892" s="83"/>
      <c r="EW5892" s="83"/>
      <c r="FL5892" s="83"/>
    </row>
    <row r="5893" spans="1:168" x14ac:dyDescent="0.35">
      <c r="A5893" s="83">
        <v>43360.873206018521</v>
      </c>
      <c r="B5893" s="84" t="s">
        <v>26</v>
      </c>
      <c r="C5893" s="85" t="s">
        <v>446</v>
      </c>
      <c r="R5893" s="83">
        <v>43360.873206018521</v>
      </c>
      <c r="S5893" s="89" t="s">
        <v>26</v>
      </c>
      <c r="AG5893" s="83"/>
      <c r="AV5893" s="83"/>
      <c r="BK5893" s="83"/>
      <c r="BZ5893" s="83"/>
      <c r="CO5893" s="83"/>
      <c r="DD5893" s="83"/>
      <c r="DS5893" s="83"/>
      <c r="EH5893" s="83"/>
      <c r="EW5893" s="83"/>
      <c r="FL5893" s="83"/>
    </row>
    <row r="5894" spans="1:168" x14ac:dyDescent="0.35">
      <c r="A5894" s="83">
        <v>43360.873206018521</v>
      </c>
      <c r="B5894" s="84" t="s">
        <v>26</v>
      </c>
      <c r="C5894" s="85" t="s">
        <v>774</v>
      </c>
      <c r="R5894" s="83">
        <v>43360.873206018521</v>
      </c>
      <c r="S5894" s="89" t="s">
        <v>26</v>
      </c>
      <c r="AG5894" s="83"/>
      <c r="AV5894" s="83"/>
      <c r="BK5894" s="83"/>
      <c r="BZ5894" s="83"/>
      <c r="CO5894" s="83"/>
      <c r="DD5894" s="83"/>
      <c r="DS5894" s="83"/>
      <c r="EH5894" s="83"/>
      <c r="EW5894" s="83"/>
      <c r="FL5894" s="83"/>
    </row>
    <row r="5895" spans="1:168" x14ac:dyDescent="0.35">
      <c r="A5895" s="83">
        <v>43360.873368055552</v>
      </c>
      <c r="B5895" s="84" t="s">
        <v>55</v>
      </c>
      <c r="C5895" s="85" t="s">
        <v>82</v>
      </c>
      <c r="R5895" s="83">
        <v>43360.873368055552</v>
      </c>
      <c r="S5895" s="89" t="s">
        <v>55</v>
      </c>
      <c r="AG5895" s="83"/>
      <c r="AV5895" s="83"/>
      <c r="BK5895" s="83"/>
      <c r="BZ5895" s="83"/>
      <c r="CO5895" s="83"/>
      <c r="DD5895" s="83"/>
      <c r="DS5895" s="83"/>
      <c r="EH5895" s="83"/>
      <c r="EW5895" s="83"/>
      <c r="FL5895" s="83"/>
    </row>
    <row r="5896" spans="1:168" x14ac:dyDescent="0.35">
      <c r="A5896" s="83">
        <v>43360.873368055552</v>
      </c>
      <c r="B5896" s="84" t="s">
        <v>26</v>
      </c>
      <c r="C5896" s="85" t="s">
        <v>117</v>
      </c>
      <c r="R5896" s="83">
        <v>43360.873368055552</v>
      </c>
      <c r="S5896" s="89" t="s">
        <v>26</v>
      </c>
      <c r="AG5896" s="83"/>
      <c r="AV5896" s="83"/>
      <c r="BK5896" s="83"/>
      <c r="BZ5896" s="83"/>
      <c r="CO5896" s="83"/>
      <c r="DD5896" s="83"/>
      <c r="DS5896" s="83"/>
      <c r="EH5896" s="83"/>
      <c r="EW5896" s="83"/>
      <c r="FL5896" s="83"/>
    </row>
    <row r="5897" spans="1:168" x14ac:dyDescent="0.35">
      <c r="A5897" s="83">
        <v>43360.873402777775</v>
      </c>
      <c r="B5897" s="84" t="s">
        <v>55</v>
      </c>
      <c r="C5897" s="85" t="s">
        <v>58</v>
      </c>
      <c r="R5897" s="83">
        <v>43360.873402777775</v>
      </c>
      <c r="S5897" s="89" t="s">
        <v>55</v>
      </c>
      <c r="AG5897" s="83"/>
      <c r="AV5897" s="83"/>
      <c r="BK5897" s="83"/>
      <c r="BZ5897" s="83"/>
      <c r="CO5897" s="83"/>
      <c r="DD5897" s="83"/>
      <c r="DS5897" s="83"/>
      <c r="EH5897" s="83"/>
      <c r="EW5897" s="83"/>
      <c r="FL5897" s="83"/>
    </row>
    <row r="5898" spans="1:168" x14ac:dyDescent="0.35">
      <c r="A5898" s="83">
        <v>43360.873414351852</v>
      </c>
      <c r="B5898" s="84" t="s">
        <v>26</v>
      </c>
      <c r="C5898" s="85" t="s">
        <v>59</v>
      </c>
      <c r="R5898" s="83">
        <v>43360.873414351852</v>
      </c>
      <c r="S5898" s="89" t="s">
        <v>26</v>
      </c>
      <c r="AG5898" s="83"/>
      <c r="AV5898" s="83"/>
      <c r="BK5898" s="83"/>
      <c r="BZ5898" s="83"/>
      <c r="CO5898" s="83"/>
      <c r="DD5898" s="83"/>
      <c r="DS5898" s="83"/>
      <c r="EH5898" s="83"/>
      <c r="EW5898" s="83"/>
      <c r="FL5898" s="83"/>
    </row>
    <row r="5899" spans="1:168" x14ac:dyDescent="0.35">
      <c r="A5899" s="83">
        <v>43360.873437499999</v>
      </c>
      <c r="B5899" s="84" t="s">
        <v>118</v>
      </c>
      <c r="C5899" s="85" t="s">
        <v>119</v>
      </c>
      <c r="I5899" s="86">
        <v>11475.87109375</v>
      </c>
      <c r="J5899" s="87">
        <v>11297.482421875</v>
      </c>
      <c r="K5899" s="87">
        <v>11980.869140625</v>
      </c>
      <c r="L5899" s="87">
        <v>11794.6298828125</v>
      </c>
      <c r="M5899" s="87">
        <v>1.0160003900528001</v>
      </c>
      <c r="N5899" s="87">
        <v>5.4930419921875</v>
      </c>
      <c r="O5899" s="87">
        <v>8.4430418014526403</v>
      </c>
      <c r="P5899" s="88">
        <v>1.67604243755341</v>
      </c>
      <c r="R5899" s="83">
        <v>43360.873437499999</v>
      </c>
      <c r="S5899" s="89" t="s">
        <v>118</v>
      </c>
      <c r="T5899" s="90">
        <v>0.54114246368408203</v>
      </c>
      <c r="U5899" s="84">
        <v>3122.61694335937</v>
      </c>
      <c r="V5899" s="84">
        <v>404.15792846679699</v>
      </c>
      <c r="W5899" s="84">
        <v>3065.70751953125</v>
      </c>
      <c r="X5899" s="84">
        <v>2718.07470703125</v>
      </c>
      <c r="Y5899" s="84">
        <v>24.170347213745099</v>
      </c>
      <c r="Z5899" s="84">
        <v>320.54306030273398</v>
      </c>
      <c r="AA5899" s="84">
        <v>528.54302978515602</v>
      </c>
      <c r="AB5899" s="84">
        <v>426.54306030273398</v>
      </c>
      <c r="AG5899" s="83"/>
      <c r="AV5899" s="83"/>
      <c r="BK5899" s="83"/>
      <c r="BZ5899" s="83"/>
      <c r="CO5899" s="83"/>
      <c r="DD5899" s="83"/>
      <c r="DS5899" s="83"/>
      <c r="EH5899" s="83"/>
      <c r="EW5899" s="83"/>
      <c r="FL5899" s="83"/>
    </row>
    <row r="5900" spans="1:168" x14ac:dyDescent="0.35">
      <c r="A5900" s="83">
        <v>43360.873449074075</v>
      </c>
      <c r="B5900" s="84" t="s">
        <v>62</v>
      </c>
      <c r="C5900" s="85" t="s">
        <v>897</v>
      </c>
      <c r="R5900" s="83">
        <v>43360.873449074075</v>
      </c>
      <c r="S5900" s="89" t="s">
        <v>62</v>
      </c>
      <c r="AG5900" s="83"/>
      <c r="AV5900" s="83"/>
      <c r="BK5900" s="83"/>
      <c r="BZ5900" s="83"/>
      <c r="CO5900" s="83"/>
      <c r="DD5900" s="83"/>
      <c r="DS5900" s="83"/>
      <c r="EH5900" s="83"/>
      <c r="EW5900" s="83"/>
      <c r="FL5900" s="83"/>
    </row>
    <row r="5901" spans="1:168" x14ac:dyDescent="0.35">
      <c r="A5901" s="83">
        <v>43360.873449074075</v>
      </c>
      <c r="B5901" s="84" t="s">
        <v>62</v>
      </c>
      <c r="C5901" s="85" t="s">
        <v>1133</v>
      </c>
      <c r="R5901" s="83">
        <v>43360.873449074075</v>
      </c>
      <c r="S5901" s="89" t="s">
        <v>62</v>
      </c>
      <c r="AG5901" s="83"/>
      <c r="AV5901" s="83"/>
      <c r="BK5901" s="83"/>
      <c r="BZ5901" s="83"/>
      <c r="CO5901" s="83"/>
      <c r="DD5901" s="83"/>
      <c r="DS5901" s="83"/>
      <c r="EH5901" s="83"/>
      <c r="EW5901" s="83"/>
      <c r="FL5901" s="83"/>
    </row>
    <row r="5902" spans="1:168" x14ac:dyDescent="0.35">
      <c r="A5902" s="83">
        <v>43360.873449074075</v>
      </c>
      <c r="B5902" s="84" t="s">
        <v>62</v>
      </c>
      <c r="C5902" s="85" t="s">
        <v>1044</v>
      </c>
      <c r="R5902" s="83">
        <v>43360.873449074075</v>
      </c>
      <c r="S5902" s="89" t="s">
        <v>62</v>
      </c>
      <c r="AG5902" s="83"/>
      <c r="AV5902" s="83"/>
      <c r="BK5902" s="83"/>
      <c r="BZ5902" s="83"/>
      <c r="CO5902" s="83"/>
      <c r="DD5902" s="83"/>
      <c r="DS5902" s="83"/>
      <c r="EH5902" s="83"/>
      <c r="EW5902" s="83"/>
      <c r="FL5902" s="83"/>
    </row>
    <row r="5903" spans="1:168" x14ac:dyDescent="0.35">
      <c r="A5903" s="83">
        <v>43360.873449074075</v>
      </c>
      <c r="B5903" s="84" t="s">
        <v>62</v>
      </c>
      <c r="C5903" s="85" t="s">
        <v>1134</v>
      </c>
      <c r="R5903" s="83">
        <v>43360.873449074075</v>
      </c>
      <c r="S5903" s="89" t="s">
        <v>62</v>
      </c>
      <c r="AG5903" s="83"/>
      <c r="AV5903" s="83"/>
      <c r="BK5903" s="83"/>
      <c r="BZ5903" s="83"/>
      <c r="CO5903" s="83"/>
      <c r="DD5903" s="83"/>
      <c r="DS5903" s="83"/>
      <c r="EH5903" s="83"/>
      <c r="EW5903" s="83"/>
      <c r="FL5903" s="83"/>
    </row>
    <row r="5904" spans="1:168" x14ac:dyDescent="0.35">
      <c r="A5904" s="83">
        <v>43360.873449074075</v>
      </c>
      <c r="B5904" s="84" t="s">
        <v>62</v>
      </c>
      <c r="C5904" s="85" t="s">
        <v>63</v>
      </c>
      <c r="R5904" s="83">
        <v>43360.873449074075</v>
      </c>
      <c r="S5904" s="89" t="s">
        <v>62</v>
      </c>
      <c r="AG5904" s="83"/>
      <c r="AV5904" s="83"/>
      <c r="BK5904" s="83"/>
      <c r="BZ5904" s="83"/>
      <c r="CO5904" s="83"/>
      <c r="DD5904" s="83"/>
      <c r="DS5904" s="83"/>
      <c r="EH5904" s="83"/>
      <c r="EW5904" s="83"/>
      <c r="FL5904" s="83"/>
    </row>
    <row r="5905" spans="1:168" x14ac:dyDescent="0.35">
      <c r="A5905" s="83">
        <v>43360.873449074075</v>
      </c>
      <c r="B5905" s="84" t="s">
        <v>62</v>
      </c>
      <c r="C5905" s="85" t="s">
        <v>1135</v>
      </c>
      <c r="R5905" s="83">
        <v>43360.873449074075</v>
      </c>
      <c r="S5905" s="89" t="s">
        <v>62</v>
      </c>
      <c r="AG5905" s="83"/>
      <c r="AV5905" s="83"/>
      <c r="BK5905" s="83"/>
      <c r="BZ5905" s="83"/>
      <c r="CO5905" s="83"/>
      <c r="DD5905" s="83"/>
      <c r="DS5905" s="83"/>
      <c r="EH5905" s="83"/>
      <c r="EW5905" s="83"/>
      <c r="FL5905" s="83"/>
    </row>
    <row r="5906" spans="1:168" x14ac:dyDescent="0.35">
      <c r="A5906" s="83">
        <v>43360.873449074075</v>
      </c>
      <c r="B5906" s="84" t="s">
        <v>62</v>
      </c>
      <c r="C5906" s="85" t="s">
        <v>900</v>
      </c>
      <c r="R5906" s="83">
        <v>43360.873449074075</v>
      </c>
      <c r="S5906" s="89" t="s">
        <v>62</v>
      </c>
      <c r="AG5906" s="83"/>
      <c r="AV5906" s="83"/>
      <c r="BK5906" s="83"/>
      <c r="BZ5906" s="83"/>
      <c r="CO5906" s="83"/>
      <c r="DD5906" s="83"/>
      <c r="DS5906" s="83"/>
      <c r="EH5906" s="83"/>
      <c r="EW5906" s="83"/>
      <c r="FL5906" s="83"/>
    </row>
    <row r="5907" spans="1:168" x14ac:dyDescent="0.35">
      <c r="A5907" s="83">
        <v>43360.873460648145</v>
      </c>
      <c r="B5907" s="84" t="s">
        <v>62</v>
      </c>
      <c r="C5907" s="85" t="s">
        <v>1136</v>
      </c>
      <c r="R5907" s="83">
        <v>43360.873460648145</v>
      </c>
      <c r="S5907" s="89" t="s">
        <v>62</v>
      </c>
      <c r="AG5907" s="83"/>
      <c r="AV5907" s="83"/>
      <c r="BK5907" s="83"/>
      <c r="BZ5907" s="83"/>
      <c r="CO5907" s="83"/>
      <c r="DD5907" s="83"/>
      <c r="DS5907" s="83"/>
      <c r="EH5907" s="83"/>
      <c r="EW5907" s="83"/>
      <c r="FL5907" s="83"/>
    </row>
    <row r="5908" spans="1:168" x14ac:dyDescent="0.35">
      <c r="A5908" s="83">
        <v>43360.873460648145</v>
      </c>
      <c r="B5908" s="84" t="s">
        <v>26</v>
      </c>
      <c r="C5908" s="85" t="s">
        <v>71</v>
      </c>
      <c r="R5908" s="83">
        <v>43360.873460648145</v>
      </c>
      <c r="S5908" s="89" t="s">
        <v>26</v>
      </c>
      <c r="AG5908" s="83"/>
      <c r="AV5908" s="83"/>
      <c r="BK5908" s="83"/>
      <c r="BZ5908" s="83"/>
      <c r="CO5908" s="83"/>
      <c r="DD5908" s="83"/>
      <c r="DS5908" s="83"/>
      <c r="EH5908" s="83"/>
      <c r="EW5908" s="83"/>
      <c r="FL5908" s="83"/>
    </row>
    <row r="5909" spans="1:168" x14ac:dyDescent="0.35">
      <c r="A5909" s="83">
        <v>43360.873472222222</v>
      </c>
      <c r="B5909" s="84" t="s">
        <v>62</v>
      </c>
      <c r="C5909" s="85" t="s">
        <v>126</v>
      </c>
      <c r="R5909" s="83">
        <v>43360.873472222222</v>
      </c>
      <c r="S5909" s="89" t="s">
        <v>62</v>
      </c>
      <c r="AG5909" s="83"/>
      <c r="AV5909" s="83"/>
      <c r="BK5909" s="83"/>
      <c r="BZ5909" s="83"/>
      <c r="CO5909" s="83"/>
      <c r="DD5909" s="83"/>
      <c r="DS5909" s="83"/>
      <c r="EH5909" s="83"/>
      <c r="EW5909" s="83"/>
      <c r="FL5909" s="83"/>
    </row>
    <row r="5910" spans="1:168" x14ac:dyDescent="0.35">
      <c r="A5910" s="83">
        <v>43360.873472222222</v>
      </c>
      <c r="B5910" s="84" t="s">
        <v>62</v>
      </c>
      <c r="C5910" s="85" t="s">
        <v>125</v>
      </c>
      <c r="R5910" s="83">
        <v>43360.873472222222</v>
      </c>
      <c r="S5910" s="89" t="s">
        <v>62</v>
      </c>
      <c r="AG5910" s="83"/>
      <c r="AV5910" s="83"/>
      <c r="BK5910" s="83"/>
      <c r="BZ5910" s="83"/>
      <c r="CO5910" s="83"/>
      <c r="DD5910" s="83"/>
      <c r="DS5910" s="83"/>
      <c r="EH5910" s="83"/>
      <c r="EW5910" s="83"/>
      <c r="FL5910" s="83"/>
    </row>
    <row r="5911" spans="1:168" x14ac:dyDescent="0.35">
      <c r="A5911" s="83">
        <v>43360.873472222222</v>
      </c>
      <c r="B5911" s="84" t="s">
        <v>26</v>
      </c>
      <c r="C5911" s="85" t="s">
        <v>130</v>
      </c>
      <c r="R5911" s="83">
        <v>43360.873472222222</v>
      </c>
      <c r="S5911" s="89" t="s">
        <v>26</v>
      </c>
      <c r="AG5911" s="83"/>
      <c r="AV5911" s="83"/>
      <c r="BK5911" s="83"/>
      <c r="BZ5911" s="83"/>
      <c r="CO5911" s="83"/>
      <c r="DD5911" s="83"/>
      <c r="DS5911" s="83"/>
      <c r="EH5911" s="83"/>
      <c r="EW5911" s="83"/>
      <c r="FL5911" s="83"/>
    </row>
    <row r="5912" spans="1:168" x14ac:dyDescent="0.35">
      <c r="A5912" s="83">
        <v>43360.873483796298</v>
      </c>
      <c r="B5912" s="84" t="s">
        <v>26</v>
      </c>
      <c r="C5912" s="85" t="s">
        <v>129</v>
      </c>
      <c r="R5912" s="83">
        <v>43360.873483796298</v>
      </c>
      <c r="S5912" s="89" t="s">
        <v>26</v>
      </c>
      <c r="AG5912" s="83"/>
      <c r="AV5912" s="83"/>
      <c r="BK5912" s="83"/>
      <c r="BZ5912" s="83"/>
      <c r="CO5912" s="83"/>
      <c r="DD5912" s="83"/>
      <c r="DS5912" s="83"/>
      <c r="EH5912" s="83"/>
      <c r="EW5912" s="83"/>
      <c r="FL5912" s="83"/>
    </row>
    <row r="5913" spans="1:168" x14ac:dyDescent="0.35">
      <c r="A5913" s="83">
        <v>43360.873483796298</v>
      </c>
      <c r="B5913" s="84" t="s">
        <v>26</v>
      </c>
      <c r="C5913" s="85" t="s">
        <v>127</v>
      </c>
      <c r="R5913" s="83">
        <v>43360.873483796298</v>
      </c>
      <c r="S5913" s="89" t="s">
        <v>26</v>
      </c>
      <c r="AG5913" s="83"/>
      <c r="AV5913" s="83"/>
      <c r="BK5913" s="83"/>
      <c r="BZ5913" s="83"/>
      <c r="CO5913" s="83"/>
      <c r="DD5913" s="83"/>
      <c r="DS5913" s="83"/>
      <c r="EH5913" s="83"/>
      <c r="EW5913" s="83"/>
      <c r="FL5913" s="83"/>
    </row>
    <row r="5914" spans="1:168" x14ac:dyDescent="0.35">
      <c r="A5914" s="83">
        <v>43360.873483796298</v>
      </c>
      <c r="B5914" s="84" t="s">
        <v>26</v>
      </c>
      <c r="C5914" s="85" t="s">
        <v>47</v>
      </c>
      <c r="I5914" s="86">
        <v>11475.708984375</v>
      </c>
      <c r="J5914" s="87">
        <v>11297.517578125</v>
      </c>
      <c r="K5914" s="87">
        <v>11980.70703125</v>
      </c>
      <c r="L5914" s="87">
        <v>11794.6728515625</v>
      </c>
      <c r="M5914" s="87">
        <v>1.01595318317413</v>
      </c>
      <c r="N5914" s="87">
        <v>5.4015603065490696</v>
      </c>
      <c r="O5914" s="87">
        <v>8.35156154632568</v>
      </c>
      <c r="P5914" s="88">
        <v>1.58456087112427</v>
      </c>
      <c r="R5914" s="83">
        <v>43360.873483796298</v>
      </c>
      <c r="S5914" s="89" t="s">
        <v>26</v>
      </c>
      <c r="T5914" s="90">
        <v>0.44966095685958901</v>
      </c>
      <c r="U5914" s="84">
        <v>3118.08666992188</v>
      </c>
      <c r="V5914" s="84">
        <v>403.44546508789102</v>
      </c>
      <c r="W5914" s="84">
        <v>3065.943359375</v>
      </c>
      <c r="X5914" s="84">
        <v>2717.7646484375</v>
      </c>
      <c r="Y5914" s="84">
        <v>24.011491775512699</v>
      </c>
      <c r="Z5914" s="84">
        <v>320.45156860351602</v>
      </c>
      <c r="AA5914" s="84">
        <v>528.45147705078102</v>
      </c>
      <c r="AB5914" s="84">
        <v>426.45156860351602</v>
      </c>
      <c r="AG5914" s="83"/>
      <c r="AV5914" s="83"/>
      <c r="BK5914" s="83"/>
      <c r="BZ5914" s="83"/>
      <c r="CO5914" s="83"/>
      <c r="DD5914" s="83"/>
      <c r="DS5914" s="83"/>
      <c r="EH5914" s="83"/>
      <c r="EW5914" s="83"/>
      <c r="FL5914" s="83"/>
    </row>
    <row r="5915" spans="1:168" x14ac:dyDescent="0.35">
      <c r="A5915" s="83">
        <v>43360.873483796298</v>
      </c>
      <c r="B5915" s="84" t="s">
        <v>26</v>
      </c>
      <c r="C5915" s="85" t="s">
        <v>128</v>
      </c>
      <c r="R5915" s="83">
        <v>43360.873483796298</v>
      </c>
      <c r="S5915" s="89" t="s">
        <v>26</v>
      </c>
      <c r="AG5915" s="83"/>
      <c r="AV5915" s="83"/>
      <c r="BK5915" s="83"/>
      <c r="BZ5915" s="83"/>
      <c r="CO5915" s="83"/>
      <c r="DD5915" s="83"/>
      <c r="DS5915" s="83"/>
      <c r="EH5915" s="83"/>
      <c r="EW5915" s="83"/>
      <c r="FL5915" s="83"/>
    </row>
    <row r="5916" spans="1:168" x14ac:dyDescent="0.35">
      <c r="A5916" s="83">
        <v>43360.873483796298</v>
      </c>
      <c r="B5916" s="84" t="s">
        <v>49</v>
      </c>
      <c r="C5916" s="85" t="s">
        <v>131</v>
      </c>
      <c r="R5916" s="83">
        <v>43360.873483796298</v>
      </c>
      <c r="S5916" s="89" t="s">
        <v>49</v>
      </c>
      <c r="AG5916" s="83"/>
      <c r="AV5916" s="83"/>
      <c r="BK5916" s="83"/>
      <c r="BZ5916" s="83"/>
      <c r="CO5916" s="83"/>
      <c r="DD5916" s="83"/>
      <c r="DS5916" s="83"/>
      <c r="EH5916" s="83"/>
      <c r="EW5916" s="83"/>
      <c r="FL5916" s="83"/>
    </row>
    <row r="5917" spans="1:168" x14ac:dyDescent="0.35">
      <c r="A5917" s="83">
        <v>43360.873518518521</v>
      </c>
      <c r="B5917" s="84" t="s">
        <v>26</v>
      </c>
      <c r="C5917" s="85" t="s">
        <v>428</v>
      </c>
      <c r="R5917" s="83">
        <v>43360.873518518521</v>
      </c>
      <c r="S5917" s="89" t="s">
        <v>26</v>
      </c>
      <c r="AG5917" s="83"/>
      <c r="AV5917" s="83"/>
      <c r="BK5917" s="83"/>
      <c r="BZ5917" s="83"/>
      <c r="CO5917" s="83"/>
      <c r="DD5917" s="83"/>
      <c r="DS5917" s="83"/>
      <c r="EH5917" s="83"/>
      <c r="EW5917" s="83"/>
      <c r="FL5917" s="83"/>
    </row>
    <row r="5918" spans="1:168" x14ac:dyDescent="0.35">
      <c r="A5918" s="83">
        <v>43360.873518518521</v>
      </c>
      <c r="B5918" s="84" t="s">
        <v>26</v>
      </c>
      <c r="C5918" s="85" t="s">
        <v>134</v>
      </c>
      <c r="R5918" s="83">
        <v>43360.873518518521</v>
      </c>
      <c r="S5918" s="89" t="s">
        <v>26</v>
      </c>
      <c r="AG5918" s="83"/>
      <c r="AV5918" s="83"/>
      <c r="BK5918" s="83"/>
      <c r="BZ5918" s="83"/>
      <c r="CO5918" s="83"/>
      <c r="DD5918" s="83"/>
      <c r="DS5918" s="83"/>
      <c r="EH5918" s="83"/>
      <c r="EW5918" s="83"/>
      <c r="FL5918" s="83"/>
    </row>
    <row r="5919" spans="1:168" x14ac:dyDescent="0.35">
      <c r="A5919" s="83">
        <v>43360.873518518521</v>
      </c>
      <c r="B5919" s="84" t="s">
        <v>26</v>
      </c>
      <c r="C5919" s="85" t="s">
        <v>133</v>
      </c>
      <c r="R5919" s="83">
        <v>43360.873518518521</v>
      </c>
      <c r="S5919" s="89" t="s">
        <v>26</v>
      </c>
      <c r="AG5919" s="83"/>
      <c r="AV5919" s="83"/>
      <c r="BK5919" s="83"/>
      <c r="BZ5919" s="83"/>
      <c r="CO5919" s="83"/>
      <c r="DD5919" s="83"/>
      <c r="DS5919" s="83"/>
      <c r="EH5919" s="83"/>
      <c r="EW5919" s="83"/>
      <c r="FL5919" s="83"/>
    </row>
    <row r="5920" spans="1:168" x14ac:dyDescent="0.35">
      <c r="A5920" s="83">
        <v>43360.873518518521</v>
      </c>
      <c r="B5920" s="84" t="s">
        <v>26</v>
      </c>
      <c r="C5920" s="85" t="s">
        <v>132</v>
      </c>
      <c r="R5920" s="83">
        <v>43360.873518518521</v>
      </c>
      <c r="S5920" s="89" t="s">
        <v>26</v>
      </c>
      <c r="AG5920" s="83"/>
      <c r="AV5920" s="83"/>
      <c r="BK5920" s="83"/>
      <c r="BZ5920" s="83"/>
      <c r="CO5920" s="83"/>
      <c r="DD5920" s="83"/>
      <c r="DS5920" s="83"/>
      <c r="EH5920" s="83"/>
      <c r="EW5920" s="83"/>
      <c r="FL5920" s="83"/>
    </row>
    <row r="5921" spans="1:168" x14ac:dyDescent="0.35">
      <c r="A5921" s="83">
        <v>43360.873518518521</v>
      </c>
      <c r="B5921" s="84" t="s">
        <v>26</v>
      </c>
      <c r="C5921" s="85" t="s">
        <v>409</v>
      </c>
      <c r="R5921" s="83">
        <v>43360.873518518521</v>
      </c>
      <c r="S5921" s="89" t="s">
        <v>26</v>
      </c>
      <c r="AG5921" s="83"/>
      <c r="AV5921" s="83"/>
      <c r="BK5921" s="83"/>
      <c r="BZ5921" s="83"/>
      <c r="CO5921" s="83"/>
      <c r="DD5921" s="83"/>
      <c r="DS5921" s="83"/>
      <c r="EH5921" s="83"/>
      <c r="EW5921" s="83"/>
      <c r="FL5921" s="83"/>
    </row>
    <row r="5922" spans="1:168" x14ac:dyDescent="0.35">
      <c r="A5922" s="83">
        <v>43360.873518518521</v>
      </c>
      <c r="B5922" s="84" t="s">
        <v>26</v>
      </c>
      <c r="C5922" s="85" t="s">
        <v>779</v>
      </c>
      <c r="R5922" s="83">
        <v>43360.873518518521</v>
      </c>
      <c r="S5922" s="89" t="s">
        <v>26</v>
      </c>
      <c r="AG5922" s="83"/>
      <c r="AV5922" s="83"/>
      <c r="BK5922" s="83"/>
      <c r="BZ5922" s="83"/>
      <c r="CO5922" s="83"/>
      <c r="DD5922" s="83"/>
      <c r="DS5922" s="83"/>
      <c r="EH5922" s="83"/>
      <c r="EW5922" s="83"/>
      <c r="FL5922" s="83"/>
    </row>
    <row r="5923" spans="1:168" x14ac:dyDescent="0.35">
      <c r="A5923" s="83">
        <v>43360.873518518521</v>
      </c>
      <c r="B5923" s="84" t="s">
        <v>26</v>
      </c>
      <c r="C5923" s="85" t="s">
        <v>664</v>
      </c>
      <c r="R5923" s="83">
        <v>43360.873518518521</v>
      </c>
      <c r="S5923" s="89" t="s">
        <v>26</v>
      </c>
      <c r="AG5923" s="83"/>
      <c r="AV5923" s="83"/>
      <c r="BK5923" s="83"/>
      <c r="BZ5923" s="83"/>
      <c r="CO5923" s="83"/>
      <c r="DD5923" s="83"/>
      <c r="DS5923" s="83"/>
      <c r="EH5923" s="83"/>
      <c r="EW5923" s="83"/>
      <c r="FL5923" s="83"/>
    </row>
    <row r="5924" spans="1:168" x14ac:dyDescent="0.35">
      <c r="A5924" s="83">
        <v>43360.873518518521</v>
      </c>
      <c r="B5924" s="84" t="s">
        <v>26</v>
      </c>
      <c r="C5924" s="85" t="s">
        <v>441</v>
      </c>
      <c r="R5924" s="83">
        <v>43360.873518518521</v>
      </c>
      <c r="S5924" s="89" t="s">
        <v>26</v>
      </c>
      <c r="AG5924" s="83"/>
      <c r="AV5924" s="83"/>
      <c r="BK5924" s="83"/>
      <c r="BZ5924" s="83"/>
      <c r="CO5924" s="83"/>
      <c r="DD5924" s="83"/>
      <c r="DS5924" s="83"/>
      <c r="EH5924" s="83"/>
      <c r="EW5924" s="83"/>
      <c r="FL5924" s="83"/>
    </row>
    <row r="5925" spans="1:168" x14ac:dyDescent="0.35">
      <c r="A5925" s="83">
        <v>43360.873518518521</v>
      </c>
      <c r="B5925" s="84" t="s">
        <v>26</v>
      </c>
      <c r="C5925" s="85" t="s">
        <v>417</v>
      </c>
      <c r="R5925" s="83">
        <v>43360.873518518521</v>
      </c>
      <c r="S5925" s="89" t="s">
        <v>26</v>
      </c>
      <c r="AG5925" s="83"/>
      <c r="AV5925" s="83"/>
      <c r="BK5925" s="83"/>
      <c r="BZ5925" s="83"/>
      <c r="CO5925" s="83"/>
      <c r="DD5925" s="83"/>
      <c r="DS5925" s="83"/>
      <c r="EH5925" s="83"/>
      <c r="EW5925" s="83"/>
      <c r="FL5925" s="83"/>
    </row>
    <row r="5926" spans="1:168" x14ac:dyDescent="0.35">
      <c r="A5926" s="83">
        <v>43360.873518518521</v>
      </c>
      <c r="B5926" s="84" t="s">
        <v>26</v>
      </c>
      <c r="C5926" s="85" t="s">
        <v>561</v>
      </c>
      <c r="R5926" s="83">
        <v>43360.873518518521</v>
      </c>
      <c r="S5926" s="89" t="s">
        <v>26</v>
      </c>
      <c r="AG5926" s="83"/>
      <c r="AV5926" s="83"/>
      <c r="BK5926" s="83"/>
      <c r="BZ5926" s="83"/>
      <c r="CO5926" s="83"/>
      <c r="DD5926" s="83"/>
      <c r="DS5926" s="83"/>
      <c r="EH5926" s="83"/>
      <c r="EW5926" s="83"/>
      <c r="FL5926" s="83"/>
    </row>
    <row r="5927" spans="1:168" x14ac:dyDescent="0.35">
      <c r="A5927" s="83">
        <v>43360.873530092591</v>
      </c>
      <c r="B5927" s="84" t="s">
        <v>26</v>
      </c>
      <c r="C5927" s="85" t="s">
        <v>429</v>
      </c>
      <c r="R5927" s="83">
        <v>43360.873530092591</v>
      </c>
      <c r="S5927" s="89" t="s">
        <v>26</v>
      </c>
      <c r="AG5927" s="83"/>
      <c r="AV5927" s="83"/>
      <c r="BK5927" s="83"/>
      <c r="BZ5927" s="83"/>
      <c r="CO5927" s="83"/>
      <c r="DD5927" s="83"/>
      <c r="DS5927" s="83"/>
      <c r="EH5927" s="83"/>
      <c r="EW5927" s="83"/>
      <c r="FL5927" s="83"/>
    </row>
    <row r="5928" spans="1:168" x14ac:dyDescent="0.35">
      <c r="A5928" s="83">
        <v>43360.873530092591</v>
      </c>
      <c r="B5928" s="84" t="s">
        <v>26</v>
      </c>
      <c r="C5928" s="85" t="s">
        <v>430</v>
      </c>
      <c r="R5928" s="83">
        <v>43360.873530092591</v>
      </c>
      <c r="S5928" s="89" t="s">
        <v>26</v>
      </c>
      <c r="AG5928" s="83"/>
      <c r="AV5928" s="83"/>
      <c r="BK5928" s="83"/>
      <c r="BZ5928" s="83"/>
      <c r="CO5928" s="83"/>
      <c r="DD5928" s="83"/>
      <c r="DS5928" s="83"/>
      <c r="EH5928" s="83"/>
      <c r="EW5928" s="83"/>
      <c r="FL5928" s="83"/>
    </row>
    <row r="5929" spans="1:168" x14ac:dyDescent="0.35">
      <c r="A5929" s="83">
        <v>43360.873530092591</v>
      </c>
      <c r="B5929" s="84" t="s">
        <v>26</v>
      </c>
      <c r="C5929" s="85" t="s">
        <v>665</v>
      </c>
      <c r="R5929" s="83">
        <v>43360.873530092591</v>
      </c>
      <c r="S5929" s="89" t="s">
        <v>26</v>
      </c>
      <c r="AG5929" s="83"/>
      <c r="AV5929" s="83"/>
      <c r="BK5929" s="83"/>
      <c r="BZ5929" s="83"/>
      <c r="CO5929" s="83"/>
      <c r="DD5929" s="83"/>
      <c r="DS5929" s="83"/>
      <c r="EH5929" s="83"/>
      <c r="EW5929" s="83"/>
      <c r="FL5929" s="83"/>
    </row>
    <row r="5930" spans="1:168" x14ac:dyDescent="0.35">
      <c r="A5930" s="83">
        <v>43360.873530092591</v>
      </c>
      <c r="B5930" s="84" t="s">
        <v>26</v>
      </c>
      <c r="C5930" s="85" t="s">
        <v>446</v>
      </c>
      <c r="R5930" s="83">
        <v>43360.873530092591</v>
      </c>
      <c r="S5930" s="89" t="s">
        <v>26</v>
      </c>
      <c r="AG5930" s="83"/>
      <c r="AV5930" s="83"/>
      <c r="BK5930" s="83"/>
      <c r="BZ5930" s="83"/>
      <c r="CO5930" s="83"/>
      <c r="DD5930" s="83"/>
      <c r="DS5930" s="83"/>
      <c r="EH5930" s="83"/>
      <c r="EW5930" s="83"/>
      <c r="FL5930" s="83"/>
    </row>
    <row r="5931" spans="1:168" x14ac:dyDescent="0.35">
      <c r="A5931" s="83">
        <v>43360.873530092591</v>
      </c>
      <c r="B5931" s="84" t="s">
        <v>26</v>
      </c>
      <c r="C5931" s="85" t="s">
        <v>780</v>
      </c>
      <c r="R5931" s="83">
        <v>43360.873530092591</v>
      </c>
      <c r="S5931" s="89" t="s">
        <v>26</v>
      </c>
      <c r="AG5931" s="83"/>
      <c r="AV5931" s="83"/>
      <c r="BK5931" s="83"/>
      <c r="BZ5931" s="83"/>
      <c r="CO5931" s="83"/>
      <c r="DD5931" s="83"/>
      <c r="DS5931" s="83"/>
      <c r="EH5931" s="83"/>
      <c r="EW5931" s="83"/>
      <c r="FL5931" s="83"/>
    </row>
    <row r="5932" spans="1:168" x14ac:dyDescent="0.35">
      <c r="A5932" s="83">
        <v>43360.873530092591</v>
      </c>
      <c r="B5932" s="84" t="s">
        <v>26</v>
      </c>
      <c r="C5932" s="85" t="s">
        <v>447</v>
      </c>
      <c r="R5932" s="83">
        <v>43360.873530092591</v>
      </c>
      <c r="S5932" s="89" t="s">
        <v>26</v>
      </c>
      <c r="AG5932" s="83"/>
      <c r="AV5932" s="83"/>
      <c r="BK5932" s="83"/>
      <c r="BZ5932" s="83"/>
      <c r="CO5932" s="83"/>
      <c r="DD5932" s="83"/>
      <c r="DS5932" s="83"/>
      <c r="EH5932" s="83"/>
      <c r="EW5932" s="83"/>
      <c r="FL5932" s="83"/>
    </row>
    <row r="5933" spans="1:168" x14ac:dyDescent="0.35">
      <c r="A5933" s="83">
        <v>43360.873530092591</v>
      </c>
      <c r="B5933" s="84" t="s">
        <v>26</v>
      </c>
      <c r="C5933" s="85" t="s">
        <v>419</v>
      </c>
      <c r="R5933" s="83">
        <v>43360.873530092591</v>
      </c>
      <c r="S5933" s="89" t="s">
        <v>26</v>
      </c>
      <c r="AG5933" s="83"/>
      <c r="AV5933" s="83"/>
      <c r="BK5933" s="83"/>
      <c r="BZ5933" s="83"/>
      <c r="CO5933" s="83"/>
      <c r="DD5933" s="83"/>
      <c r="DS5933" s="83"/>
      <c r="EH5933" s="83"/>
      <c r="EW5933" s="83"/>
      <c r="FL5933" s="83"/>
    </row>
    <row r="5934" spans="1:168" x14ac:dyDescent="0.35">
      <c r="A5934" s="83">
        <v>43360.873530092591</v>
      </c>
      <c r="B5934" s="84" t="s">
        <v>26</v>
      </c>
      <c r="C5934" s="85" t="s">
        <v>444</v>
      </c>
      <c r="R5934" s="83">
        <v>43360.873530092591</v>
      </c>
      <c r="S5934" s="89" t="s">
        <v>26</v>
      </c>
      <c r="AG5934" s="83"/>
      <c r="AV5934" s="83"/>
      <c r="BK5934" s="83"/>
      <c r="BZ5934" s="83"/>
      <c r="CO5934" s="83"/>
      <c r="DD5934" s="83"/>
      <c r="DS5934" s="83"/>
      <c r="EH5934" s="83"/>
      <c r="EW5934" s="83"/>
      <c r="FL5934" s="83"/>
    </row>
    <row r="5935" spans="1:168" x14ac:dyDescent="0.35">
      <c r="A5935" s="83">
        <v>43360.873530092591</v>
      </c>
      <c r="B5935" s="84" t="s">
        <v>26</v>
      </c>
      <c r="C5935" s="85" t="s">
        <v>421</v>
      </c>
      <c r="R5935" s="83">
        <v>43360.873530092591</v>
      </c>
      <c r="S5935" s="89" t="s">
        <v>26</v>
      </c>
      <c r="AG5935" s="83"/>
      <c r="AV5935" s="83"/>
      <c r="BK5935" s="83"/>
      <c r="BZ5935" s="83"/>
      <c r="CO5935" s="83"/>
      <c r="DD5935" s="83"/>
      <c r="DS5935" s="83"/>
      <c r="EH5935" s="83"/>
      <c r="EW5935" s="83"/>
      <c r="FL5935" s="83"/>
    </row>
    <row r="5936" spans="1:168" x14ac:dyDescent="0.35">
      <c r="A5936" s="83">
        <v>43360.873703703706</v>
      </c>
      <c r="B5936" s="84" t="s">
        <v>55</v>
      </c>
      <c r="C5936" s="85" t="s">
        <v>56</v>
      </c>
      <c r="R5936" s="83">
        <v>43360.873703703706</v>
      </c>
      <c r="S5936" s="89" t="s">
        <v>55</v>
      </c>
      <c r="AG5936" s="83"/>
      <c r="AV5936" s="83"/>
      <c r="BK5936" s="83"/>
      <c r="BZ5936" s="83"/>
      <c r="CO5936" s="83"/>
      <c r="DD5936" s="83"/>
      <c r="DS5936" s="83"/>
      <c r="EH5936" s="83"/>
      <c r="EW5936" s="83"/>
      <c r="FL5936" s="83"/>
    </row>
    <row r="5937" spans="1:168" x14ac:dyDescent="0.35">
      <c r="A5937" s="83">
        <v>43360.873703703706</v>
      </c>
      <c r="B5937" s="84" t="s">
        <v>26</v>
      </c>
      <c r="C5937" s="85" t="s">
        <v>135</v>
      </c>
      <c r="R5937" s="83">
        <v>43360.873703703706</v>
      </c>
      <c r="S5937" s="89" t="s">
        <v>26</v>
      </c>
      <c r="AG5937" s="83"/>
      <c r="AV5937" s="83"/>
      <c r="BK5937" s="83"/>
      <c r="BZ5937" s="83"/>
      <c r="CO5937" s="83"/>
      <c r="DD5937" s="83"/>
      <c r="DS5937" s="83"/>
      <c r="EH5937" s="83"/>
      <c r="EW5937" s="83"/>
      <c r="FL5937" s="83"/>
    </row>
    <row r="5938" spans="1:168" x14ac:dyDescent="0.35">
      <c r="A5938" s="83">
        <v>43360.873715277776</v>
      </c>
      <c r="B5938" s="84" t="s">
        <v>55</v>
      </c>
      <c r="C5938" s="85" t="s">
        <v>57</v>
      </c>
      <c r="R5938" s="83">
        <v>43360.873715277776</v>
      </c>
      <c r="S5938" s="89" t="s">
        <v>55</v>
      </c>
      <c r="AG5938" s="83"/>
      <c r="AV5938" s="83"/>
      <c r="BK5938" s="83"/>
      <c r="BZ5938" s="83"/>
      <c r="CO5938" s="83"/>
      <c r="DD5938" s="83"/>
      <c r="DS5938" s="83"/>
      <c r="EH5938" s="83"/>
      <c r="EW5938" s="83"/>
      <c r="FL5938" s="83"/>
    </row>
    <row r="5939" spans="1:168" x14ac:dyDescent="0.35">
      <c r="A5939" s="83">
        <v>43360.873726851853</v>
      </c>
      <c r="B5939" s="84" t="s">
        <v>55</v>
      </c>
      <c r="C5939" s="85" t="s">
        <v>58</v>
      </c>
      <c r="R5939" s="83">
        <v>43360.873726851853</v>
      </c>
      <c r="S5939" s="89" t="s">
        <v>55</v>
      </c>
      <c r="AG5939" s="83"/>
      <c r="AV5939" s="83"/>
      <c r="BK5939" s="83"/>
      <c r="BZ5939" s="83"/>
      <c r="CO5939" s="83"/>
      <c r="DD5939" s="83"/>
      <c r="DS5939" s="83"/>
      <c r="EH5939" s="83"/>
      <c r="EW5939" s="83"/>
      <c r="FL5939" s="83"/>
    </row>
    <row r="5940" spans="1:168" x14ac:dyDescent="0.35">
      <c r="A5940" s="83">
        <v>43360.873749999999</v>
      </c>
      <c r="B5940" s="84" t="s">
        <v>26</v>
      </c>
      <c r="C5940" s="85" t="s">
        <v>59</v>
      </c>
      <c r="R5940" s="83">
        <v>43360.873749999999</v>
      </c>
      <c r="S5940" s="89" t="s">
        <v>26</v>
      </c>
      <c r="AG5940" s="83"/>
      <c r="AV5940" s="83"/>
      <c r="BK5940" s="83"/>
      <c r="BZ5940" s="83"/>
      <c r="CO5940" s="83"/>
      <c r="DD5940" s="83"/>
      <c r="DS5940" s="83"/>
      <c r="EH5940" s="83"/>
      <c r="EW5940" s="83"/>
      <c r="FL5940" s="83"/>
    </row>
    <row r="5941" spans="1:168" x14ac:dyDescent="0.35">
      <c r="A5941" s="83">
        <v>43360.873761574076</v>
      </c>
      <c r="B5941" s="84" t="s">
        <v>136</v>
      </c>
      <c r="C5941" s="85" t="s">
        <v>137</v>
      </c>
      <c r="I5941" s="86">
        <v>12000.8427734375</v>
      </c>
      <c r="J5941" s="87">
        <v>11797.3251953125</v>
      </c>
      <c r="K5941" s="87">
        <v>7200.85546875</v>
      </c>
      <c r="L5941" s="87">
        <v>7078.7392578125</v>
      </c>
      <c r="M5941" s="87">
        <v>1.01594090461731</v>
      </c>
      <c r="N5941" s="87">
        <v>6.6242771148681596</v>
      </c>
      <c r="O5941" s="87">
        <v>8.4243125915527308</v>
      </c>
      <c r="P5941" s="88">
        <v>1.6573131084442101</v>
      </c>
      <c r="R5941" s="83">
        <v>43360.873761574076</v>
      </c>
      <c r="S5941" s="89" t="s">
        <v>136</v>
      </c>
      <c r="T5941" s="90">
        <v>0.52241301536560103</v>
      </c>
      <c r="U5941" s="84">
        <v>5807.5927734375</v>
      </c>
      <c r="V5941" s="84">
        <v>403.49810791015602</v>
      </c>
      <c r="W5941" s="84">
        <v>5694.4873046875</v>
      </c>
      <c r="X5941" s="84">
        <v>5403.86181640625</v>
      </c>
      <c r="Y5941" s="84">
        <v>25.074111938476602</v>
      </c>
      <c r="Z5941" s="84">
        <v>320.52435302734398</v>
      </c>
      <c r="AA5941" s="84">
        <v>580.5224609375</v>
      </c>
      <c r="AB5941" s="84">
        <v>426.52435302734398</v>
      </c>
      <c r="AG5941" s="83"/>
      <c r="AV5941" s="83"/>
      <c r="BK5941" s="83"/>
      <c r="BZ5941" s="83"/>
      <c r="CO5941" s="83"/>
      <c r="DD5941" s="83"/>
      <c r="DS5941" s="83"/>
      <c r="EH5941" s="83"/>
      <c r="EW5941" s="83"/>
      <c r="FL5941" s="83"/>
    </row>
    <row r="5942" spans="1:168" x14ac:dyDescent="0.35">
      <c r="A5942" s="83">
        <v>43360.873773148145</v>
      </c>
      <c r="B5942" s="84" t="s">
        <v>62</v>
      </c>
      <c r="C5942" s="85" t="s">
        <v>1137</v>
      </c>
      <c r="R5942" s="83">
        <v>43360.873773148145</v>
      </c>
      <c r="S5942" s="89" t="s">
        <v>62</v>
      </c>
      <c r="AG5942" s="83"/>
      <c r="AV5942" s="83"/>
      <c r="BK5942" s="83"/>
      <c r="BZ5942" s="83"/>
      <c r="CO5942" s="83"/>
      <c r="DD5942" s="83"/>
      <c r="DS5942" s="83"/>
      <c r="EH5942" s="83"/>
      <c r="EW5942" s="83"/>
      <c r="FL5942" s="83"/>
    </row>
    <row r="5943" spans="1:168" x14ac:dyDescent="0.35">
      <c r="A5943" s="83">
        <v>43360.873773148145</v>
      </c>
      <c r="B5943" s="84" t="s">
        <v>62</v>
      </c>
      <c r="C5943" s="85" t="s">
        <v>63</v>
      </c>
      <c r="R5943" s="83">
        <v>43360.873773148145</v>
      </c>
      <c r="S5943" s="89" t="s">
        <v>62</v>
      </c>
      <c r="AG5943" s="83"/>
      <c r="AV5943" s="83"/>
      <c r="BK5943" s="83"/>
      <c r="BZ5943" s="83"/>
      <c r="CO5943" s="83"/>
      <c r="DD5943" s="83"/>
      <c r="DS5943" s="83"/>
      <c r="EH5943" s="83"/>
      <c r="EW5943" s="83"/>
      <c r="FL5943" s="83"/>
    </row>
    <row r="5944" spans="1:168" x14ac:dyDescent="0.35">
      <c r="A5944" s="83">
        <v>43360.873773148145</v>
      </c>
      <c r="B5944" s="84" t="s">
        <v>62</v>
      </c>
      <c r="C5944" s="85" t="s">
        <v>1044</v>
      </c>
      <c r="R5944" s="83">
        <v>43360.873773148145</v>
      </c>
      <c r="S5944" s="89" t="s">
        <v>62</v>
      </c>
      <c r="AG5944" s="83"/>
      <c r="AV5944" s="83"/>
      <c r="BK5944" s="83"/>
      <c r="BZ5944" s="83"/>
      <c r="CO5944" s="83"/>
      <c r="DD5944" s="83"/>
      <c r="DS5944" s="83"/>
      <c r="EH5944" s="83"/>
      <c r="EW5944" s="83"/>
      <c r="FL5944" s="83"/>
    </row>
    <row r="5945" spans="1:168" x14ac:dyDescent="0.35">
      <c r="A5945" s="83">
        <v>43360.873773148145</v>
      </c>
      <c r="B5945" s="84" t="s">
        <v>62</v>
      </c>
      <c r="C5945" s="85" t="s">
        <v>909</v>
      </c>
      <c r="R5945" s="83">
        <v>43360.873773148145</v>
      </c>
      <c r="S5945" s="89" t="s">
        <v>62</v>
      </c>
      <c r="AG5945" s="83"/>
      <c r="AV5945" s="83"/>
      <c r="BK5945" s="83"/>
      <c r="BZ5945" s="83"/>
      <c r="CO5945" s="83"/>
      <c r="DD5945" s="83"/>
      <c r="DS5945" s="83"/>
      <c r="EH5945" s="83"/>
      <c r="EW5945" s="83"/>
      <c r="FL5945" s="83"/>
    </row>
    <row r="5946" spans="1:168" x14ac:dyDescent="0.35">
      <c r="A5946" s="83">
        <v>43360.873773148145</v>
      </c>
      <c r="B5946" s="84" t="s">
        <v>62</v>
      </c>
      <c r="C5946" s="85" t="s">
        <v>1138</v>
      </c>
      <c r="R5946" s="83">
        <v>43360.873773148145</v>
      </c>
      <c r="S5946" s="89" t="s">
        <v>62</v>
      </c>
      <c r="AG5946" s="83"/>
      <c r="AV5946" s="83"/>
      <c r="BK5946" s="83"/>
      <c r="BZ5946" s="83"/>
      <c r="CO5946" s="83"/>
      <c r="DD5946" s="83"/>
      <c r="DS5946" s="83"/>
      <c r="EH5946" s="83"/>
      <c r="EW5946" s="83"/>
      <c r="FL5946" s="83"/>
    </row>
    <row r="5947" spans="1:168" x14ac:dyDescent="0.35">
      <c r="A5947" s="83">
        <v>43360.873784722222</v>
      </c>
      <c r="B5947" s="84" t="s">
        <v>62</v>
      </c>
      <c r="C5947" s="85" t="s">
        <v>1139</v>
      </c>
      <c r="R5947" s="83">
        <v>43360.873784722222</v>
      </c>
      <c r="S5947" s="89" t="s">
        <v>62</v>
      </c>
      <c r="AG5947" s="83"/>
      <c r="AV5947" s="83"/>
      <c r="BK5947" s="83"/>
      <c r="BZ5947" s="83"/>
      <c r="CO5947" s="83"/>
      <c r="DD5947" s="83"/>
      <c r="DS5947" s="83"/>
      <c r="EH5947" s="83"/>
      <c r="EW5947" s="83"/>
      <c r="FL5947" s="83"/>
    </row>
    <row r="5948" spans="1:168" x14ac:dyDescent="0.35">
      <c r="A5948" s="83">
        <v>43360.873784722222</v>
      </c>
      <c r="B5948" s="84" t="s">
        <v>62</v>
      </c>
      <c r="C5948" s="85" t="s">
        <v>910</v>
      </c>
      <c r="R5948" s="83">
        <v>43360.873784722222</v>
      </c>
      <c r="S5948" s="89" t="s">
        <v>62</v>
      </c>
      <c r="AG5948" s="83"/>
      <c r="AV5948" s="83"/>
      <c r="BK5948" s="83"/>
      <c r="BZ5948" s="83"/>
      <c r="CO5948" s="83"/>
      <c r="DD5948" s="83"/>
      <c r="DS5948" s="83"/>
      <c r="EH5948" s="83"/>
      <c r="EW5948" s="83"/>
      <c r="FL5948" s="83"/>
    </row>
    <row r="5949" spans="1:168" x14ac:dyDescent="0.35">
      <c r="A5949" s="83">
        <v>43360.873784722222</v>
      </c>
      <c r="B5949" s="84" t="s">
        <v>62</v>
      </c>
      <c r="C5949" s="85" t="s">
        <v>912</v>
      </c>
      <c r="R5949" s="83">
        <v>43360.873784722222</v>
      </c>
      <c r="S5949" s="89" t="s">
        <v>62</v>
      </c>
      <c r="AG5949" s="83"/>
      <c r="AV5949" s="83"/>
      <c r="BK5949" s="83"/>
      <c r="BZ5949" s="83"/>
      <c r="CO5949" s="83"/>
      <c r="DD5949" s="83"/>
      <c r="DS5949" s="83"/>
      <c r="EH5949" s="83"/>
      <c r="EW5949" s="83"/>
      <c r="FL5949" s="83"/>
    </row>
    <row r="5950" spans="1:168" x14ac:dyDescent="0.35">
      <c r="A5950" s="83">
        <v>43360.873784722222</v>
      </c>
      <c r="B5950" s="84" t="s">
        <v>26</v>
      </c>
      <c r="C5950" s="85" t="s">
        <v>71</v>
      </c>
      <c r="R5950" s="83">
        <v>43360.873784722222</v>
      </c>
      <c r="S5950" s="89" t="s">
        <v>26</v>
      </c>
      <c r="AG5950" s="83"/>
      <c r="AV5950" s="83"/>
      <c r="BK5950" s="83"/>
      <c r="BZ5950" s="83"/>
      <c r="CO5950" s="83"/>
      <c r="DD5950" s="83"/>
      <c r="DS5950" s="83"/>
      <c r="EH5950" s="83"/>
      <c r="EW5950" s="83"/>
      <c r="FL5950" s="83"/>
    </row>
    <row r="5951" spans="1:168" x14ac:dyDescent="0.35">
      <c r="A5951" s="83">
        <v>43360.873796296299</v>
      </c>
      <c r="B5951" s="84" t="s">
        <v>62</v>
      </c>
      <c r="C5951" s="85" t="s">
        <v>144</v>
      </c>
      <c r="R5951" s="83">
        <v>43360.873796296299</v>
      </c>
      <c r="S5951" s="89" t="s">
        <v>62</v>
      </c>
      <c r="AG5951" s="83"/>
      <c r="AV5951" s="83"/>
      <c r="BK5951" s="83"/>
      <c r="BZ5951" s="83"/>
      <c r="CO5951" s="83"/>
      <c r="DD5951" s="83"/>
      <c r="DS5951" s="83"/>
      <c r="EH5951" s="83"/>
      <c r="EW5951" s="83"/>
      <c r="FL5951" s="83"/>
    </row>
    <row r="5952" spans="1:168" x14ac:dyDescent="0.35">
      <c r="A5952" s="83">
        <v>43360.873796296299</v>
      </c>
      <c r="B5952" s="84" t="s">
        <v>26</v>
      </c>
      <c r="C5952" s="85" t="s">
        <v>145</v>
      </c>
      <c r="R5952" s="83">
        <v>43360.873796296299</v>
      </c>
      <c r="S5952" s="89" t="s">
        <v>26</v>
      </c>
      <c r="AG5952" s="83"/>
      <c r="AV5952" s="83"/>
      <c r="BK5952" s="83"/>
      <c r="BZ5952" s="83"/>
      <c r="CO5952" s="83"/>
      <c r="DD5952" s="83"/>
      <c r="DS5952" s="83"/>
      <c r="EH5952" s="83"/>
      <c r="EW5952" s="83"/>
      <c r="FL5952" s="83"/>
    </row>
    <row r="5953" spans="1:168" x14ac:dyDescent="0.35">
      <c r="A5953" s="83">
        <v>43360.873807870368</v>
      </c>
      <c r="B5953" s="84" t="s">
        <v>26</v>
      </c>
      <c r="C5953" s="85" t="s">
        <v>47</v>
      </c>
      <c r="I5953" s="86">
        <v>12000.7470703125</v>
      </c>
      <c r="J5953" s="87">
        <v>11801.611328125</v>
      </c>
      <c r="K5953" s="87">
        <v>7200.74951171875</v>
      </c>
      <c r="L5953" s="87">
        <v>7081.2890625</v>
      </c>
      <c r="M5953" s="87">
        <v>1.0159937143325799</v>
      </c>
      <c r="N5953" s="87">
        <v>6.5971713066101101</v>
      </c>
      <c r="O5953" s="87">
        <v>8.3971776962280291</v>
      </c>
      <c r="P5953" s="88">
        <v>1.63017654418945</v>
      </c>
      <c r="R5953" s="83">
        <v>43360.873807870368</v>
      </c>
      <c r="S5953" s="89" t="s">
        <v>26</v>
      </c>
      <c r="T5953" s="90">
        <v>0.495276659727097</v>
      </c>
      <c r="U5953" s="84">
        <v>5809.57861328125</v>
      </c>
      <c r="V5953" s="84">
        <v>400.22174072265602</v>
      </c>
      <c r="W5953" s="84">
        <v>5693.11962890625</v>
      </c>
      <c r="X5953" s="84">
        <v>5403.90478515625</v>
      </c>
      <c r="Y5953" s="84">
        <v>24.8115329742432</v>
      </c>
      <c r="Z5953" s="84">
        <v>320.49716186523398</v>
      </c>
      <c r="AA5953" s="84">
        <v>580.49688720703102</v>
      </c>
      <c r="AB5953" s="84">
        <v>426.49716186523398</v>
      </c>
      <c r="AG5953" s="83"/>
      <c r="AV5953" s="83"/>
      <c r="BK5953" s="83"/>
      <c r="BZ5953" s="83"/>
      <c r="CO5953" s="83"/>
      <c r="DD5953" s="83"/>
      <c r="DS5953" s="83"/>
      <c r="EH5953" s="83"/>
      <c r="EW5953" s="83"/>
      <c r="FL5953" s="83"/>
    </row>
    <row r="5954" spans="1:168" x14ac:dyDescent="0.35">
      <c r="A5954" s="83">
        <v>43360.873807870368</v>
      </c>
      <c r="B5954" s="84" t="s">
        <v>26</v>
      </c>
      <c r="C5954" s="85" t="s">
        <v>146</v>
      </c>
      <c r="R5954" s="83">
        <v>43360.873807870368</v>
      </c>
      <c r="S5954" s="89" t="s">
        <v>26</v>
      </c>
      <c r="AG5954" s="83"/>
      <c r="AV5954" s="83"/>
      <c r="BK5954" s="83"/>
      <c r="BZ5954" s="83"/>
      <c r="CO5954" s="83"/>
      <c r="DD5954" s="83"/>
      <c r="DS5954" s="83"/>
      <c r="EH5954" s="83"/>
      <c r="EW5954" s="83"/>
      <c r="FL5954" s="83"/>
    </row>
    <row r="5955" spans="1:168" x14ac:dyDescent="0.35">
      <c r="A5955" s="83">
        <v>43360.873807870368</v>
      </c>
      <c r="B5955" s="84" t="s">
        <v>26</v>
      </c>
      <c r="C5955" s="85" t="s">
        <v>147</v>
      </c>
      <c r="R5955" s="83">
        <v>43360.873807870368</v>
      </c>
      <c r="S5955" s="89" t="s">
        <v>26</v>
      </c>
      <c r="AG5955" s="83"/>
      <c r="AV5955" s="83"/>
      <c r="BK5955" s="83"/>
      <c r="BZ5955" s="83"/>
      <c r="CO5955" s="83"/>
      <c r="DD5955" s="83"/>
      <c r="DS5955" s="83"/>
      <c r="EH5955" s="83"/>
      <c r="EW5955" s="83"/>
      <c r="FL5955" s="83"/>
    </row>
    <row r="5956" spans="1:168" x14ac:dyDescent="0.35">
      <c r="A5956" s="83">
        <v>43360.873807870368</v>
      </c>
      <c r="B5956" s="84" t="s">
        <v>26</v>
      </c>
      <c r="C5956" s="85" t="s">
        <v>148</v>
      </c>
      <c r="R5956" s="83">
        <v>43360.873807870368</v>
      </c>
      <c r="S5956" s="89" t="s">
        <v>26</v>
      </c>
      <c r="AG5956" s="83"/>
      <c r="AV5956" s="83"/>
      <c r="BK5956" s="83"/>
      <c r="BZ5956" s="83"/>
      <c r="CO5956" s="83"/>
      <c r="DD5956" s="83"/>
      <c r="DS5956" s="83"/>
      <c r="EH5956" s="83"/>
      <c r="EW5956" s="83"/>
      <c r="FL5956" s="83"/>
    </row>
    <row r="5957" spans="1:168" x14ac:dyDescent="0.35">
      <c r="A5957" s="83">
        <v>43360.873807870368</v>
      </c>
      <c r="B5957" s="84" t="s">
        <v>26</v>
      </c>
      <c r="C5957" s="85" t="s">
        <v>149</v>
      </c>
      <c r="R5957" s="83">
        <v>43360.873807870368</v>
      </c>
      <c r="S5957" s="89" t="s">
        <v>26</v>
      </c>
      <c r="AG5957" s="83"/>
      <c r="AV5957" s="83"/>
      <c r="BK5957" s="83"/>
      <c r="BZ5957" s="83"/>
      <c r="CO5957" s="83"/>
      <c r="DD5957" s="83"/>
      <c r="DS5957" s="83"/>
      <c r="EH5957" s="83"/>
      <c r="EW5957" s="83"/>
      <c r="FL5957" s="83"/>
    </row>
    <row r="5958" spans="1:168" x14ac:dyDescent="0.35">
      <c r="A5958" s="83">
        <v>43360.873807870368</v>
      </c>
      <c r="B5958" s="84" t="s">
        <v>49</v>
      </c>
      <c r="C5958" s="85" t="s">
        <v>150</v>
      </c>
      <c r="R5958" s="83">
        <v>43360.873807870368</v>
      </c>
      <c r="S5958" s="89" t="s">
        <v>49</v>
      </c>
      <c r="AG5958" s="83"/>
      <c r="AV5958" s="83"/>
      <c r="BK5958" s="83"/>
      <c r="BZ5958" s="83"/>
      <c r="CO5958" s="83"/>
      <c r="DD5958" s="83"/>
      <c r="DS5958" s="83"/>
      <c r="EH5958" s="83"/>
      <c r="EW5958" s="83"/>
      <c r="FL5958" s="83"/>
    </row>
    <row r="5959" spans="1:168" x14ac:dyDescent="0.35">
      <c r="A5959" s="83">
        <v>43360.873831018522</v>
      </c>
      <c r="B5959" s="84" t="s">
        <v>26</v>
      </c>
      <c r="C5959" s="85" t="s">
        <v>152</v>
      </c>
      <c r="R5959" s="83">
        <v>43360.873831018522</v>
      </c>
      <c r="S5959" s="89" t="s">
        <v>26</v>
      </c>
      <c r="AG5959" s="83"/>
      <c r="AV5959" s="83"/>
      <c r="BK5959" s="83"/>
      <c r="BZ5959" s="83"/>
      <c r="CO5959" s="83"/>
      <c r="DD5959" s="83"/>
      <c r="DS5959" s="83"/>
      <c r="EH5959" s="83"/>
      <c r="EW5959" s="83"/>
      <c r="FL5959" s="83"/>
    </row>
    <row r="5960" spans="1:168" x14ac:dyDescent="0.35">
      <c r="A5960" s="83">
        <v>43360.873831018522</v>
      </c>
      <c r="B5960" s="84" t="s">
        <v>26</v>
      </c>
      <c r="C5960" s="85" t="s">
        <v>153</v>
      </c>
      <c r="R5960" s="83">
        <v>43360.873831018522</v>
      </c>
      <c r="S5960" s="89" t="s">
        <v>26</v>
      </c>
      <c r="AG5960" s="83"/>
      <c r="AV5960" s="83"/>
      <c r="BK5960" s="83"/>
      <c r="BZ5960" s="83"/>
      <c r="CO5960" s="83"/>
      <c r="DD5960" s="83"/>
      <c r="DS5960" s="83"/>
      <c r="EH5960" s="83"/>
      <c r="EW5960" s="83"/>
      <c r="FL5960" s="83"/>
    </row>
    <row r="5961" spans="1:168" x14ac:dyDescent="0.35">
      <c r="A5961" s="83">
        <v>43360.873831018522</v>
      </c>
      <c r="B5961" s="84" t="s">
        <v>26</v>
      </c>
      <c r="C5961" s="85" t="s">
        <v>151</v>
      </c>
      <c r="R5961" s="83">
        <v>43360.873831018522</v>
      </c>
      <c r="S5961" s="89" t="s">
        <v>26</v>
      </c>
      <c r="AG5961" s="83"/>
      <c r="AV5961" s="83"/>
      <c r="BK5961" s="83"/>
      <c r="BZ5961" s="83"/>
      <c r="CO5961" s="83"/>
      <c r="DD5961" s="83"/>
      <c r="DS5961" s="83"/>
      <c r="EH5961" s="83"/>
      <c r="EW5961" s="83"/>
      <c r="FL5961" s="83"/>
    </row>
    <row r="5962" spans="1:168" x14ac:dyDescent="0.35">
      <c r="A5962" s="83">
        <v>43360.873831018522</v>
      </c>
      <c r="B5962" s="84" t="s">
        <v>26</v>
      </c>
      <c r="C5962" s="85" t="s">
        <v>428</v>
      </c>
      <c r="R5962" s="83">
        <v>43360.873831018522</v>
      </c>
      <c r="S5962" s="89" t="s">
        <v>26</v>
      </c>
      <c r="AG5962" s="83"/>
      <c r="AV5962" s="83"/>
      <c r="BK5962" s="83"/>
      <c r="BZ5962" s="83"/>
      <c r="CO5962" s="83"/>
      <c r="DD5962" s="83"/>
      <c r="DS5962" s="83"/>
      <c r="EH5962" s="83"/>
      <c r="EW5962" s="83"/>
      <c r="FL5962" s="83"/>
    </row>
    <row r="5963" spans="1:168" x14ac:dyDescent="0.35">
      <c r="A5963" s="83">
        <v>43360.873831018522</v>
      </c>
      <c r="B5963" s="84" t="s">
        <v>26</v>
      </c>
      <c r="C5963" s="85" t="s">
        <v>668</v>
      </c>
      <c r="R5963" s="83">
        <v>43360.873831018522</v>
      </c>
      <c r="S5963" s="89" t="s">
        <v>26</v>
      </c>
      <c r="AG5963" s="83"/>
      <c r="AV5963" s="83"/>
      <c r="BK5963" s="83"/>
      <c r="BZ5963" s="83"/>
      <c r="CO5963" s="83"/>
      <c r="DD5963" s="83"/>
      <c r="DS5963" s="83"/>
      <c r="EH5963" s="83"/>
      <c r="EW5963" s="83"/>
      <c r="FL5963" s="83"/>
    </row>
    <row r="5964" spans="1:168" x14ac:dyDescent="0.35">
      <c r="A5964" s="83">
        <v>43360.873831018522</v>
      </c>
      <c r="B5964" s="84" t="s">
        <v>26</v>
      </c>
      <c r="C5964" s="85" t="s">
        <v>564</v>
      </c>
      <c r="R5964" s="83">
        <v>43360.873831018522</v>
      </c>
      <c r="S5964" s="89" t="s">
        <v>26</v>
      </c>
      <c r="AG5964" s="83"/>
      <c r="AV5964" s="83"/>
      <c r="BK5964" s="83"/>
      <c r="BZ5964" s="83"/>
      <c r="CO5964" s="83"/>
      <c r="DD5964" s="83"/>
      <c r="DS5964" s="83"/>
      <c r="EH5964" s="83"/>
      <c r="EW5964" s="83"/>
      <c r="FL5964" s="83"/>
    </row>
    <row r="5965" spans="1:168" x14ac:dyDescent="0.35">
      <c r="A5965" s="83">
        <v>43360.873831018522</v>
      </c>
      <c r="B5965" s="84" t="s">
        <v>26</v>
      </c>
      <c r="C5965" s="85" t="s">
        <v>417</v>
      </c>
      <c r="R5965" s="83">
        <v>43360.873831018522</v>
      </c>
      <c r="S5965" s="89" t="s">
        <v>26</v>
      </c>
      <c r="AG5965" s="83"/>
      <c r="AV5965" s="83"/>
      <c r="BK5965" s="83"/>
      <c r="BZ5965" s="83"/>
      <c r="CO5965" s="83"/>
      <c r="DD5965" s="83"/>
      <c r="DS5965" s="83"/>
      <c r="EH5965" s="83"/>
      <c r="EW5965" s="83"/>
      <c r="FL5965" s="83"/>
    </row>
    <row r="5966" spans="1:168" x14ac:dyDescent="0.35">
      <c r="A5966" s="83">
        <v>43360.873831018522</v>
      </c>
      <c r="B5966" s="84" t="s">
        <v>26</v>
      </c>
      <c r="C5966" s="85" t="s">
        <v>441</v>
      </c>
      <c r="R5966" s="83">
        <v>43360.873831018522</v>
      </c>
      <c r="S5966" s="89" t="s">
        <v>26</v>
      </c>
      <c r="AG5966" s="83"/>
      <c r="AV5966" s="83"/>
      <c r="BK5966" s="83"/>
      <c r="BZ5966" s="83"/>
      <c r="CO5966" s="83"/>
      <c r="DD5966" s="83"/>
      <c r="DS5966" s="83"/>
      <c r="EH5966" s="83"/>
      <c r="EW5966" s="83"/>
      <c r="FL5966" s="83"/>
    </row>
    <row r="5967" spans="1:168" x14ac:dyDescent="0.35">
      <c r="A5967" s="83">
        <v>43360.873831018522</v>
      </c>
      <c r="B5967" s="84" t="s">
        <v>26</v>
      </c>
      <c r="C5967" s="85" t="s">
        <v>409</v>
      </c>
      <c r="R5967" s="83">
        <v>43360.873831018522</v>
      </c>
      <c r="S5967" s="89" t="s">
        <v>26</v>
      </c>
      <c r="AG5967" s="83"/>
      <c r="AV5967" s="83"/>
      <c r="BK5967" s="83"/>
      <c r="BZ5967" s="83"/>
      <c r="CO5967" s="83"/>
      <c r="DD5967" s="83"/>
      <c r="DS5967" s="83"/>
      <c r="EH5967" s="83"/>
      <c r="EW5967" s="83"/>
      <c r="FL5967" s="83"/>
    </row>
    <row r="5968" spans="1:168" x14ac:dyDescent="0.35">
      <c r="A5968" s="83">
        <v>43360.873842592591</v>
      </c>
      <c r="B5968" s="84" t="s">
        <v>26</v>
      </c>
      <c r="C5968" s="85" t="s">
        <v>430</v>
      </c>
      <c r="R5968" s="83">
        <v>43360.873842592591</v>
      </c>
      <c r="S5968" s="89" t="s">
        <v>26</v>
      </c>
      <c r="AG5968" s="83"/>
      <c r="AV5968" s="83"/>
      <c r="BK5968" s="83"/>
      <c r="BZ5968" s="83"/>
      <c r="CO5968" s="83"/>
      <c r="DD5968" s="83"/>
      <c r="DS5968" s="83"/>
      <c r="EH5968" s="83"/>
      <c r="EW5968" s="83"/>
      <c r="FL5968" s="83"/>
    </row>
    <row r="5969" spans="1:168" x14ac:dyDescent="0.35">
      <c r="A5969" s="83">
        <v>43360.873842592591</v>
      </c>
      <c r="B5969" s="84" t="s">
        <v>26</v>
      </c>
      <c r="C5969" s="85" t="s">
        <v>429</v>
      </c>
      <c r="R5969" s="83">
        <v>43360.873842592591</v>
      </c>
      <c r="S5969" s="89" t="s">
        <v>26</v>
      </c>
      <c r="AG5969" s="83"/>
      <c r="AV5969" s="83"/>
      <c r="BK5969" s="83"/>
      <c r="BZ5969" s="83"/>
      <c r="CO5969" s="83"/>
      <c r="DD5969" s="83"/>
      <c r="DS5969" s="83"/>
      <c r="EH5969" s="83"/>
      <c r="EW5969" s="83"/>
      <c r="FL5969" s="83"/>
    </row>
    <row r="5970" spans="1:168" x14ac:dyDescent="0.35">
      <c r="A5970" s="83">
        <v>43360.873842592591</v>
      </c>
      <c r="B5970" s="84" t="s">
        <v>26</v>
      </c>
      <c r="C5970" s="85" t="s">
        <v>669</v>
      </c>
      <c r="R5970" s="83">
        <v>43360.873842592591</v>
      </c>
      <c r="S5970" s="89" t="s">
        <v>26</v>
      </c>
      <c r="AG5970" s="83"/>
      <c r="AV5970" s="83"/>
      <c r="BK5970" s="83"/>
      <c r="BZ5970" s="83"/>
      <c r="CO5970" s="83"/>
      <c r="DD5970" s="83"/>
      <c r="DS5970" s="83"/>
      <c r="EH5970" s="83"/>
      <c r="EW5970" s="83"/>
      <c r="FL5970" s="83"/>
    </row>
    <row r="5971" spans="1:168" x14ac:dyDescent="0.35">
      <c r="A5971" s="83">
        <v>43360.873842592591</v>
      </c>
      <c r="B5971" s="84" t="s">
        <v>26</v>
      </c>
      <c r="C5971" s="85" t="s">
        <v>783</v>
      </c>
      <c r="R5971" s="83">
        <v>43360.873842592591</v>
      </c>
      <c r="S5971" s="89" t="s">
        <v>26</v>
      </c>
      <c r="AG5971" s="83"/>
      <c r="AV5971" s="83"/>
      <c r="BK5971" s="83"/>
      <c r="BZ5971" s="83"/>
      <c r="CO5971" s="83"/>
      <c r="DD5971" s="83"/>
      <c r="DS5971" s="83"/>
      <c r="EH5971" s="83"/>
      <c r="EW5971" s="83"/>
      <c r="FL5971" s="83"/>
    </row>
    <row r="5972" spans="1:168" x14ac:dyDescent="0.35">
      <c r="A5972" s="83">
        <v>43360.873842592591</v>
      </c>
      <c r="B5972" s="84" t="s">
        <v>26</v>
      </c>
      <c r="C5972" s="85" t="s">
        <v>446</v>
      </c>
      <c r="R5972" s="83">
        <v>43360.873842592591</v>
      </c>
      <c r="S5972" s="89" t="s">
        <v>26</v>
      </c>
      <c r="AG5972" s="83"/>
      <c r="AV5972" s="83"/>
      <c r="BK5972" s="83"/>
      <c r="BZ5972" s="83"/>
      <c r="CO5972" s="83"/>
      <c r="DD5972" s="83"/>
      <c r="DS5972" s="83"/>
      <c r="EH5972" s="83"/>
      <c r="EW5972" s="83"/>
      <c r="FL5972" s="83"/>
    </row>
    <row r="5973" spans="1:168" x14ac:dyDescent="0.35">
      <c r="A5973" s="83">
        <v>43360.873842592591</v>
      </c>
      <c r="B5973" s="84" t="s">
        <v>26</v>
      </c>
      <c r="C5973" s="85" t="s">
        <v>421</v>
      </c>
      <c r="R5973" s="83">
        <v>43360.873842592591</v>
      </c>
      <c r="S5973" s="89" t="s">
        <v>26</v>
      </c>
      <c r="AG5973" s="83"/>
      <c r="AV5973" s="83"/>
      <c r="BK5973" s="83"/>
      <c r="BZ5973" s="83"/>
      <c r="CO5973" s="83"/>
      <c r="DD5973" s="83"/>
      <c r="DS5973" s="83"/>
      <c r="EH5973" s="83"/>
      <c r="EW5973" s="83"/>
      <c r="FL5973" s="83"/>
    </row>
    <row r="5974" spans="1:168" x14ac:dyDescent="0.35">
      <c r="A5974" s="83">
        <v>43360.873842592591</v>
      </c>
      <c r="B5974" s="84" t="s">
        <v>26</v>
      </c>
      <c r="C5974" s="85" t="s">
        <v>447</v>
      </c>
      <c r="R5974" s="83">
        <v>43360.873842592591</v>
      </c>
      <c r="S5974" s="89" t="s">
        <v>26</v>
      </c>
      <c r="AG5974" s="83"/>
      <c r="AV5974" s="83"/>
      <c r="BK5974" s="83"/>
      <c r="BZ5974" s="83"/>
      <c r="CO5974" s="83"/>
      <c r="DD5974" s="83"/>
      <c r="DS5974" s="83"/>
      <c r="EH5974" s="83"/>
      <c r="EW5974" s="83"/>
      <c r="FL5974" s="83"/>
    </row>
    <row r="5975" spans="1:168" x14ac:dyDescent="0.35">
      <c r="A5975" s="83">
        <v>43360.873842592591</v>
      </c>
      <c r="B5975" s="84" t="s">
        <v>26</v>
      </c>
      <c r="C5975" s="85" t="s">
        <v>444</v>
      </c>
      <c r="R5975" s="83">
        <v>43360.873842592591</v>
      </c>
      <c r="S5975" s="89" t="s">
        <v>26</v>
      </c>
      <c r="AG5975" s="83"/>
      <c r="AV5975" s="83"/>
      <c r="BK5975" s="83"/>
      <c r="BZ5975" s="83"/>
      <c r="CO5975" s="83"/>
      <c r="DD5975" s="83"/>
      <c r="DS5975" s="83"/>
      <c r="EH5975" s="83"/>
      <c r="EW5975" s="83"/>
      <c r="FL5975" s="83"/>
    </row>
    <row r="5976" spans="1:168" x14ac:dyDescent="0.35">
      <c r="A5976" s="83">
        <v>43360.873842592591</v>
      </c>
      <c r="B5976" s="84" t="s">
        <v>26</v>
      </c>
      <c r="C5976" s="85" t="s">
        <v>419</v>
      </c>
      <c r="R5976" s="83">
        <v>43360.873842592591</v>
      </c>
      <c r="S5976" s="89" t="s">
        <v>26</v>
      </c>
      <c r="AG5976" s="83"/>
      <c r="AV5976" s="83"/>
      <c r="BK5976" s="83"/>
      <c r="BZ5976" s="83"/>
      <c r="CO5976" s="83"/>
      <c r="DD5976" s="83"/>
      <c r="DS5976" s="83"/>
      <c r="EH5976" s="83"/>
      <c r="EW5976" s="83"/>
      <c r="FL5976" s="83"/>
    </row>
    <row r="5977" spans="1:168" x14ac:dyDescent="0.35">
      <c r="A5977" s="83">
        <v>43360.87394675926</v>
      </c>
      <c r="B5977" s="84" t="s">
        <v>55</v>
      </c>
      <c r="C5977" s="85" t="s">
        <v>82</v>
      </c>
      <c r="R5977" s="83">
        <v>43360.87394675926</v>
      </c>
      <c r="S5977" s="89" t="s">
        <v>55</v>
      </c>
      <c r="AG5977" s="83"/>
      <c r="AV5977" s="83"/>
      <c r="BK5977" s="83"/>
      <c r="BZ5977" s="83"/>
      <c r="CO5977" s="83"/>
      <c r="DD5977" s="83"/>
      <c r="DS5977" s="83"/>
      <c r="EH5977" s="83"/>
      <c r="EW5977" s="83"/>
      <c r="FL5977" s="83"/>
    </row>
    <row r="5978" spans="1:168" x14ac:dyDescent="0.35">
      <c r="A5978" s="83">
        <v>43360.87394675926</v>
      </c>
      <c r="B5978" s="84" t="s">
        <v>26</v>
      </c>
      <c r="C5978" s="85" t="s">
        <v>154</v>
      </c>
      <c r="R5978" s="83">
        <v>43360.87394675926</v>
      </c>
      <c r="S5978" s="89" t="s">
        <v>26</v>
      </c>
      <c r="AG5978" s="83"/>
      <c r="AV5978" s="83"/>
      <c r="BK5978" s="83"/>
      <c r="BZ5978" s="83"/>
      <c r="CO5978" s="83"/>
      <c r="DD5978" s="83"/>
      <c r="DS5978" s="83"/>
      <c r="EH5978" s="83"/>
      <c r="EW5978" s="83"/>
      <c r="FL5978" s="83"/>
    </row>
    <row r="5979" spans="1:168" x14ac:dyDescent="0.35">
      <c r="A5979" s="83">
        <v>43360.87395833333</v>
      </c>
      <c r="B5979" s="84" t="s">
        <v>55</v>
      </c>
      <c r="C5979" s="85" t="s">
        <v>58</v>
      </c>
      <c r="R5979" s="83">
        <v>43360.87395833333</v>
      </c>
      <c r="S5979" s="89" t="s">
        <v>55</v>
      </c>
      <c r="AG5979" s="83"/>
      <c r="AV5979" s="83"/>
      <c r="BK5979" s="83"/>
      <c r="BZ5979" s="83"/>
      <c r="CO5979" s="83"/>
      <c r="DD5979" s="83"/>
      <c r="DS5979" s="83"/>
      <c r="EH5979" s="83"/>
      <c r="EW5979" s="83"/>
      <c r="FL5979" s="83"/>
    </row>
    <row r="5980" spans="1:168" x14ac:dyDescent="0.35">
      <c r="A5980" s="83">
        <v>43360.873969907407</v>
      </c>
      <c r="B5980" s="84" t="s">
        <v>26</v>
      </c>
      <c r="C5980" s="85" t="s">
        <v>59</v>
      </c>
      <c r="R5980" s="83">
        <v>43360.873969907407</v>
      </c>
      <c r="S5980" s="89" t="s">
        <v>26</v>
      </c>
      <c r="AG5980" s="83"/>
      <c r="AV5980" s="83"/>
      <c r="BK5980" s="83"/>
      <c r="BZ5980" s="83"/>
      <c r="CO5980" s="83"/>
      <c r="DD5980" s="83"/>
      <c r="DS5980" s="83"/>
      <c r="EH5980" s="83"/>
      <c r="EW5980" s="83"/>
      <c r="FL5980" s="83"/>
    </row>
    <row r="5981" spans="1:168" x14ac:dyDescent="0.35">
      <c r="A5981" s="83">
        <v>43360.873981481483</v>
      </c>
      <c r="B5981" s="84" t="s">
        <v>155</v>
      </c>
      <c r="C5981" s="85" t="s">
        <v>156</v>
      </c>
      <c r="I5981" s="86">
        <v>11971.001953125</v>
      </c>
      <c r="J5981" s="87">
        <v>11762.0625</v>
      </c>
      <c r="K5981" s="87">
        <v>9602.9951171875</v>
      </c>
      <c r="L5981" s="87">
        <v>9435.3857421875</v>
      </c>
      <c r="M5981" s="87">
        <v>1.01596438884735</v>
      </c>
      <c r="N5981" s="87">
        <v>6.6794900894165004</v>
      </c>
      <c r="O5981" s="87">
        <v>8.4794893264770508</v>
      </c>
      <c r="P5981" s="88">
        <v>1.71249008178711</v>
      </c>
      <c r="R5981" s="83">
        <v>43360.873981481483</v>
      </c>
      <c r="S5981" s="89" t="s">
        <v>155</v>
      </c>
      <c r="T5981" s="90">
        <v>0.57758980989456199</v>
      </c>
      <c r="U5981" s="84">
        <v>5904.861328125</v>
      </c>
      <c r="V5981" s="84">
        <v>405.23690795898398</v>
      </c>
      <c r="W5981" s="84">
        <v>5786.45556640625</v>
      </c>
      <c r="X5981" s="84">
        <v>5498.94482421875</v>
      </c>
      <c r="Y5981" s="84">
        <v>25.2995204925537</v>
      </c>
      <c r="Z5981" s="84">
        <v>320.57952880859398</v>
      </c>
      <c r="AA5981" s="84">
        <v>580.57952880859398</v>
      </c>
      <c r="AB5981" s="84">
        <v>426.57952880859398</v>
      </c>
      <c r="AG5981" s="83"/>
      <c r="AV5981" s="83"/>
      <c r="BK5981" s="83"/>
      <c r="BZ5981" s="83"/>
      <c r="CO5981" s="83"/>
      <c r="DD5981" s="83"/>
      <c r="DS5981" s="83"/>
      <c r="EH5981" s="83"/>
      <c r="EW5981" s="83"/>
      <c r="FL5981" s="83"/>
    </row>
    <row r="5982" spans="1:168" x14ac:dyDescent="0.35">
      <c r="A5982" s="83">
        <v>43360.87400462963</v>
      </c>
      <c r="B5982" s="84" t="s">
        <v>62</v>
      </c>
      <c r="C5982" s="85" t="s">
        <v>916</v>
      </c>
      <c r="R5982" s="83">
        <v>43360.87400462963</v>
      </c>
      <c r="S5982" s="89" t="s">
        <v>62</v>
      </c>
      <c r="AG5982" s="83"/>
      <c r="AV5982" s="83"/>
      <c r="BK5982" s="83"/>
      <c r="BZ5982" s="83"/>
      <c r="CO5982" s="83"/>
      <c r="DD5982" s="83"/>
      <c r="DS5982" s="83"/>
      <c r="EH5982" s="83"/>
      <c r="EW5982" s="83"/>
      <c r="FL5982" s="83"/>
    </row>
    <row r="5983" spans="1:168" x14ac:dyDescent="0.35">
      <c r="A5983" s="83">
        <v>43360.87400462963</v>
      </c>
      <c r="B5983" s="84" t="s">
        <v>62</v>
      </c>
      <c r="C5983" s="85" t="s">
        <v>1140</v>
      </c>
      <c r="R5983" s="83">
        <v>43360.87400462963</v>
      </c>
      <c r="S5983" s="89" t="s">
        <v>62</v>
      </c>
      <c r="AG5983" s="83"/>
      <c r="AV5983" s="83"/>
      <c r="BK5983" s="83"/>
      <c r="BZ5983" s="83"/>
      <c r="CO5983" s="83"/>
      <c r="DD5983" s="83"/>
      <c r="DS5983" s="83"/>
      <c r="EH5983" s="83"/>
      <c r="EW5983" s="83"/>
      <c r="FL5983" s="83"/>
    </row>
    <row r="5984" spans="1:168" x14ac:dyDescent="0.35">
      <c r="A5984" s="83">
        <v>43360.87400462963</v>
      </c>
      <c r="B5984" s="84" t="s">
        <v>62</v>
      </c>
      <c r="C5984" s="85" t="s">
        <v>918</v>
      </c>
      <c r="R5984" s="83">
        <v>43360.87400462963</v>
      </c>
      <c r="S5984" s="89" t="s">
        <v>62</v>
      </c>
      <c r="AG5984" s="83"/>
      <c r="AV5984" s="83"/>
      <c r="BK5984" s="83"/>
      <c r="BZ5984" s="83"/>
      <c r="CO5984" s="83"/>
      <c r="DD5984" s="83"/>
      <c r="DS5984" s="83"/>
      <c r="EH5984" s="83"/>
      <c r="EW5984" s="83"/>
      <c r="FL5984" s="83"/>
    </row>
    <row r="5985" spans="1:168" x14ac:dyDescent="0.35">
      <c r="A5985" s="83">
        <v>43360.87400462963</v>
      </c>
      <c r="B5985" s="84" t="s">
        <v>62</v>
      </c>
      <c r="C5985" s="85" t="s">
        <v>919</v>
      </c>
      <c r="R5985" s="83">
        <v>43360.87400462963</v>
      </c>
      <c r="S5985" s="89" t="s">
        <v>62</v>
      </c>
      <c r="AG5985" s="83"/>
      <c r="AV5985" s="83"/>
      <c r="BK5985" s="83"/>
      <c r="BZ5985" s="83"/>
      <c r="CO5985" s="83"/>
      <c r="DD5985" s="83"/>
      <c r="DS5985" s="83"/>
      <c r="EH5985" s="83"/>
      <c r="EW5985" s="83"/>
      <c r="FL5985" s="83"/>
    </row>
    <row r="5986" spans="1:168" x14ac:dyDescent="0.35">
      <c r="A5986" s="83">
        <v>43360.87400462963</v>
      </c>
      <c r="B5986" s="84" t="s">
        <v>26</v>
      </c>
      <c r="C5986" s="85" t="s">
        <v>71</v>
      </c>
      <c r="R5986" s="83">
        <v>43360.87400462963</v>
      </c>
      <c r="S5986" s="89" t="s">
        <v>26</v>
      </c>
      <c r="AG5986" s="83"/>
      <c r="AV5986" s="83"/>
      <c r="BK5986" s="83"/>
      <c r="BZ5986" s="83"/>
      <c r="CO5986" s="83"/>
      <c r="DD5986" s="83"/>
      <c r="DS5986" s="83"/>
      <c r="EH5986" s="83"/>
      <c r="EW5986" s="83"/>
      <c r="FL5986" s="83"/>
    </row>
    <row r="5987" spans="1:168" x14ac:dyDescent="0.35">
      <c r="A5987" s="83">
        <v>43360.87400462963</v>
      </c>
      <c r="B5987" s="84" t="s">
        <v>62</v>
      </c>
      <c r="C5987" s="85" t="s">
        <v>63</v>
      </c>
      <c r="R5987" s="83">
        <v>43360.87400462963</v>
      </c>
      <c r="S5987" s="89" t="s">
        <v>62</v>
      </c>
      <c r="AG5987" s="83"/>
      <c r="AV5987" s="83"/>
      <c r="BK5987" s="83"/>
      <c r="BZ5987" s="83"/>
      <c r="CO5987" s="83"/>
      <c r="DD5987" s="83"/>
      <c r="DS5987" s="83"/>
      <c r="EH5987" s="83"/>
      <c r="EW5987" s="83"/>
      <c r="FL5987" s="83"/>
    </row>
    <row r="5988" spans="1:168" x14ac:dyDescent="0.35">
      <c r="A5988" s="83">
        <v>43360.87400462963</v>
      </c>
      <c r="B5988" s="84" t="s">
        <v>62</v>
      </c>
      <c r="C5988" s="85" t="s">
        <v>1141</v>
      </c>
      <c r="R5988" s="83">
        <v>43360.87400462963</v>
      </c>
      <c r="S5988" s="89" t="s">
        <v>62</v>
      </c>
      <c r="AG5988" s="83"/>
      <c r="AV5988" s="83"/>
      <c r="BK5988" s="83"/>
      <c r="BZ5988" s="83"/>
      <c r="CO5988" s="83"/>
      <c r="DD5988" s="83"/>
      <c r="DS5988" s="83"/>
      <c r="EH5988" s="83"/>
      <c r="EW5988" s="83"/>
      <c r="FL5988" s="83"/>
    </row>
    <row r="5989" spans="1:168" x14ac:dyDescent="0.35">
      <c r="A5989" s="83">
        <v>43360.87400462963</v>
      </c>
      <c r="B5989" s="84" t="s">
        <v>62</v>
      </c>
      <c r="C5989" s="85" t="s">
        <v>914</v>
      </c>
      <c r="R5989" s="83">
        <v>43360.87400462963</v>
      </c>
      <c r="S5989" s="89" t="s">
        <v>62</v>
      </c>
      <c r="AG5989" s="83"/>
      <c r="AV5989" s="83"/>
      <c r="BK5989" s="83"/>
      <c r="BZ5989" s="83"/>
      <c r="CO5989" s="83"/>
      <c r="DD5989" s="83"/>
      <c r="DS5989" s="83"/>
      <c r="EH5989" s="83"/>
      <c r="EW5989" s="83"/>
      <c r="FL5989" s="83"/>
    </row>
    <row r="5990" spans="1:168" x14ac:dyDescent="0.35">
      <c r="A5990" s="83">
        <v>43360.87400462963</v>
      </c>
      <c r="B5990" s="84" t="s">
        <v>62</v>
      </c>
      <c r="C5990" s="85" t="s">
        <v>1142</v>
      </c>
      <c r="R5990" s="83">
        <v>43360.87400462963</v>
      </c>
      <c r="S5990" s="89" t="s">
        <v>62</v>
      </c>
      <c r="AG5990" s="83"/>
      <c r="AV5990" s="83"/>
      <c r="BK5990" s="83"/>
      <c r="BZ5990" s="83"/>
      <c r="CO5990" s="83"/>
      <c r="DD5990" s="83"/>
      <c r="DS5990" s="83"/>
      <c r="EH5990" s="83"/>
      <c r="EW5990" s="83"/>
      <c r="FL5990" s="83"/>
    </row>
    <row r="5991" spans="1:168" x14ac:dyDescent="0.35">
      <c r="A5991" s="83">
        <v>43360.874016203707</v>
      </c>
      <c r="B5991" s="84" t="s">
        <v>62</v>
      </c>
      <c r="C5991" s="85" t="s">
        <v>164</v>
      </c>
      <c r="R5991" s="83">
        <v>43360.874016203707</v>
      </c>
      <c r="S5991" s="89" t="s">
        <v>62</v>
      </c>
      <c r="AG5991" s="83"/>
      <c r="AV5991" s="83"/>
      <c r="BK5991" s="83"/>
      <c r="BZ5991" s="83"/>
      <c r="CO5991" s="83"/>
      <c r="DD5991" s="83"/>
      <c r="DS5991" s="83"/>
      <c r="EH5991" s="83"/>
      <c r="EW5991" s="83"/>
      <c r="FL5991" s="83"/>
    </row>
    <row r="5992" spans="1:168" x14ac:dyDescent="0.35">
      <c r="A5992" s="83">
        <v>43360.874027777776</v>
      </c>
      <c r="B5992" s="84" t="s">
        <v>26</v>
      </c>
      <c r="C5992" s="85" t="s">
        <v>166</v>
      </c>
      <c r="R5992" s="83">
        <v>43360.874027777776</v>
      </c>
      <c r="S5992" s="89" t="s">
        <v>26</v>
      </c>
      <c r="AG5992" s="83"/>
      <c r="AV5992" s="83"/>
      <c r="BK5992" s="83"/>
      <c r="BZ5992" s="83"/>
      <c r="CO5992" s="83"/>
      <c r="DD5992" s="83"/>
      <c r="DS5992" s="83"/>
      <c r="EH5992" s="83"/>
      <c r="EW5992" s="83"/>
      <c r="FL5992" s="83"/>
    </row>
    <row r="5993" spans="1:168" x14ac:dyDescent="0.35">
      <c r="A5993" s="83">
        <v>43360.874027777776</v>
      </c>
      <c r="B5993" s="84" t="s">
        <v>26</v>
      </c>
      <c r="C5993" s="85" t="s">
        <v>165</v>
      </c>
      <c r="R5993" s="83">
        <v>43360.874027777776</v>
      </c>
      <c r="S5993" s="89" t="s">
        <v>26</v>
      </c>
      <c r="AG5993" s="83"/>
      <c r="AV5993" s="83"/>
      <c r="BK5993" s="83"/>
      <c r="BZ5993" s="83"/>
      <c r="CO5993" s="83"/>
      <c r="DD5993" s="83"/>
      <c r="DS5993" s="83"/>
      <c r="EH5993" s="83"/>
      <c r="EW5993" s="83"/>
      <c r="FL5993" s="83"/>
    </row>
    <row r="5994" spans="1:168" x14ac:dyDescent="0.35">
      <c r="A5994" s="83">
        <v>43360.874027777776</v>
      </c>
      <c r="B5994" s="84" t="s">
        <v>26</v>
      </c>
      <c r="C5994" s="85" t="s">
        <v>167</v>
      </c>
      <c r="R5994" s="83">
        <v>43360.874027777776</v>
      </c>
      <c r="S5994" s="89" t="s">
        <v>26</v>
      </c>
      <c r="AG5994" s="83"/>
      <c r="AV5994" s="83"/>
      <c r="BK5994" s="83"/>
      <c r="BZ5994" s="83"/>
      <c r="CO5994" s="83"/>
      <c r="DD5994" s="83"/>
      <c r="DS5994" s="83"/>
      <c r="EH5994" s="83"/>
      <c r="EW5994" s="83"/>
      <c r="FL5994" s="83"/>
    </row>
    <row r="5995" spans="1:168" x14ac:dyDescent="0.35">
      <c r="A5995" s="83">
        <v>43360.874027777776</v>
      </c>
      <c r="B5995" s="84" t="s">
        <v>26</v>
      </c>
      <c r="C5995" s="85" t="s">
        <v>147</v>
      </c>
      <c r="R5995" s="83">
        <v>43360.874027777776</v>
      </c>
      <c r="S5995" s="89" t="s">
        <v>26</v>
      </c>
      <c r="AG5995" s="83"/>
      <c r="AV5995" s="83"/>
      <c r="BK5995" s="83"/>
      <c r="BZ5995" s="83"/>
      <c r="CO5995" s="83"/>
      <c r="DD5995" s="83"/>
      <c r="DS5995" s="83"/>
      <c r="EH5995" s="83"/>
      <c r="EW5995" s="83"/>
      <c r="FL5995" s="83"/>
    </row>
    <row r="5996" spans="1:168" x14ac:dyDescent="0.35">
      <c r="A5996" s="83">
        <v>43360.874027777776</v>
      </c>
      <c r="B5996" s="84" t="s">
        <v>26</v>
      </c>
      <c r="C5996" s="85" t="s">
        <v>47</v>
      </c>
      <c r="I5996" s="86">
        <v>11970.7626953125</v>
      </c>
      <c r="J5996" s="87">
        <v>11763.609375</v>
      </c>
      <c r="K5996" s="87">
        <v>9602.7626953125</v>
      </c>
      <c r="L5996" s="87">
        <v>9436.572265625</v>
      </c>
      <c r="M5996" s="87">
        <v>1.0159660577773999</v>
      </c>
      <c r="N5996" s="87">
        <v>6.5804252624511701</v>
      </c>
      <c r="O5996" s="87">
        <v>8.3804254531860405</v>
      </c>
      <c r="P5996" s="88">
        <v>1.61342573165894</v>
      </c>
      <c r="R5996" s="83">
        <v>43360.874027777776</v>
      </c>
      <c r="S5996" s="89" t="s">
        <v>26</v>
      </c>
      <c r="T5996" s="90">
        <v>0.47852569818496699</v>
      </c>
      <c r="U5996" s="84">
        <v>5899.40625</v>
      </c>
      <c r="V5996" s="84">
        <v>403.31838989257801</v>
      </c>
      <c r="W5996" s="84">
        <v>5783.58544921875</v>
      </c>
      <c r="X5996" s="84">
        <v>5497.060546875</v>
      </c>
      <c r="Y5996" s="84">
        <v>25.4895839691162</v>
      </c>
      <c r="Z5996" s="84">
        <v>320.48043823242199</v>
      </c>
      <c r="AA5996" s="84">
        <v>580.48046875</v>
      </c>
      <c r="AB5996" s="84">
        <v>426.48043823242199</v>
      </c>
      <c r="AG5996" s="83"/>
      <c r="AV5996" s="83"/>
      <c r="BK5996" s="83"/>
      <c r="BZ5996" s="83"/>
      <c r="CO5996" s="83"/>
      <c r="DD5996" s="83"/>
      <c r="DS5996" s="83"/>
      <c r="EH5996" s="83"/>
      <c r="EW5996" s="83"/>
      <c r="FL5996" s="83"/>
    </row>
    <row r="5997" spans="1:168" x14ac:dyDescent="0.35">
      <c r="A5997" s="83">
        <v>43360.874039351853</v>
      </c>
      <c r="B5997" s="84" t="s">
        <v>49</v>
      </c>
      <c r="C5997" s="85" t="s">
        <v>168</v>
      </c>
      <c r="R5997" s="83">
        <v>43360.874039351853</v>
      </c>
      <c r="S5997" s="89" t="s">
        <v>49</v>
      </c>
      <c r="AG5997" s="83"/>
      <c r="AV5997" s="83"/>
      <c r="BK5997" s="83"/>
      <c r="BZ5997" s="83"/>
      <c r="CO5997" s="83"/>
      <c r="DD5997" s="83"/>
      <c r="DS5997" s="83"/>
      <c r="EH5997" s="83"/>
      <c r="EW5997" s="83"/>
      <c r="FL5997" s="83"/>
    </row>
    <row r="5998" spans="1:168" x14ac:dyDescent="0.35">
      <c r="A5998" s="83">
        <v>43360.874050925922</v>
      </c>
      <c r="B5998" s="84" t="s">
        <v>26</v>
      </c>
      <c r="C5998" s="85" t="s">
        <v>169</v>
      </c>
      <c r="R5998" s="83">
        <v>43360.874050925922</v>
      </c>
      <c r="S5998" s="89" t="s">
        <v>26</v>
      </c>
      <c r="AG5998" s="83"/>
      <c r="AV5998" s="83"/>
      <c r="BK5998" s="83"/>
      <c r="BZ5998" s="83"/>
      <c r="CO5998" s="83"/>
      <c r="DD5998" s="83"/>
      <c r="DS5998" s="83"/>
      <c r="EH5998" s="83"/>
      <c r="EW5998" s="83"/>
      <c r="FL5998" s="83"/>
    </row>
    <row r="5999" spans="1:168" x14ac:dyDescent="0.35">
      <c r="A5999" s="83">
        <v>43360.874050925922</v>
      </c>
      <c r="B5999" s="84" t="s">
        <v>26</v>
      </c>
      <c r="C5999" s="85" t="s">
        <v>170</v>
      </c>
      <c r="R5999" s="83">
        <v>43360.874050925922</v>
      </c>
      <c r="S5999" s="89" t="s">
        <v>26</v>
      </c>
      <c r="AG5999" s="83"/>
      <c r="AV5999" s="83"/>
      <c r="BK5999" s="83"/>
      <c r="BZ5999" s="83"/>
      <c r="CO5999" s="83"/>
      <c r="DD5999" s="83"/>
      <c r="DS5999" s="83"/>
      <c r="EH5999" s="83"/>
      <c r="EW5999" s="83"/>
      <c r="FL5999" s="83"/>
    </row>
    <row r="6000" spans="1:168" x14ac:dyDescent="0.35">
      <c r="A6000" s="83">
        <v>43360.874050925922</v>
      </c>
      <c r="B6000" s="84" t="s">
        <v>26</v>
      </c>
      <c r="C6000" s="85" t="s">
        <v>171</v>
      </c>
      <c r="R6000" s="83">
        <v>43360.874050925922</v>
      </c>
      <c r="S6000" s="89" t="s">
        <v>26</v>
      </c>
      <c r="AG6000" s="83"/>
      <c r="AV6000" s="83"/>
      <c r="BK6000" s="83"/>
      <c r="BZ6000" s="83"/>
      <c r="CO6000" s="83"/>
      <c r="DD6000" s="83"/>
      <c r="DS6000" s="83"/>
      <c r="EH6000" s="83"/>
      <c r="EW6000" s="83"/>
      <c r="FL6000" s="83"/>
    </row>
    <row r="6001" spans="1:168" x14ac:dyDescent="0.35">
      <c r="A6001" s="83">
        <v>43360.874050925922</v>
      </c>
      <c r="B6001" s="84" t="s">
        <v>26</v>
      </c>
      <c r="C6001" s="85" t="s">
        <v>428</v>
      </c>
      <c r="R6001" s="83">
        <v>43360.874050925922</v>
      </c>
      <c r="S6001" s="89" t="s">
        <v>26</v>
      </c>
      <c r="AG6001" s="83"/>
      <c r="AV6001" s="83"/>
      <c r="BK6001" s="83"/>
      <c r="BZ6001" s="83"/>
      <c r="CO6001" s="83"/>
      <c r="DD6001" s="83"/>
      <c r="DS6001" s="83"/>
      <c r="EH6001" s="83"/>
      <c r="EW6001" s="83"/>
      <c r="FL6001" s="83"/>
    </row>
    <row r="6002" spans="1:168" x14ac:dyDescent="0.35">
      <c r="A6002" s="83">
        <v>43360.874062499999</v>
      </c>
      <c r="B6002" s="84" t="s">
        <v>26</v>
      </c>
      <c r="C6002" s="85" t="s">
        <v>441</v>
      </c>
      <c r="R6002" s="83">
        <v>43360.874062499999</v>
      </c>
      <c r="S6002" s="89" t="s">
        <v>26</v>
      </c>
      <c r="AG6002" s="83"/>
      <c r="AV6002" s="83"/>
      <c r="BK6002" s="83"/>
      <c r="BZ6002" s="83"/>
      <c r="CO6002" s="83"/>
      <c r="DD6002" s="83"/>
      <c r="DS6002" s="83"/>
      <c r="EH6002" s="83"/>
      <c r="EW6002" s="83"/>
      <c r="FL6002" s="83"/>
    </row>
    <row r="6003" spans="1:168" x14ac:dyDescent="0.35">
      <c r="A6003" s="83">
        <v>43360.874062499999</v>
      </c>
      <c r="B6003" s="84" t="s">
        <v>26</v>
      </c>
      <c r="C6003" s="85" t="s">
        <v>417</v>
      </c>
      <c r="R6003" s="83">
        <v>43360.874062499999</v>
      </c>
      <c r="S6003" s="89" t="s">
        <v>26</v>
      </c>
      <c r="AG6003" s="83"/>
      <c r="AV6003" s="83"/>
      <c r="BK6003" s="83"/>
      <c r="BZ6003" s="83"/>
      <c r="CO6003" s="83"/>
      <c r="DD6003" s="83"/>
      <c r="DS6003" s="83"/>
      <c r="EH6003" s="83"/>
      <c r="EW6003" s="83"/>
      <c r="FL6003" s="83"/>
    </row>
    <row r="6004" spans="1:168" x14ac:dyDescent="0.35">
      <c r="A6004" s="83">
        <v>43360.874062499999</v>
      </c>
      <c r="B6004" s="84" t="s">
        <v>26</v>
      </c>
      <c r="C6004" s="85" t="s">
        <v>570</v>
      </c>
      <c r="R6004" s="83">
        <v>43360.874062499999</v>
      </c>
      <c r="S6004" s="89" t="s">
        <v>26</v>
      </c>
      <c r="AG6004" s="83"/>
      <c r="AV6004" s="83"/>
      <c r="BK6004" s="83"/>
      <c r="BZ6004" s="83"/>
      <c r="CO6004" s="83"/>
      <c r="DD6004" s="83"/>
      <c r="DS6004" s="83"/>
      <c r="EH6004" s="83"/>
      <c r="EW6004" s="83"/>
      <c r="FL6004" s="83"/>
    </row>
    <row r="6005" spans="1:168" x14ac:dyDescent="0.35">
      <c r="A6005" s="83">
        <v>43360.874062499999</v>
      </c>
      <c r="B6005" s="84" t="s">
        <v>26</v>
      </c>
      <c r="C6005" s="85" t="s">
        <v>409</v>
      </c>
      <c r="R6005" s="83">
        <v>43360.874062499999</v>
      </c>
      <c r="S6005" s="89" t="s">
        <v>26</v>
      </c>
      <c r="AG6005" s="83"/>
      <c r="AV6005" s="83"/>
      <c r="BK6005" s="83"/>
      <c r="BZ6005" s="83"/>
      <c r="CO6005" s="83"/>
      <c r="DD6005" s="83"/>
      <c r="DS6005" s="83"/>
      <c r="EH6005" s="83"/>
      <c r="EW6005" s="83"/>
      <c r="FL6005" s="83"/>
    </row>
    <row r="6006" spans="1:168" x14ac:dyDescent="0.35">
      <c r="A6006" s="83">
        <v>43360.874062499999</v>
      </c>
      <c r="B6006" s="84" t="s">
        <v>26</v>
      </c>
      <c r="C6006" s="85" t="s">
        <v>674</v>
      </c>
      <c r="R6006" s="83">
        <v>43360.874062499999</v>
      </c>
      <c r="S6006" s="89" t="s">
        <v>26</v>
      </c>
      <c r="AG6006" s="83"/>
      <c r="AV6006" s="83"/>
      <c r="BK6006" s="83"/>
      <c r="BZ6006" s="83"/>
      <c r="CO6006" s="83"/>
      <c r="DD6006" s="83"/>
      <c r="DS6006" s="83"/>
      <c r="EH6006" s="83"/>
      <c r="EW6006" s="83"/>
      <c r="FL6006" s="83"/>
    </row>
    <row r="6007" spans="1:168" x14ac:dyDescent="0.35">
      <c r="A6007" s="83">
        <v>43360.874062499999</v>
      </c>
      <c r="B6007" s="84" t="s">
        <v>26</v>
      </c>
      <c r="C6007" s="85" t="s">
        <v>447</v>
      </c>
      <c r="R6007" s="83">
        <v>43360.874062499999</v>
      </c>
      <c r="S6007" s="89" t="s">
        <v>26</v>
      </c>
      <c r="AG6007" s="83"/>
      <c r="AV6007" s="83"/>
      <c r="BK6007" s="83"/>
      <c r="BZ6007" s="83"/>
      <c r="CO6007" s="83"/>
      <c r="DD6007" s="83"/>
      <c r="DS6007" s="83"/>
      <c r="EH6007" s="83"/>
      <c r="EW6007" s="83"/>
      <c r="FL6007" s="83"/>
    </row>
    <row r="6008" spans="1:168" x14ac:dyDescent="0.35">
      <c r="A6008" s="83">
        <v>43360.874062499999</v>
      </c>
      <c r="B6008" s="84" t="s">
        <v>26</v>
      </c>
      <c r="C6008" s="85" t="s">
        <v>419</v>
      </c>
      <c r="R6008" s="83">
        <v>43360.874062499999</v>
      </c>
      <c r="S6008" s="89" t="s">
        <v>26</v>
      </c>
      <c r="AG6008" s="83"/>
      <c r="AV6008" s="83"/>
      <c r="BK6008" s="83"/>
      <c r="BZ6008" s="83"/>
      <c r="CO6008" s="83"/>
      <c r="DD6008" s="83"/>
      <c r="DS6008" s="83"/>
      <c r="EH6008" s="83"/>
      <c r="EW6008" s="83"/>
      <c r="FL6008" s="83"/>
    </row>
    <row r="6009" spans="1:168" x14ac:dyDescent="0.35">
      <c r="A6009" s="83">
        <v>43360.874062499999</v>
      </c>
      <c r="B6009" s="84" t="s">
        <v>26</v>
      </c>
      <c r="C6009" s="85" t="s">
        <v>444</v>
      </c>
      <c r="R6009" s="83">
        <v>43360.874062499999</v>
      </c>
      <c r="S6009" s="89" t="s">
        <v>26</v>
      </c>
      <c r="AG6009" s="83"/>
      <c r="AV6009" s="83"/>
      <c r="BK6009" s="83"/>
      <c r="BZ6009" s="83"/>
      <c r="CO6009" s="83"/>
      <c r="DD6009" s="83"/>
      <c r="DS6009" s="83"/>
      <c r="EH6009" s="83"/>
      <c r="EW6009" s="83"/>
      <c r="FL6009" s="83"/>
    </row>
    <row r="6010" spans="1:168" x14ac:dyDescent="0.35">
      <c r="A6010" s="83">
        <v>43360.874062499999</v>
      </c>
      <c r="B6010" s="84" t="s">
        <v>26</v>
      </c>
      <c r="C6010" s="85" t="s">
        <v>669</v>
      </c>
      <c r="R6010" s="83">
        <v>43360.874062499999</v>
      </c>
      <c r="S6010" s="89" t="s">
        <v>26</v>
      </c>
      <c r="AG6010" s="83"/>
      <c r="AV6010" s="83"/>
      <c r="BK6010" s="83"/>
      <c r="BZ6010" s="83"/>
      <c r="CO6010" s="83"/>
      <c r="DD6010" s="83"/>
      <c r="DS6010" s="83"/>
      <c r="EH6010" s="83"/>
      <c r="EW6010" s="83"/>
      <c r="FL6010" s="83"/>
    </row>
    <row r="6011" spans="1:168" x14ac:dyDescent="0.35">
      <c r="A6011" s="83">
        <v>43360.874062499999</v>
      </c>
      <c r="B6011" s="84" t="s">
        <v>26</v>
      </c>
      <c r="C6011" s="85" t="s">
        <v>430</v>
      </c>
      <c r="R6011" s="83">
        <v>43360.874062499999</v>
      </c>
      <c r="S6011" s="89" t="s">
        <v>26</v>
      </c>
      <c r="AG6011" s="83"/>
      <c r="AV6011" s="83"/>
      <c r="BK6011" s="83"/>
      <c r="BZ6011" s="83"/>
      <c r="CO6011" s="83"/>
      <c r="DD6011" s="83"/>
      <c r="DS6011" s="83"/>
      <c r="EH6011" s="83"/>
      <c r="EW6011" s="83"/>
      <c r="FL6011" s="83"/>
    </row>
    <row r="6012" spans="1:168" x14ac:dyDescent="0.35">
      <c r="A6012" s="83">
        <v>43360.874062499999</v>
      </c>
      <c r="B6012" s="84" t="s">
        <v>26</v>
      </c>
      <c r="C6012" s="85" t="s">
        <v>429</v>
      </c>
      <c r="R6012" s="83">
        <v>43360.874062499999</v>
      </c>
      <c r="S6012" s="89" t="s">
        <v>26</v>
      </c>
      <c r="AG6012" s="83"/>
      <c r="AV6012" s="83"/>
      <c r="BK6012" s="83"/>
      <c r="BZ6012" s="83"/>
      <c r="CO6012" s="83"/>
      <c r="DD6012" s="83"/>
      <c r="DS6012" s="83"/>
      <c r="EH6012" s="83"/>
      <c r="EW6012" s="83"/>
      <c r="FL6012" s="83"/>
    </row>
    <row r="6013" spans="1:168" x14ac:dyDescent="0.35">
      <c r="A6013" s="83">
        <v>43360.874074074076</v>
      </c>
      <c r="B6013" s="84" t="s">
        <v>26</v>
      </c>
      <c r="C6013" s="85" t="s">
        <v>421</v>
      </c>
      <c r="R6013" s="83">
        <v>43360.874074074076</v>
      </c>
      <c r="S6013" s="89" t="s">
        <v>26</v>
      </c>
      <c r="AG6013" s="83"/>
      <c r="AV6013" s="83"/>
      <c r="BK6013" s="83"/>
      <c r="BZ6013" s="83"/>
      <c r="CO6013" s="83"/>
      <c r="DD6013" s="83"/>
      <c r="DS6013" s="83"/>
      <c r="EH6013" s="83"/>
      <c r="EW6013" s="83"/>
      <c r="FL6013" s="83"/>
    </row>
    <row r="6014" spans="1:168" x14ac:dyDescent="0.35">
      <c r="A6014" s="83">
        <v>43360.874074074076</v>
      </c>
      <c r="B6014" s="84" t="s">
        <v>26</v>
      </c>
      <c r="C6014" s="85" t="s">
        <v>446</v>
      </c>
      <c r="R6014" s="83">
        <v>43360.874074074076</v>
      </c>
      <c r="S6014" s="89" t="s">
        <v>26</v>
      </c>
      <c r="AG6014" s="83"/>
      <c r="AV6014" s="83"/>
      <c r="BK6014" s="83"/>
      <c r="BZ6014" s="83"/>
      <c r="CO6014" s="83"/>
      <c r="DD6014" s="83"/>
      <c r="DS6014" s="83"/>
      <c r="EH6014" s="83"/>
      <c r="EW6014" s="83"/>
      <c r="FL6014" s="83"/>
    </row>
    <row r="6015" spans="1:168" x14ac:dyDescent="0.35">
      <c r="A6015" s="83">
        <v>43360.874074074076</v>
      </c>
      <c r="B6015" s="84" t="s">
        <v>26</v>
      </c>
      <c r="C6015" s="85" t="s">
        <v>786</v>
      </c>
      <c r="R6015" s="83">
        <v>43360.874074074076</v>
      </c>
      <c r="S6015" s="89" t="s">
        <v>26</v>
      </c>
      <c r="AG6015" s="83"/>
      <c r="AV6015" s="83"/>
      <c r="BK6015" s="83"/>
      <c r="BZ6015" s="83"/>
      <c r="CO6015" s="83"/>
      <c r="DD6015" s="83"/>
      <c r="DS6015" s="83"/>
      <c r="EH6015" s="83"/>
      <c r="EW6015" s="83"/>
      <c r="FL6015" s="83"/>
    </row>
    <row r="6016" spans="1:168" x14ac:dyDescent="0.35">
      <c r="A6016" s="83">
        <v>43360.874155092592</v>
      </c>
      <c r="B6016" s="84" t="s">
        <v>26</v>
      </c>
      <c r="C6016" s="85" t="s">
        <v>172</v>
      </c>
      <c r="R6016" s="83">
        <v>43360.874155092592</v>
      </c>
      <c r="S6016" s="89" t="s">
        <v>26</v>
      </c>
      <c r="AG6016" s="83"/>
      <c r="AV6016" s="83"/>
      <c r="BK6016" s="83"/>
      <c r="BZ6016" s="83"/>
      <c r="CO6016" s="83"/>
      <c r="DD6016" s="83"/>
      <c r="DS6016" s="83"/>
      <c r="EH6016" s="83"/>
      <c r="EW6016" s="83"/>
      <c r="FL6016" s="83"/>
    </row>
    <row r="6017" spans="1:168" x14ac:dyDescent="0.35">
      <c r="A6017" s="83">
        <v>43360.874166666668</v>
      </c>
      <c r="B6017" s="84" t="s">
        <v>55</v>
      </c>
      <c r="C6017" s="85" t="s">
        <v>82</v>
      </c>
      <c r="R6017" s="83">
        <v>43360.874166666668</v>
      </c>
      <c r="S6017" s="89" t="s">
        <v>55</v>
      </c>
      <c r="AG6017" s="83"/>
      <c r="AV6017" s="83"/>
      <c r="BK6017" s="83"/>
      <c r="BZ6017" s="83"/>
      <c r="CO6017" s="83"/>
      <c r="DD6017" s="83"/>
      <c r="DS6017" s="83"/>
      <c r="EH6017" s="83"/>
      <c r="EW6017" s="83"/>
      <c r="FL6017" s="83"/>
    </row>
    <row r="6018" spans="1:168" x14ac:dyDescent="0.35">
      <c r="A6018" s="83">
        <v>43360.874166666668</v>
      </c>
      <c r="B6018" s="84" t="s">
        <v>26</v>
      </c>
      <c r="C6018" s="85" t="s">
        <v>173</v>
      </c>
      <c r="R6018" s="83">
        <v>43360.874166666668</v>
      </c>
      <c r="S6018" s="89" t="s">
        <v>26</v>
      </c>
      <c r="AG6018" s="83"/>
      <c r="AV6018" s="83"/>
      <c r="BK6018" s="83"/>
      <c r="BZ6018" s="83"/>
      <c r="CO6018" s="83"/>
      <c r="DD6018" s="83"/>
      <c r="DS6018" s="83"/>
      <c r="EH6018" s="83"/>
      <c r="EW6018" s="83"/>
      <c r="FL6018" s="83"/>
    </row>
    <row r="6019" spans="1:168" x14ac:dyDescent="0.35">
      <c r="A6019" s="83">
        <v>43360.874178240738</v>
      </c>
      <c r="B6019" s="84" t="s">
        <v>55</v>
      </c>
      <c r="C6019" s="85" t="s">
        <v>58</v>
      </c>
      <c r="R6019" s="83">
        <v>43360.874178240738</v>
      </c>
      <c r="S6019" s="89" t="s">
        <v>55</v>
      </c>
      <c r="AG6019" s="83"/>
      <c r="AV6019" s="83"/>
      <c r="BK6019" s="83"/>
      <c r="BZ6019" s="83"/>
      <c r="CO6019" s="83"/>
      <c r="DD6019" s="83"/>
      <c r="DS6019" s="83"/>
      <c r="EH6019" s="83"/>
      <c r="EW6019" s="83"/>
      <c r="FL6019" s="83"/>
    </row>
    <row r="6020" spans="1:168" x14ac:dyDescent="0.35">
      <c r="A6020" s="83">
        <v>43360.874201388891</v>
      </c>
      <c r="B6020" s="84" t="s">
        <v>26</v>
      </c>
      <c r="C6020" s="85" t="s">
        <v>59</v>
      </c>
      <c r="R6020" s="83">
        <v>43360.874201388891</v>
      </c>
      <c r="S6020" s="89" t="s">
        <v>26</v>
      </c>
      <c r="AG6020" s="83"/>
      <c r="AV6020" s="83"/>
      <c r="BK6020" s="83"/>
      <c r="BZ6020" s="83"/>
      <c r="CO6020" s="83"/>
      <c r="DD6020" s="83"/>
      <c r="DS6020" s="83"/>
      <c r="EH6020" s="83"/>
      <c r="EW6020" s="83"/>
      <c r="FL6020" s="83"/>
    </row>
    <row r="6021" spans="1:168" x14ac:dyDescent="0.35">
      <c r="A6021" s="83">
        <v>43360.874212962961</v>
      </c>
      <c r="B6021" s="84" t="s">
        <v>174</v>
      </c>
      <c r="C6021" s="85" t="s">
        <v>175</v>
      </c>
      <c r="I6021" s="86">
        <v>11980.7587890625</v>
      </c>
      <c r="J6021" s="87">
        <v>11773.9228515625</v>
      </c>
      <c r="K6021" s="87">
        <v>12001.751953125</v>
      </c>
      <c r="L6021" s="87">
        <v>11794.552734375</v>
      </c>
      <c r="M6021" s="87">
        <v>1.01602482795715</v>
      </c>
      <c r="N6021" s="87">
        <v>6.5812220573425302</v>
      </c>
      <c r="O6021" s="87">
        <v>8.3812217712402308</v>
      </c>
      <c r="P6021" s="88">
        <v>1.6142227649688701</v>
      </c>
      <c r="R6021" s="83">
        <v>43360.874212962961</v>
      </c>
      <c r="S6021" s="89" t="s">
        <v>174</v>
      </c>
      <c r="T6021" s="90">
        <v>0.47932273149490401</v>
      </c>
      <c r="U6021" s="84">
        <v>5138.328125</v>
      </c>
      <c r="V6021" s="84">
        <v>403.23526000976602</v>
      </c>
      <c r="W6021" s="84">
        <v>5036.138671875</v>
      </c>
      <c r="X6021" s="84">
        <v>4735.51904296875</v>
      </c>
      <c r="Y6021" s="84">
        <v>25.243545532226602</v>
      </c>
      <c r="Z6021" s="84">
        <v>320.48117065429699</v>
      </c>
      <c r="AA6021" s="84">
        <v>580.48126220703102</v>
      </c>
      <c r="AB6021" s="84">
        <v>426.48117065429699</v>
      </c>
      <c r="AG6021" s="83"/>
      <c r="AV6021" s="83"/>
      <c r="BK6021" s="83"/>
      <c r="BZ6021" s="83"/>
      <c r="CO6021" s="83"/>
      <c r="DD6021" s="83"/>
      <c r="DS6021" s="83"/>
      <c r="EH6021" s="83"/>
      <c r="EW6021" s="83"/>
      <c r="FL6021" s="83"/>
    </row>
    <row r="6022" spans="1:168" x14ac:dyDescent="0.35">
      <c r="A6022" s="83">
        <v>43360.874224537038</v>
      </c>
      <c r="B6022" s="84" t="s">
        <v>62</v>
      </c>
      <c r="C6022" s="85" t="s">
        <v>63</v>
      </c>
      <c r="R6022" s="83">
        <v>43360.874224537038</v>
      </c>
      <c r="S6022" s="89" t="s">
        <v>62</v>
      </c>
      <c r="AG6022" s="83"/>
      <c r="AV6022" s="83"/>
      <c r="BK6022" s="83"/>
      <c r="BZ6022" s="83"/>
      <c r="CO6022" s="83"/>
      <c r="DD6022" s="83"/>
      <c r="DS6022" s="83"/>
      <c r="EH6022" s="83"/>
      <c r="EW6022" s="83"/>
      <c r="FL6022" s="83"/>
    </row>
    <row r="6023" spans="1:168" x14ac:dyDescent="0.35">
      <c r="A6023" s="83">
        <v>43360.874224537038</v>
      </c>
      <c r="B6023" s="84" t="s">
        <v>62</v>
      </c>
      <c r="C6023" s="85" t="s">
        <v>1143</v>
      </c>
      <c r="R6023" s="83">
        <v>43360.874224537038</v>
      </c>
      <c r="S6023" s="89" t="s">
        <v>62</v>
      </c>
      <c r="AG6023" s="83"/>
      <c r="AV6023" s="83"/>
      <c r="BK6023" s="83"/>
      <c r="BZ6023" s="83"/>
      <c r="CO6023" s="83"/>
      <c r="DD6023" s="83"/>
      <c r="DS6023" s="83"/>
      <c r="EH6023" s="83"/>
      <c r="EW6023" s="83"/>
      <c r="FL6023" s="83"/>
    </row>
    <row r="6024" spans="1:168" x14ac:dyDescent="0.35">
      <c r="A6024" s="83">
        <v>43360.874236111114</v>
      </c>
      <c r="B6024" s="84" t="s">
        <v>62</v>
      </c>
      <c r="C6024" s="85" t="s">
        <v>1093</v>
      </c>
      <c r="R6024" s="83">
        <v>43360.874236111114</v>
      </c>
      <c r="S6024" s="89" t="s">
        <v>62</v>
      </c>
      <c r="AG6024" s="83"/>
      <c r="AV6024" s="83"/>
      <c r="BK6024" s="83"/>
      <c r="BZ6024" s="83"/>
      <c r="CO6024" s="83"/>
      <c r="DD6024" s="83"/>
      <c r="DS6024" s="83"/>
      <c r="EH6024" s="83"/>
      <c r="EW6024" s="83"/>
      <c r="FL6024" s="83"/>
    </row>
    <row r="6025" spans="1:168" x14ac:dyDescent="0.35">
      <c r="A6025" s="83">
        <v>43360.874236111114</v>
      </c>
      <c r="B6025" s="84" t="s">
        <v>62</v>
      </c>
      <c r="C6025" s="85" t="s">
        <v>1133</v>
      </c>
      <c r="R6025" s="83">
        <v>43360.874236111114</v>
      </c>
      <c r="S6025" s="89" t="s">
        <v>62</v>
      </c>
      <c r="AG6025" s="83"/>
      <c r="AV6025" s="83"/>
      <c r="BK6025" s="83"/>
      <c r="BZ6025" s="83"/>
      <c r="CO6025" s="83"/>
      <c r="DD6025" s="83"/>
      <c r="DS6025" s="83"/>
      <c r="EH6025" s="83"/>
      <c r="EW6025" s="83"/>
      <c r="FL6025" s="83"/>
    </row>
    <row r="6026" spans="1:168" x14ac:dyDescent="0.35">
      <c r="A6026" s="83">
        <v>43360.874236111114</v>
      </c>
      <c r="B6026" s="84" t="s">
        <v>62</v>
      </c>
      <c r="C6026" s="85" t="s">
        <v>897</v>
      </c>
      <c r="R6026" s="83">
        <v>43360.874236111114</v>
      </c>
      <c r="S6026" s="89" t="s">
        <v>62</v>
      </c>
      <c r="AG6026" s="83"/>
      <c r="AV6026" s="83"/>
      <c r="BK6026" s="83"/>
      <c r="BZ6026" s="83"/>
      <c r="CO6026" s="83"/>
      <c r="DD6026" s="83"/>
      <c r="DS6026" s="83"/>
      <c r="EH6026" s="83"/>
      <c r="EW6026" s="83"/>
      <c r="FL6026" s="83"/>
    </row>
    <row r="6027" spans="1:168" x14ac:dyDescent="0.35">
      <c r="A6027" s="83">
        <v>43360.874236111114</v>
      </c>
      <c r="B6027" s="84" t="s">
        <v>62</v>
      </c>
      <c r="C6027" s="85" t="s">
        <v>1144</v>
      </c>
      <c r="R6027" s="83">
        <v>43360.874236111114</v>
      </c>
      <c r="S6027" s="89" t="s">
        <v>62</v>
      </c>
      <c r="AG6027" s="83"/>
      <c r="AV6027" s="83"/>
      <c r="BK6027" s="83"/>
      <c r="BZ6027" s="83"/>
      <c r="CO6027" s="83"/>
      <c r="DD6027" s="83"/>
      <c r="DS6027" s="83"/>
      <c r="EH6027" s="83"/>
      <c r="EW6027" s="83"/>
      <c r="FL6027" s="83"/>
    </row>
    <row r="6028" spans="1:168" x14ac:dyDescent="0.35">
      <c r="A6028" s="83">
        <v>43360.874236111114</v>
      </c>
      <c r="B6028" s="84" t="s">
        <v>62</v>
      </c>
      <c r="C6028" s="85" t="s">
        <v>925</v>
      </c>
      <c r="R6028" s="83">
        <v>43360.874236111114</v>
      </c>
      <c r="S6028" s="89" t="s">
        <v>62</v>
      </c>
      <c r="AG6028" s="83"/>
      <c r="AV6028" s="83"/>
      <c r="BK6028" s="83"/>
      <c r="BZ6028" s="83"/>
      <c r="CO6028" s="83"/>
      <c r="DD6028" s="83"/>
      <c r="DS6028" s="83"/>
      <c r="EH6028" s="83"/>
      <c r="EW6028" s="83"/>
      <c r="FL6028" s="83"/>
    </row>
    <row r="6029" spans="1:168" x14ac:dyDescent="0.35">
      <c r="A6029" s="83">
        <v>43360.874236111114</v>
      </c>
      <c r="B6029" s="84" t="s">
        <v>62</v>
      </c>
      <c r="C6029" s="85" t="s">
        <v>1145</v>
      </c>
      <c r="R6029" s="83">
        <v>43360.874236111114</v>
      </c>
      <c r="S6029" s="89" t="s">
        <v>62</v>
      </c>
      <c r="AG6029" s="83"/>
      <c r="AV6029" s="83"/>
      <c r="BK6029" s="83"/>
      <c r="BZ6029" s="83"/>
      <c r="CO6029" s="83"/>
      <c r="DD6029" s="83"/>
      <c r="DS6029" s="83"/>
      <c r="EH6029" s="83"/>
      <c r="EW6029" s="83"/>
      <c r="FL6029" s="83"/>
    </row>
    <row r="6030" spans="1:168" x14ac:dyDescent="0.35">
      <c r="A6030" s="83">
        <v>43360.874236111114</v>
      </c>
      <c r="B6030" s="84" t="s">
        <v>26</v>
      </c>
      <c r="C6030" s="85" t="s">
        <v>71</v>
      </c>
      <c r="R6030" s="83">
        <v>43360.874236111114</v>
      </c>
      <c r="S6030" s="89" t="s">
        <v>26</v>
      </c>
      <c r="AG6030" s="83"/>
      <c r="AV6030" s="83"/>
      <c r="BK6030" s="83"/>
      <c r="BZ6030" s="83"/>
      <c r="CO6030" s="83"/>
      <c r="DD6030" s="83"/>
      <c r="DS6030" s="83"/>
      <c r="EH6030" s="83"/>
      <c r="EW6030" s="83"/>
      <c r="FL6030" s="83"/>
    </row>
    <row r="6031" spans="1:168" x14ac:dyDescent="0.35">
      <c r="A6031" s="83">
        <v>43360.874247685184</v>
      </c>
      <c r="B6031" s="84" t="s">
        <v>62</v>
      </c>
      <c r="C6031" s="85" t="s">
        <v>182</v>
      </c>
      <c r="R6031" s="83">
        <v>43360.874247685184</v>
      </c>
      <c r="S6031" s="89" t="s">
        <v>62</v>
      </c>
      <c r="AG6031" s="83"/>
      <c r="AV6031" s="83"/>
      <c r="BK6031" s="83"/>
      <c r="BZ6031" s="83"/>
      <c r="CO6031" s="83"/>
      <c r="DD6031" s="83"/>
      <c r="DS6031" s="83"/>
      <c r="EH6031" s="83"/>
      <c r="EW6031" s="83"/>
      <c r="FL6031" s="83"/>
    </row>
    <row r="6032" spans="1:168" x14ac:dyDescent="0.35">
      <c r="A6032" s="83">
        <v>43360.874259259261</v>
      </c>
      <c r="B6032" s="84" t="s">
        <v>62</v>
      </c>
      <c r="C6032" s="85" t="s">
        <v>183</v>
      </c>
      <c r="R6032" s="83">
        <v>43360.874259259261</v>
      </c>
      <c r="S6032" s="89" t="s">
        <v>62</v>
      </c>
      <c r="AG6032" s="83"/>
      <c r="AV6032" s="83"/>
      <c r="BK6032" s="83"/>
      <c r="BZ6032" s="83"/>
      <c r="CO6032" s="83"/>
      <c r="DD6032" s="83"/>
      <c r="DS6032" s="83"/>
      <c r="EH6032" s="83"/>
      <c r="EW6032" s="83"/>
      <c r="FL6032" s="83"/>
    </row>
    <row r="6033" spans="1:168" x14ac:dyDescent="0.35">
      <c r="A6033" s="83">
        <v>43360.874259259261</v>
      </c>
      <c r="B6033" s="84" t="s">
        <v>26</v>
      </c>
      <c r="C6033" s="85" t="s">
        <v>187</v>
      </c>
      <c r="R6033" s="83">
        <v>43360.874259259261</v>
      </c>
      <c r="S6033" s="89" t="s">
        <v>26</v>
      </c>
      <c r="AG6033" s="83"/>
      <c r="AV6033" s="83"/>
      <c r="BK6033" s="83"/>
      <c r="BZ6033" s="83"/>
      <c r="CO6033" s="83"/>
      <c r="DD6033" s="83"/>
      <c r="DS6033" s="83"/>
      <c r="EH6033" s="83"/>
      <c r="EW6033" s="83"/>
      <c r="FL6033" s="83"/>
    </row>
    <row r="6034" spans="1:168" x14ac:dyDescent="0.35">
      <c r="A6034" s="83">
        <v>43360.874259259261</v>
      </c>
      <c r="B6034" s="84" t="s">
        <v>26</v>
      </c>
      <c r="C6034" s="85" t="s">
        <v>185</v>
      </c>
      <c r="R6034" s="83">
        <v>43360.874259259261</v>
      </c>
      <c r="S6034" s="89" t="s">
        <v>26</v>
      </c>
      <c r="AG6034" s="83"/>
      <c r="AV6034" s="83"/>
      <c r="BK6034" s="83"/>
      <c r="BZ6034" s="83"/>
      <c r="CO6034" s="83"/>
      <c r="DD6034" s="83"/>
      <c r="DS6034" s="83"/>
      <c r="EH6034" s="83"/>
      <c r="EW6034" s="83"/>
      <c r="FL6034" s="83"/>
    </row>
    <row r="6035" spans="1:168" x14ac:dyDescent="0.35">
      <c r="A6035" s="83">
        <v>43360.874259259261</v>
      </c>
      <c r="B6035" s="84" t="s">
        <v>26</v>
      </c>
      <c r="C6035" s="85" t="s">
        <v>186</v>
      </c>
      <c r="R6035" s="83">
        <v>43360.874259259261</v>
      </c>
      <c r="S6035" s="89" t="s">
        <v>26</v>
      </c>
      <c r="AG6035" s="83"/>
      <c r="AV6035" s="83"/>
      <c r="BK6035" s="83"/>
      <c r="BZ6035" s="83"/>
      <c r="CO6035" s="83"/>
      <c r="DD6035" s="83"/>
      <c r="DS6035" s="83"/>
      <c r="EH6035" s="83"/>
      <c r="EW6035" s="83"/>
      <c r="FL6035" s="83"/>
    </row>
    <row r="6036" spans="1:168" x14ac:dyDescent="0.35">
      <c r="A6036" s="83">
        <v>43360.874259259261</v>
      </c>
      <c r="B6036" s="84" t="s">
        <v>26</v>
      </c>
      <c r="C6036" s="85" t="s">
        <v>184</v>
      </c>
      <c r="R6036" s="83">
        <v>43360.874259259261</v>
      </c>
      <c r="S6036" s="89" t="s">
        <v>26</v>
      </c>
      <c r="AG6036" s="83"/>
      <c r="AV6036" s="83"/>
      <c r="BK6036" s="83"/>
      <c r="BZ6036" s="83"/>
      <c r="CO6036" s="83"/>
      <c r="DD6036" s="83"/>
      <c r="DS6036" s="83"/>
      <c r="EH6036" s="83"/>
      <c r="EW6036" s="83"/>
      <c r="FL6036" s="83"/>
    </row>
    <row r="6037" spans="1:168" x14ac:dyDescent="0.35">
      <c r="A6037" s="83">
        <v>43360.874259259261</v>
      </c>
      <c r="B6037" s="84" t="s">
        <v>26</v>
      </c>
      <c r="C6037" s="85" t="s">
        <v>47</v>
      </c>
      <c r="I6037" s="86">
        <v>11980.84375</v>
      </c>
      <c r="J6037" s="87">
        <v>11774.7060546875</v>
      </c>
      <c r="K6037" s="87">
        <v>12001.8427734375</v>
      </c>
      <c r="L6037" s="87">
        <v>11795.34375</v>
      </c>
      <c r="M6037" s="87">
        <v>1.01600301265717</v>
      </c>
      <c r="N6037" s="87">
        <v>6.6228113174438503</v>
      </c>
      <c r="O6037" s="87">
        <v>8.4228115081787092</v>
      </c>
      <c r="P6037" s="88">
        <v>1.65581142902374</v>
      </c>
      <c r="R6037" s="83">
        <v>43360.874259259261</v>
      </c>
      <c r="S6037" s="89" t="s">
        <v>26</v>
      </c>
      <c r="T6037" s="90">
        <v>0.52091139554977395</v>
      </c>
      <c r="U6037" s="84">
        <v>5136.72607421875</v>
      </c>
      <c r="V6037" s="84">
        <v>402.99005126953102</v>
      </c>
      <c r="W6037" s="84">
        <v>5032.193359375</v>
      </c>
      <c r="X6037" s="84">
        <v>4733.8720703125</v>
      </c>
      <c r="Y6037" s="84">
        <v>25.466978073120099</v>
      </c>
      <c r="Z6037" s="84">
        <v>320.52282714843699</v>
      </c>
      <c r="AA6037" s="84">
        <v>580.52288818359398</v>
      </c>
      <c r="AB6037" s="84">
        <v>426.52282714843801</v>
      </c>
      <c r="AG6037" s="83"/>
      <c r="AV6037" s="83"/>
      <c r="BK6037" s="83"/>
      <c r="BZ6037" s="83"/>
      <c r="CO6037" s="83"/>
      <c r="DD6037" s="83"/>
      <c r="DS6037" s="83"/>
      <c r="EH6037" s="83"/>
      <c r="EW6037" s="83"/>
      <c r="FL6037" s="83"/>
    </row>
    <row r="6038" spans="1:168" x14ac:dyDescent="0.35">
      <c r="A6038" s="83">
        <v>43360.87427083333</v>
      </c>
      <c r="B6038" s="84" t="s">
        <v>49</v>
      </c>
      <c r="C6038" s="85" t="s">
        <v>188</v>
      </c>
      <c r="R6038" s="83">
        <v>43360.87427083333</v>
      </c>
      <c r="S6038" s="89" t="s">
        <v>49</v>
      </c>
      <c r="AG6038" s="83"/>
      <c r="AV6038" s="83"/>
      <c r="BK6038" s="83"/>
      <c r="BZ6038" s="83"/>
      <c r="CO6038" s="83"/>
      <c r="DD6038" s="83"/>
      <c r="DS6038" s="83"/>
      <c r="EH6038" s="83"/>
      <c r="EW6038" s="83"/>
      <c r="FL6038" s="83"/>
    </row>
    <row r="6039" spans="1:168" x14ac:dyDescent="0.35">
      <c r="A6039" s="83">
        <v>43360.874282407407</v>
      </c>
      <c r="B6039" s="84" t="s">
        <v>26</v>
      </c>
      <c r="C6039" s="85" t="s">
        <v>428</v>
      </c>
      <c r="R6039" s="83">
        <v>43360.874282407407</v>
      </c>
      <c r="S6039" s="89" t="s">
        <v>26</v>
      </c>
      <c r="AG6039" s="83"/>
      <c r="AV6039" s="83"/>
      <c r="BK6039" s="83"/>
      <c r="BZ6039" s="83"/>
      <c r="CO6039" s="83"/>
      <c r="DD6039" s="83"/>
      <c r="DS6039" s="83"/>
      <c r="EH6039" s="83"/>
      <c r="EW6039" s="83"/>
      <c r="FL6039" s="83"/>
    </row>
    <row r="6040" spans="1:168" x14ac:dyDescent="0.35">
      <c r="A6040" s="83">
        <v>43360.874282407407</v>
      </c>
      <c r="B6040" s="84" t="s">
        <v>26</v>
      </c>
      <c r="C6040" s="85" t="s">
        <v>191</v>
      </c>
      <c r="R6040" s="83">
        <v>43360.874282407407</v>
      </c>
      <c r="S6040" s="89" t="s">
        <v>26</v>
      </c>
      <c r="AG6040" s="83"/>
      <c r="AV6040" s="83"/>
      <c r="BK6040" s="83"/>
      <c r="BZ6040" s="83"/>
      <c r="CO6040" s="83"/>
      <c r="DD6040" s="83"/>
      <c r="DS6040" s="83"/>
      <c r="EH6040" s="83"/>
      <c r="EW6040" s="83"/>
      <c r="FL6040" s="83"/>
    </row>
    <row r="6041" spans="1:168" x14ac:dyDescent="0.35">
      <c r="A6041" s="83">
        <v>43360.874282407407</v>
      </c>
      <c r="B6041" s="84" t="s">
        <v>26</v>
      </c>
      <c r="C6041" s="85" t="s">
        <v>189</v>
      </c>
      <c r="R6041" s="83">
        <v>43360.874282407407</v>
      </c>
      <c r="S6041" s="89" t="s">
        <v>26</v>
      </c>
      <c r="AG6041" s="83"/>
      <c r="AV6041" s="83"/>
      <c r="BK6041" s="83"/>
      <c r="BZ6041" s="83"/>
      <c r="CO6041" s="83"/>
      <c r="DD6041" s="83"/>
      <c r="DS6041" s="83"/>
      <c r="EH6041" s="83"/>
      <c r="EW6041" s="83"/>
      <c r="FL6041" s="83"/>
    </row>
    <row r="6042" spans="1:168" x14ac:dyDescent="0.35">
      <c r="A6042" s="83">
        <v>43360.874282407407</v>
      </c>
      <c r="B6042" s="84" t="s">
        <v>26</v>
      </c>
      <c r="C6042" s="85" t="s">
        <v>190</v>
      </c>
      <c r="R6042" s="83">
        <v>43360.874282407407</v>
      </c>
      <c r="S6042" s="89" t="s">
        <v>26</v>
      </c>
      <c r="AG6042" s="83"/>
      <c r="AV6042" s="83"/>
      <c r="BK6042" s="83"/>
      <c r="BZ6042" s="83"/>
      <c r="CO6042" s="83"/>
      <c r="DD6042" s="83"/>
      <c r="DS6042" s="83"/>
      <c r="EH6042" s="83"/>
      <c r="EW6042" s="83"/>
      <c r="FL6042" s="83"/>
    </row>
    <row r="6043" spans="1:168" x14ac:dyDescent="0.35">
      <c r="A6043" s="83">
        <v>43360.874282407407</v>
      </c>
      <c r="B6043" s="84" t="s">
        <v>26</v>
      </c>
      <c r="C6043" s="85" t="s">
        <v>409</v>
      </c>
      <c r="R6043" s="83">
        <v>43360.874282407407</v>
      </c>
      <c r="S6043" s="89" t="s">
        <v>26</v>
      </c>
      <c r="AG6043" s="83"/>
      <c r="AV6043" s="83"/>
      <c r="BK6043" s="83"/>
      <c r="BZ6043" s="83"/>
      <c r="CO6043" s="83"/>
      <c r="DD6043" s="83"/>
      <c r="DS6043" s="83"/>
      <c r="EH6043" s="83"/>
      <c r="EW6043" s="83"/>
      <c r="FL6043" s="83"/>
    </row>
    <row r="6044" spans="1:168" x14ac:dyDescent="0.35">
      <c r="A6044" s="83">
        <v>43360.874293981484</v>
      </c>
      <c r="B6044" s="84" t="s">
        <v>26</v>
      </c>
      <c r="C6044" s="85" t="s">
        <v>429</v>
      </c>
      <c r="R6044" s="83">
        <v>43360.874293981484</v>
      </c>
      <c r="S6044" s="89" t="s">
        <v>26</v>
      </c>
      <c r="AG6044" s="83"/>
      <c r="AV6044" s="83"/>
      <c r="BK6044" s="83"/>
      <c r="BZ6044" s="83"/>
      <c r="CO6044" s="83"/>
      <c r="DD6044" s="83"/>
      <c r="DS6044" s="83"/>
      <c r="EH6044" s="83"/>
      <c r="EW6044" s="83"/>
      <c r="FL6044" s="83"/>
    </row>
    <row r="6045" spans="1:168" x14ac:dyDescent="0.35">
      <c r="A6045" s="83">
        <v>43360.874293981484</v>
      </c>
      <c r="B6045" s="84" t="s">
        <v>26</v>
      </c>
      <c r="C6045" s="85" t="s">
        <v>430</v>
      </c>
      <c r="R6045" s="83">
        <v>43360.874293981484</v>
      </c>
      <c r="S6045" s="89" t="s">
        <v>26</v>
      </c>
      <c r="AG6045" s="83"/>
      <c r="AV6045" s="83"/>
      <c r="BK6045" s="83"/>
      <c r="BZ6045" s="83"/>
      <c r="CO6045" s="83"/>
      <c r="DD6045" s="83"/>
      <c r="DS6045" s="83"/>
      <c r="EH6045" s="83"/>
      <c r="EW6045" s="83"/>
      <c r="FL6045" s="83"/>
    </row>
    <row r="6046" spans="1:168" x14ac:dyDescent="0.35">
      <c r="A6046" s="83">
        <v>43360.874293981484</v>
      </c>
      <c r="B6046" s="84" t="s">
        <v>26</v>
      </c>
      <c r="C6046" s="85" t="s">
        <v>678</v>
      </c>
      <c r="R6046" s="83">
        <v>43360.874293981484</v>
      </c>
      <c r="S6046" s="89" t="s">
        <v>26</v>
      </c>
      <c r="AG6046" s="83"/>
      <c r="AV6046" s="83"/>
      <c r="BK6046" s="83"/>
      <c r="BZ6046" s="83"/>
      <c r="CO6046" s="83"/>
      <c r="DD6046" s="83"/>
      <c r="DS6046" s="83"/>
      <c r="EH6046" s="83"/>
      <c r="EW6046" s="83"/>
      <c r="FL6046" s="83"/>
    </row>
    <row r="6047" spans="1:168" x14ac:dyDescent="0.35">
      <c r="A6047" s="83">
        <v>43360.874293981484</v>
      </c>
      <c r="B6047" s="84" t="s">
        <v>26</v>
      </c>
      <c r="C6047" s="85" t="s">
        <v>444</v>
      </c>
      <c r="R6047" s="83">
        <v>43360.874293981484</v>
      </c>
      <c r="S6047" s="89" t="s">
        <v>26</v>
      </c>
      <c r="AG6047" s="83"/>
      <c r="AV6047" s="83"/>
      <c r="BK6047" s="83"/>
      <c r="BZ6047" s="83"/>
      <c r="CO6047" s="83"/>
      <c r="DD6047" s="83"/>
      <c r="DS6047" s="83"/>
      <c r="EH6047" s="83"/>
      <c r="EW6047" s="83"/>
      <c r="FL6047" s="83"/>
    </row>
    <row r="6048" spans="1:168" x14ac:dyDescent="0.35">
      <c r="A6048" s="83">
        <v>43360.874293981484</v>
      </c>
      <c r="B6048" s="84" t="s">
        <v>26</v>
      </c>
      <c r="C6048" s="85" t="s">
        <v>790</v>
      </c>
      <c r="R6048" s="83">
        <v>43360.874293981484</v>
      </c>
      <c r="S6048" s="89" t="s">
        <v>26</v>
      </c>
      <c r="AG6048" s="83"/>
      <c r="AV6048" s="83"/>
      <c r="BK6048" s="83"/>
      <c r="BZ6048" s="83"/>
      <c r="CO6048" s="83"/>
      <c r="DD6048" s="83"/>
      <c r="DS6048" s="83"/>
      <c r="EH6048" s="83"/>
      <c r="EW6048" s="83"/>
      <c r="FL6048" s="83"/>
    </row>
    <row r="6049" spans="1:168" x14ac:dyDescent="0.35">
      <c r="A6049" s="83">
        <v>43360.874293981484</v>
      </c>
      <c r="B6049" s="84" t="s">
        <v>26</v>
      </c>
      <c r="C6049" s="85" t="s">
        <v>677</v>
      </c>
      <c r="R6049" s="83">
        <v>43360.874293981484</v>
      </c>
      <c r="S6049" s="89" t="s">
        <v>26</v>
      </c>
      <c r="AG6049" s="83"/>
      <c r="AV6049" s="83"/>
      <c r="BK6049" s="83"/>
      <c r="BZ6049" s="83"/>
      <c r="CO6049" s="83"/>
      <c r="DD6049" s="83"/>
      <c r="DS6049" s="83"/>
      <c r="EH6049" s="83"/>
      <c r="EW6049" s="83"/>
      <c r="FL6049" s="83"/>
    </row>
    <row r="6050" spans="1:168" x14ac:dyDescent="0.35">
      <c r="A6050" s="83">
        <v>43360.874293981484</v>
      </c>
      <c r="B6050" s="84" t="s">
        <v>26</v>
      </c>
      <c r="C6050" s="85" t="s">
        <v>419</v>
      </c>
      <c r="R6050" s="83">
        <v>43360.874293981484</v>
      </c>
      <c r="S6050" s="89" t="s">
        <v>26</v>
      </c>
      <c r="AG6050" s="83"/>
      <c r="AV6050" s="83"/>
      <c r="BK6050" s="83"/>
      <c r="BZ6050" s="83"/>
      <c r="CO6050" s="83"/>
      <c r="DD6050" s="83"/>
      <c r="DS6050" s="83"/>
      <c r="EH6050" s="83"/>
      <c r="EW6050" s="83"/>
      <c r="FL6050" s="83"/>
    </row>
    <row r="6051" spans="1:168" x14ac:dyDescent="0.35">
      <c r="A6051" s="83">
        <v>43360.874293981484</v>
      </c>
      <c r="B6051" s="84" t="s">
        <v>26</v>
      </c>
      <c r="C6051" s="85" t="s">
        <v>417</v>
      </c>
      <c r="R6051" s="83">
        <v>43360.874293981484</v>
      </c>
      <c r="S6051" s="89" t="s">
        <v>26</v>
      </c>
      <c r="AG6051" s="83"/>
      <c r="AV6051" s="83"/>
      <c r="BK6051" s="83"/>
      <c r="BZ6051" s="83"/>
      <c r="CO6051" s="83"/>
      <c r="DD6051" s="83"/>
      <c r="DS6051" s="83"/>
      <c r="EH6051" s="83"/>
      <c r="EW6051" s="83"/>
      <c r="FL6051" s="83"/>
    </row>
    <row r="6052" spans="1:168" x14ac:dyDescent="0.35">
      <c r="A6052" s="83">
        <v>43360.874293981484</v>
      </c>
      <c r="B6052" s="84" t="s">
        <v>26</v>
      </c>
      <c r="C6052" s="85" t="s">
        <v>574</v>
      </c>
      <c r="R6052" s="83">
        <v>43360.874293981484</v>
      </c>
      <c r="S6052" s="89" t="s">
        <v>26</v>
      </c>
      <c r="AG6052" s="83"/>
      <c r="AV6052" s="83"/>
      <c r="BK6052" s="83"/>
      <c r="BZ6052" s="83"/>
      <c r="CO6052" s="83"/>
      <c r="DD6052" s="83"/>
      <c r="DS6052" s="83"/>
      <c r="EH6052" s="83"/>
      <c r="EW6052" s="83"/>
      <c r="FL6052" s="83"/>
    </row>
    <row r="6053" spans="1:168" x14ac:dyDescent="0.35">
      <c r="A6053" s="83">
        <v>43360.874293981484</v>
      </c>
      <c r="B6053" s="84" t="s">
        <v>26</v>
      </c>
      <c r="C6053" s="85" t="s">
        <v>441</v>
      </c>
      <c r="R6053" s="83">
        <v>43360.874293981484</v>
      </c>
      <c r="S6053" s="89" t="s">
        <v>26</v>
      </c>
      <c r="AG6053" s="83"/>
      <c r="AV6053" s="83"/>
      <c r="BK6053" s="83"/>
      <c r="BZ6053" s="83"/>
      <c r="CO6053" s="83"/>
      <c r="DD6053" s="83"/>
      <c r="DS6053" s="83"/>
      <c r="EH6053" s="83"/>
      <c r="EW6053" s="83"/>
      <c r="FL6053" s="83"/>
    </row>
    <row r="6054" spans="1:168" x14ac:dyDescent="0.35">
      <c r="A6054" s="83">
        <v>43360.874305555553</v>
      </c>
      <c r="B6054" s="84" t="s">
        <v>26</v>
      </c>
      <c r="C6054" s="85" t="s">
        <v>447</v>
      </c>
      <c r="R6054" s="83">
        <v>43360.874305555553</v>
      </c>
      <c r="S6054" s="89" t="s">
        <v>26</v>
      </c>
      <c r="AG6054" s="83"/>
      <c r="AV6054" s="83"/>
      <c r="BK6054" s="83"/>
      <c r="BZ6054" s="83"/>
      <c r="CO6054" s="83"/>
      <c r="DD6054" s="83"/>
      <c r="DS6054" s="83"/>
      <c r="EH6054" s="83"/>
      <c r="EW6054" s="83"/>
      <c r="FL6054" s="83"/>
    </row>
    <row r="6055" spans="1:168" x14ac:dyDescent="0.35">
      <c r="A6055" s="83">
        <v>43360.874305555553</v>
      </c>
      <c r="B6055" s="84" t="s">
        <v>26</v>
      </c>
      <c r="C6055" s="85" t="s">
        <v>421</v>
      </c>
      <c r="R6055" s="83">
        <v>43360.874305555553</v>
      </c>
      <c r="S6055" s="89" t="s">
        <v>26</v>
      </c>
      <c r="AG6055" s="83"/>
      <c r="AV6055" s="83"/>
      <c r="BK6055" s="83"/>
      <c r="BZ6055" s="83"/>
      <c r="CO6055" s="83"/>
      <c r="DD6055" s="83"/>
      <c r="DS6055" s="83"/>
      <c r="EH6055" s="83"/>
      <c r="EW6055" s="83"/>
      <c r="FL6055" s="83"/>
    </row>
    <row r="6056" spans="1:168" x14ac:dyDescent="0.35">
      <c r="A6056" s="83">
        <v>43360.874305555553</v>
      </c>
      <c r="B6056" s="84" t="s">
        <v>26</v>
      </c>
      <c r="C6056" s="85" t="s">
        <v>446</v>
      </c>
      <c r="R6056" s="83">
        <v>43360.874305555553</v>
      </c>
      <c r="S6056" s="89" t="s">
        <v>26</v>
      </c>
      <c r="AG6056" s="83"/>
      <c r="AV6056" s="83"/>
      <c r="BK6056" s="83"/>
      <c r="BZ6056" s="83"/>
      <c r="CO6056" s="83"/>
      <c r="DD6056" s="83"/>
      <c r="DS6056" s="83"/>
      <c r="EH6056" s="83"/>
      <c r="EW6056" s="83"/>
      <c r="FL6056" s="83"/>
    </row>
    <row r="6057" spans="1:168" x14ac:dyDescent="0.35">
      <c r="A6057" s="83">
        <v>43360.874305555553</v>
      </c>
      <c r="B6057" s="84" t="s">
        <v>26</v>
      </c>
      <c r="C6057" s="85" t="s">
        <v>791</v>
      </c>
      <c r="R6057" s="83">
        <v>43360.874305555553</v>
      </c>
      <c r="S6057" s="89" t="s">
        <v>26</v>
      </c>
      <c r="AG6057" s="83"/>
      <c r="AV6057" s="83"/>
      <c r="BK6057" s="83"/>
      <c r="BZ6057" s="83"/>
      <c r="CO6057" s="83"/>
      <c r="DD6057" s="83"/>
      <c r="DS6057" s="83"/>
      <c r="EH6057" s="83"/>
      <c r="EW6057" s="83"/>
      <c r="FL6057" s="83"/>
    </row>
    <row r="6058" spans="1:168" x14ac:dyDescent="0.35">
      <c r="A6058" s="83">
        <v>43360.874398148146</v>
      </c>
      <c r="B6058" s="84" t="s">
        <v>26</v>
      </c>
      <c r="C6058" s="85" t="s">
        <v>192</v>
      </c>
      <c r="R6058" s="83">
        <v>43360.874398148146</v>
      </c>
      <c r="S6058" s="89" t="s">
        <v>26</v>
      </c>
      <c r="AG6058" s="83"/>
      <c r="AV6058" s="83"/>
      <c r="BK6058" s="83"/>
      <c r="BZ6058" s="83"/>
      <c r="CO6058" s="83"/>
      <c r="DD6058" s="83"/>
      <c r="DS6058" s="83"/>
      <c r="EH6058" s="83"/>
      <c r="EW6058" s="83"/>
      <c r="FL6058" s="83"/>
    </row>
    <row r="6059" spans="1:168" x14ac:dyDescent="0.35">
      <c r="A6059" s="83">
        <v>43360.874409722222</v>
      </c>
      <c r="B6059" s="84" t="s">
        <v>55</v>
      </c>
      <c r="C6059" s="85" t="s">
        <v>56</v>
      </c>
      <c r="R6059" s="83">
        <v>43360.874409722222</v>
      </c>
      <c r="S6059" s="89" t="s">
        <v>55</v>
      </c>
      <c r="AG6059" s="83"/>
      <c r="AV6059" s="83"/>
      <c r="BK6059" s="83"/>
      <c r="BZ6059" s="83"/>
      <c r="CO6059" s="83"/>
      <c r="DD6059" s="83"/>
      <c r="DS6059" s="83"/>
      <c r="EH6059" s="83"/>
      <c r="EW6059" s="83"/>
      <c r="FL6059" s="83"/>
    </row>
    <row r="6060" spans="1:168" x14ac:dyDescent="0.35">
      <c r="A6060" s="83">
        <v>43360.874421296299</v>
      </c>
      <c r="B6060" s="84" t="s">
        <v>55</v>
      </c>
      <c r="C6060" s="85" t="s">
        <v>57</v>
      </c>
      <c r="R6060" s="83">
        <v>43360.874421296299</v>
      </c>
      <c r="S6060" s="89" t="s">
        <v>55</v>
      </c>
      <c r="AG6060" s="83"/>
      <c r="AV6060" s="83"/>
      <c r="BK6060" s="83"/>
      <c r="BZ6060" s="83"/>
      <c r="CO6060" s="83"/>
      <c r="DD6060" s="83"/>
      <c r="DS6060" s="83"/>
      <c r="EH6060" s="83"/>
      <c r="EW6060" s="83"/>
      <c r="FL6060" s="83"/>
    </row>
    <row r="6061" spans="1:168" x14ac:dyDescent="0.35">
      <c r="A6061" s="83">
        <v>43360.874432870369</v>
      </c>
      <c r="B6061" s="84" t="s">
        <v>55</v>
      </c>
      <c r="C6061" s="85" t="s">
        <v>58</v>
      </c>
      <c r="R6061" s="83">
        <v>43360.874432870369</v>
      </c>
      <c r="S6061" s="89" t="s">
        <v>55</v>
      </c>
      <c r="AG6061" s="83"/>
      <c r="AV6061" s="83"/>
      <c r="BK6061" s="83"/>
      <c r="BZ6061" s="83"/>
      <c r="CO6061" s="83"/>
      <c r="DD6061" s="83"/>
      <c r="DS6061" s="83"/>
      <c r="EH6061" s="83"/>
      <c r="EW6061" s="83"/>
      <c r="FL6061" s="83"/>
    </row>
    <row r="6062" spans="1:168" x14ac:dyDescent="0.35">
      <c r="A6062" s="83">
        <v>43360.874444444446</v>
      </c>
      <c r="B6062" s="84" t="s">
        <v>26</v>
      </c>
      <c r="C6062" s="85" t="s">
        <v>59</v>
      </c>
      <c r="R6062" s="83">
        <v>43360.874444444446</v>
      </c>
      <c r="S6062" s="89" t="s">
        <v>26</v>
      </c>
      <c r="AG6062" s="83"/>
      <c r="AV6062" s="83"/>
      <c r="BK6062" s="83"/>
      <c r="BZ6062" s="83"/>
      <c r="CO6062" s="83"/>
      <c r="DD6062" s="83"/>
      <c r="DS6062" s="83"/>
      <c r="EH6062" s="83"/>
      <c r="EW6062" s="83"/>
      <c r="FL6062" s="83"/>
    </row>
    <row r="6063" spans="1:168" x14ac:dyDescent="0.35">
      <c r="A6063" s="83">
        <v>43360.874456018515</v>
      </c>
      <c r="B6063" s="84" t="s">
        <v>193</v>
      </c>
      <c r="C6063" s="85" t="s">
        <v>194</v>
      </c>
      <c r="I6063" s="86">
        <v>12490.8037109375</v>
      </c>
      <c r="J6063" s="87">
        <v>12268.75</v>
      </c>
      <c r="K6063" s="87">
        <v>5981.8095703125</v>
      </c>
      <c r="L6063" s="87">
        <v>5875.47314453125</v>
      </c>
      <c r="M6063" s="87">
        <v>1.01601946353912</v>
      </c>
      <c r="N6063" s="87">
        <v>8.0486574172973597</v>
      </c>
      <c r="O6063" s="87">
        <v>8.3995761871337908</v>
      </c>
      <c r="P6063" s="88">
        <v>1.6325761079788199</v>
      </c>
      <c r="R6063" s="83">
        <v>43360.874456018515</v>
      </c>
      <c r="S6063" s="89" t="s">
        <v>193</v>
      </c>
      <c r="T6063" s="90">
        <v>0.49767613410949701</v>
      </c>
      <c r="U6063" s="84">
        <v>6769.44091796875</v>
      </c>
      <c r="V6063" s="84">
        <v>403.42074584960898</v>
      </c>
      <c r="W6063" s="84">
        <v>6630.890625</v>
      </c>
      <c r="X6063" s="84">
        <v>6366.4404296875</v>
      </c>
      <c r="Y6063" s="84">
        <v>25.526771545410199</v>
      </c>
      <c r="Z6063" s="84">
        <v>320.49963378906301</v>
      </c>
      <c r="AA6063" s="84">
        <v>620.468505859375</v>
      </c>
      <c r="AB6063" s="84">
        <v>426.49963378906199</v>
      </c>
      <c r="AG6063" s="83"/>
      <c r="AV6063" s="83"/>
      <c r="BK6063" s="83"/>
      <c r="BZ6063" s="83"/>
      <c r="CO6063" s="83"/>
      <c r="DD6063" s="83"/>
      <c r="DS6063" s="83"/>
      <c r="EH6063" s="83"/>
      <c r="EW6063" s="83"/>
      <c r="FL6063" s="83"/>
    </row>
    <row r="6064" spans="1:168" x14ac:dyDescent="0.35">
      <c r="A6064" s="83">
        <v>43360.874479166669</v>
      </c>
      <c r="B6064" s="84" t="s">
        <v>62</v>
      </c>
      <c r="C6064" s="85" t="s">
        <v>63</v>
      </c>
      <c r="R6064" s="83">
        <v>43360.874479166669</v>
      </c>
      <c r="S6064" s="89" t="s">
        <v>62</v>
      </c>
      <c r="AG6064" s="83"/>
      <c r="AV6064" s="83"/>
      <c r="BK6064" s="83"/>
      <c r="BZ6064" s="83"/>
      <c r="CO6064" s="83"/>
      <c r="DD6064" s="83"/>
      <c r="DS6064" s="83"/>
      <c r="EH6064" s="83"/>
      <c r="EW6064" s="83"/>
      <c r="FL6064" s="83"/>
    </row>
    <row r="6065" spans="1:168" x14ac:dyDescent="0.35">
      <c r="A6065" s="83">
        <v>43360.874479166669</v>
      </c>
      <c r="B6065" s="84" t="s">
        <v>62</v>
      </c>
      <c r="C6065" s="85" t="s">
        <v>1146</v>
      </c>
      <c r="R6065" s="83">
        <v>43360.874479166669</v>
      </c>
      <c r="S6065" s="89" t="s">
        <v>62</v>
      </c>
      <c r="AG6065" s="83"/>
      <c r="AV6065" s="83"/>
      <c r="BK6065" s="83"/>
      <c r="BZ6065" s="83"/>
      <c r="CO6065" s="83"/>
      <c r="DD6065" s="83"/>
      <c r="DS6065" s="83"/>
      <c r="EH6065" s="83"/>
      <c r="EW6065" s="83"/>
      <c r="FL6065" s="83"/>
    </row>
    <row r="6066" spans="1:168" x14ac:dyDescent="0.35">
      <c r="A6066" s="83">
        <v>43360.874479166669</v>
      </c>
      <c r="B6066" s="84" t="s">
        <v>62</v>
      </c>
      <c r="C6066" s="85" t="s">
        <v>1061</v>
      </c>
      <c r="R6066" s="83">
        <v>43360.874479166669</v>
      </c>
      <c r="S6066" s="89" t="s">
        <v>62</v>
      </c>
      <c r="AG6066" s="83"/>
      <c r="AV6066" s="83"/>
      <c r="BK6066" s="83"/>
      <c r="BZ6066" s="83"/>
      <c r="CO6066" s="83"/>
      <c r="DD6066" s="83"/>
      <c r="DS6066" s="83"/>
      <c r="EH6066" s="83"/>
      <c r="EW6066" s="83"/>
      <c r="FL6066" s="83"/>
    </row>
    <row r="6067" spans="1:168" x14ac:dyDescent="0.35">
      <c r="A6067" s="83">
        <v>43360.874479166669</v>
      </c>
      <c r="B6067" s="84" t="s">
        <v>62</v>
      </c>
      <c r="C6067" s="85" t="s">
        <v>1147</v>
      </c>
      <c r="R6067" s="83">
        <v>43360.874479166669</v>
      </c>
      <c r="S6067" s="89" t="s">
        <v>62</v>
      </c>
      <c r="AG6067" s="83"/>
      <c r="AV6067" s="83"/>
      <c r="BK6067" s="83"/>
      <c r="BZ6067" s="83"/>
      <c r="CO6067" s="83"/>
      <c r="DD6067" s="83"/>
      <c r="DS6067" s="83"/>
      <c r="EH6067" s="83"/>
      <c r="EW6067" s="83"/>
      <c r="FL6067" s="83"/>
    </row>
    <row r="6068" spans="1:168" x14ac:dyDescent="0.35">
      <c r="A6068" s="83">
        <v>43360.874479166669</v>
      </c>
      <c r="B6068" s="84" t="s">
        <v>62</v>
      </c>
      <c r="C6068" s="85" t="s">
        <v>929</v>
      </c>
      <c r="R6068" s="83">
        <v>43360.874479166669</v>
      </c>
      <c r="S6068" s="89" t="s">
        <v>62</v>
      </c>
      <c r="AG6068" s="83"/>
      <c r="AV6068" s="83"/>
      <c r="BK6068" s="83"/>
      <c r="BZ6068" s="83"/>
      <c r="CO6068" s="83"/>
      <c r="DD6068" s="83"/>
      <c r="DS6068" s="83"/>
      <c r="EH6068" s="83"/>
      <c r="EW6068" s="83"/>
      <c r="FL6068" s="83"/>
    </row>
    <row r="6069" spans="1:168" x14ac:dyDescent="0.35">
      <c r="A6069" s="83">
        <v>43360.874479166669</v>
      </c>
      <c r="B6069" s="84" t="s">
        <v>62</v>
      </c>
      <c r="C6069" s="85" t="s">
        <v>1148</v>
      </c>
      <c r="R6069" s="83">
        <v>43360.874479166669</v>
      </c>
      <c r="S6069" s="89" t="s">
        <v>62</v>
      </c>
      <c r="AG6069" s="83"/>
      <c r="AV6069" s="83"/>
      <c r="BK6069" s="83"/>
      <c r="BZ6069" s="83"/>
      <c r="CO6069" s="83"/>
      <c r="DD6069" s="83"/>
      <c r="DS6069" s="83"/>
      <c r="EH6069" s="83"/>
      <c r="EW6069" s="83"/>
      <c r="FL6069" s="83"/>
    </row>
    <row r="6070" spans="1:168" x14ac:dyDescent="0.35">
      <c r="A6070" s="83">
        <v>43360.874479166669</v>
      </c>
      <c r="B6070" s="84" t="s">
        <v>62</v>
      </c>
      <c r="C6070" s="85" t="s">
        <v>449</v>
      </c>
      <c r="R6070" s="83">
        <v>43360.874479166669</v>
      </c>
      <c r="S6070" s="89" t="s">
        <v>62</v>
      </c>
      <c r="AG6070" s="83"/>
      <c r="AV6070" s="83"/>
      <c r="BK6070" s="83"/>
      <c r="BZ6070" s="83"/>
      <c r="CO6070" s="83"/>
      <c r="DD6070" s="83"/>
      <c r="DS6070" s="83"/>
      <c r="EH6070" s="83"/>
      <c r="EW6070" s="83"/>
      <c r="FL6070" s="83"/>
    </row>
    <row r="6071" spans="1:168" x14ac:dyDescent="0.35">
      <c r="A6071" s="83">
        <v>43360.874479166669</v>
      </c>
      <c r="B6071" s="84" t="s">
        <v>62</v>
      </c>
      <c r="C6071" s="85" t="s">
        <v>1065</v>
      </c>
      <c r="R6071" s="83">
        <v>43360.874479166669</v>
      </c>
      <c r="S6071" s="89" t="s">
        <v>62</v>
      </c>
      <c r="AG6071" s="83"/>
      <c r="AV6071" s="83"/>
      <c r="BK6071" s="83"/>
      <c r="BZ6071" s="83"/>
      <c r="CO6071" s="83"/>
      <c r="DD6071" s="83"/>
      <c r="DS6071" s="83"/>
      <c r="EH6071" s="83"/>
      <c r="EW6071" s="83"/>
      <c r="FL6071" s="83"/>
    </row>
    <row r="6072" spans="1:168" x14ac:dyDescent="0.35">
      <c r="A6072" s="83">
        <v>43360.874479166669</v>
      </c>
      <c r="B6072" s="84" t="s">
        <v>26</v>
      </c>
      <c r="C6072" s="85" t="s">
        <v>71</v>
      </c>
      <c r="R6072" s="83">
        <v>43360.874479166669</v>
      </c>
      <c r="S6072" s="89" t="s">
        <v>26</v>
      </c>
      <c r="AG6072" s="83"/>
      <c r="AV6072" s="83"/>
      <c r="BK6072" s="83"/>
      <c r="BZ6072" s="83"/>
      <c r="CO6072" s="83"/>
      <c r="DD6072" s="83"/>
      <c r="DS6072" s="83"/>
      <c r="EH6072" s="83"/>
      <c r="EW6072" s="83"/>
      <c r="FL6072" s="83"/>
    </row>
    <row r="6073" spans="1:168" x14ac:dyDescent="0.35">
      <c r="A6073" s="83">
        <v>43360.874502314815</v>
      </c>
      <c r="B6073" s="84" t="s">
        <v>62</v>
      </c>
      <c r="C6073" s="85" t="s">
        <v>200</v>
      </c>
      <c r="R6073" s="83">
        <v>43360.874502314815</v>
      </c>
      <c r="S6073" s="89" t="s">
        <v>62</v>
      </c>
      <c r="AG6073" s="83"/>
      <c r="AV6073" s="83"/>
      <c r="BK6073" s="83"/>
      <c r="BZ6073" s="83"/>
      <c r="CO6073" s="83"/>
      <c r="DD6073" s="83"/>
      <c r="DS6073" s="83"/>
      <c r="EH6073" s="83"/>
      <c r="EW6073" s="83"/>
      <c r="FL6073" s="83"/>
    </row>
    <row r="6074" spans="1:168" x14ac:dyDescent="0.35">
      <c r="A6074" s="83">
        <v>43360.874502314815</v>
      </c>
      <c r="B6074" s="84" t="s">
        <v>26</v>
      </c>
      <c r="C6074" s="85" t="s">
        <v>201</v>
      </c>
      <c r="R6074" s="83">
        <v>43360.874502314815</v>
      </c>
      <c r="S6074" s="89" t="s">
        <v>26</v>
      </c>
      <c r="AG6074" s="83"/>
      <c r="AV6074" s="83"/>
      <c r="BK6074" s="83"/>
      <c r="BZ6074" s="83"/>
      <c r="CO6074" s="83"/>
      <c r="DD6074" s="83"/>
      <c r="DS6074" s="83"/>
      <c r="EH6074" s="83"/>
      <c r="EW6074" s="83"/>
      <c r="FL6074" s="83"/>
    </row>
    <row r="6075" spans="1:168" x14ac:dyDescent="0.35">
      <c r="A6075" s="83">
        <v>43360.874502314815</v>
      </c>
      <c r="B6075" s="84" t="s">
        <v>26</v>
      </c>
      <c r="C6075" s="85" t="s">
        <v>203</v>
      </c>
      <c r="R6075" s="83">
        <v>43360.874502314815</v>
      </c>
      <c r="S6075" s="89" t="s">
        <v>26</v>
      </c>
      <c r="AG6075" s="83"/>
      <c r="AV6075" s="83"/>
      <c r="BK6075" s="83"/>
      <c r="BZ6075" s="83"/>
      <c r="CO6075" s="83"/>
      <c r="DD6075" s="83"/>
      <c r="DS6075" s="83"/>
      <c r="EH6075" s="83"/>
      <c r="EW6075" s="83"/>
      <c r="FL6075" s="83"/>
    </row>
    <row r="6076" spans="1:168" x14ac:dyDescent="0.35">
      <c r="A6076" s="83">
        <v>43360.874502314815</v>
      </c>
      <c r="B6076" s="84" t="s">
        <v>26</v>
      </c>
      <c r="C6076" s="85" t="s">
        <v>202</v>
      </c>
      <c r="R6076" s="83">
        <v>43360.874502314815</v>
      </c>
      <c r="S6076" s="89" t="s">
        <v>26</v>
      </c>
      <c r="AG6076" s="83"/>
      <c r="AV6076" s="83"/>
      <c r="BK6076" s="83"/>
      <c r="BZ6076" s="83"/>
      <c r="CO6076" s="83"/>
      <c r="DD6076" s="83"/>
      <c r="DS6076" s="83"/>
      <c r="EH6076" s="83"/>
      <c r="EW6076" s="83"/>
      <c r="FL6076" s="83"/>
    </row>
    <row r="6077" spans="1:168" x14ac:dyDescent="0.35">
      <c r="A6077" s="83">
        <v>43360.874502314815</v>
      </c>
      <c r="B6077" s="84" t="s">
        <v>26</v>
      </c>
      <c r="C6077" s="85" t="s">
        <v>75</v>
      </c>
      <c r="R6077" s="83">
        <v>43360.874502314815</v>
      </c>
      <c r="S6077" s="89" t="s">
        <v>26</v>
      </c>
      <c r="AG6077" s="83"/>
      <c r="AV6077" s="83"/>
      <c r="BK6077" s="83"/>
      <c r="BZ6077" s="83"/>
      <c r="CO6077" s="83"/>
      <c r="DD6077" s="83"/>
      <c r="DS6077" s="83"/>
      <c r="EH6077" s="83"/>
      <c r="EW6077" s="83"/>
      <c r="FL6077" s="83"/>
    </row>
    <row r="6078" spans="1:168" x14ac:dyDescent="0.35">
      <c r="A6078" s="83">
        <v>43360.874502314815</v>
      </c>
      <c r="B6078" s="84" t="s">
        <v>26</v>
      </c>
      <c r="C6078" s="85" t="s">
        <v>47</v>
      </c>
      <c r="I6078" s="86">
        <v>12490.9765625</v>
      </c>
      <c r="J6078" s="87">
        <v>12267.01171875</v>
      </c>
      <c r="K6078" s="87">
        <v>5981.97802734375</v>
      </c>
      <c r="L6078" s="87">
        <v>5874.7060546875</v>
      </c>
      <c r="M6078" s="87">
        <v>1.0159893035888701</v>
      </c>
      <c r="N6078" s="87">
        <v>8.11309909820557</v>
      </c>
      <c r="O6078" s="87">
        <v>8.4632377624511701</v>
      </c>
      <c r="P6078" s="88">
        <v>1.6962388753891</v>
      </c>
      <c r="R6078" s="83">
        <v>43360.874502314815</v>
      </c>
      <c r="S6078" s="89" t="s">
        <v>26</v>
      </c>
      <c r="T6078" s="90">
        <v>0.56133902072906505</v>
      </c>
      <c r="U6078" s="84">
        <v>6775.32275390625</v>
      </c>
      <c r="V6078" s="84">
        <v>405.45501708984398</v>
      </c>
      <c r="W6078" s="84">
        <v>6634.26025390625</v>
      </c>
      <c r="X6078" s="84">
        <v>6368.2587890625</v>
      </c>
      <c r="Y6078" s="84">
        <v>25.694097518920898</v>
      </c>
      <c r="Z6078" s="84">
        <v>320.563232421875</v>
      </c>
      <c r="AA6078" s="84">
        <v>620.55847167968795</v>
      </c>
      <c r="AB6078" s="84">
        <v>426.563232421875</v>
      </c>
      <c r="AG6078" s="83"/>
      <c r="AV6078" s="83"/>
      <c r="BK6078" s="83"/>
      <c r="BZ6078" s="83"/>
      <c r="CO6078" s="83"/>
      <c r="DD6078" s="83"/>
      <c r="DS6078" s="83"/>
      <c r="EH6078" s="83"/>
      <c r="EW6078" s="83"/>
      <c r="FL6078" s="83"/>
    </row>
    <row r="6079" spans="1:168" x14ac:dyDescent="0.35">
      <c r="A6079" s="83">
        <v>43360.874513888892</v>
      </c>
      <c r="B6079" s="84" t="s">
        <v>49</v>
      </c>
      <c r="C6079" s="85" t="s">
        <v>204</v>
      </c>
      <c r="R6079" s="83">
        <v>43360.874513888892</v>
      </c>
      <c r="S6079" s="89" t="s">
        <v>49</v>
      </c>
      <c r="AG6079" s="83"/>
      <c r="AV6079" s="83"/>
      <c r="BK6079" s="83"/>
      <c r="BZ6079" s="83"/>
      <c r="CO6079" s="83"/>
      <c r="DD6079" s="83"/>
      <c r="DS6079" s="83"/>
      <c r="EH6079" s="83"/>
      <c r="EW6079" s="83"/>
      <c r="FL6079" s="83"/>
    </row>
    <row r="6080" spans="1:168" x14ac:dyDescent="0.35">
      <c r="A6080" s="83">
        <v>43360.874525462961</v>
      </c>
      <c r="B6080" s="84" t="s">
        <v>26</v>
      </c>
      <c r="C6080" s="85" t="s">
        <v>205</v>
      </c>
      <c r="R6080" s="83">
        <v>43360.874525462961</v>
      </c>
      <c r="S6080" s="89" t="s">
        <v>26</v>
      </c>
      <c r="AG6080" s="83"/>
      <c r="AV6080" s="83"/>
      <c r="BK6080" s="83"/>
      <c r="BZ6080" s="83"/>
      <c r="CO6080" s="83"/>
      <c r="DD6080" s="83"/>
      <c r="DS6080" s="83"/>
      <c r="EH6080" s="83"/>
      <c r="EW6080" s="83"/>
      <c r="FL6080" s="83"/>
    </row>
    <row r="6081" spans="1:168" x14ac:dyDescent="0.35">
      <c r="A6081" s="83">
        <v>43360.874525462961</v>
      </c>
      <c r="B6081" s="84" t="s">
        <v>26</v>
      </c>
      <c r="C6081" s="85" t="s">
        <v>207</v>
      </c>
      <c r="R6081" s="83">
        <v>43360.874525462961</v>
      </c>
      <c r="S6081" s="89" t="s">
        <v>26</v>
      </c>
      <c r="AG6081" s="83"/>
      <c r="AV6081" s="83"/>
      <c r="BK6081" s="83"/>
      <c r="BZ6081" s="83"/>
      <c r="CO6081" s="83"/>
      <c r="DD6081" s="83"/>
      <c r="DS6081" s="83"/>
      <c r="EH6081" s="83"/>
      <c r="EW6081" s="83"/>
      <c r="FL6081" s="83"/>
    </row>
    <row r="6082" spans="1:168" x14ac:dyDescent="0.35">
      <c r="A6082" s="83">
        <v>43360.874525462961</v>
      </c>
      <c r="B6082" s="84" t="s">
        <v>26</v>
      </c>
      <c r="C6082" s="85" t="s">
        <v>206</v>
      </c>
      <c r="R6082" s="83">
        <v>43360.874525462961</v>
      </c>
      <c r="S6082" s="89" t="s">
        <v>26</v>
      </c>
      <c r="AG6082" s="83"/>
      <c r="AV6082" s="83"/>
      <c r="BK6082" s="83"/>
      <c r="BZ6082" s="83"/>
      <c r="CO6082" s="83"/>
      <c r="DD6082" s="83"/>
      <c r="DS6082" s="83"/>
      <c r="EH6082" s="83"/>
      <c r="EW6082" s="83"/>
      <c r="FL6082" s="83"/>
    </row>
    <row r="6083" spans="1:168" x14ac:dyDescent="0.35">
      <c r="A6083" s="83">
        <v>43360.874525462961</v>
      </c>
      <c r="B6083" s="84" t="s">
        <v>26</v>
      </c>
      <c r="C6083" s="85" t="s">
        <v>428</v>
      </c>
      <c r="R6083" s="83">
        <v>43360.874525462961</v>
      </c>
      <c r="S6083" s="89" t="s">
        <v>26</v>
      </c>
      <c r="AG6083" s="83"/>
      <c r="AV6083" s="83"/>
      <c r="BK6083" s="83"/>
      <c r="BZ6083" s="83"/>
      <c r="CO6083" s="83"/>
      <c r="DD6083" s="83"/>
      <c r="DS6083" s="83"/>
      <c r="EH6083" s="83"/>
      <c r="EW6083" s="83"/>
      <c r="FL6083" s="83"/>
    </row>
    <row r="6084" spans="1:168" x14ac:dyDescent="0.35">
      <c r="A6084" s="83">
        <v>43360.874525462961</v>
      </c>
      <c r="B6084" s="84" t="s">
        <v>26</v>
      </c>
      <c r="C6084" s="85" t="s">
        <v>409</v>
      </c>
      <c r="R6084" s="83">
        <v>43360.874525462961</v>
      </c>
      <c r="S6084" s="89" t="s">
        <v>26</v>
      </c>
      <c r="AG6084" s="83"/>
      <c r="AV6084" s="83"/>
      <c r="BK6084" s="83"/>
      <c r="BZ6084" s="83"/>
      <c r="CO6084" s="83"/>
      <c r="DD6084" s="83"/>
      <c r="DS6084" s="83"/>
      <c r="EH6084" s="83"/>
      <c r="EW6084" s="83"/>
      <c r="FL6084" s="83"/>
    </row>
    <row r="6085" spans="1:168" x14ac:dyDescent="0.35">
      <c r="A6085" s="83">
        <v>43360.874537037038</v>
      </c>
      <c r="B6085" s="84" t="s">
        <v>26</v>
      </c>
      <c r="C6085" s="85" t="s">
        <v>580</v>
      </c>
      <c r="R6085" s="83">
        <v>43360.874537037038</v>
      </c>
      <c r="S6085" s="89" t="s">
        <v>26</v>
      </c>
      <c r="AG6085" s="83"/>
      <c r="AV6085" s="83"/>
      <c r="BK6085" s="83"/>
      <c r="BZ6085" s="83"/>
      <c r="CO6085" s="83"/>
      <c r="DD6085" s="83"/>
      <c r="DS6085" s="83"/>
      <c r="EH6085" s="83"/>
      <c r="EW6085" s="83"/>
      <c r="FL6085" s="83"/>
    </row>
    <row r="6086" spans="1:168" x14ac:dyDescent="0.35">
      <c r="A6086" s="83">
        <v>43360.874537037038</v>
      </c>
      <c r="B6086" s="84" t="s">
        <v>26</v>
      </c>
      <c r="C6086" s="85" t="s">
        <v>417</v>
      </c>
      <c r="R6086" s="83">
        <v>43360.874537037038</v>
      </c>
      <c r="S6086" s="89" t="s">
        <v>26</v>
      </c>
      <c r="AG6086" s="83"/>
      <c r="AV6086" s="83"/>
      <c r="BK6086" s="83"/>
      <c r="BZ6086" s="83"/>
      <c r="CO6086" s="83"/>
      <c r="DD6086" s="83"/>
      <c r="DS6086" s="83"/>
      <c r="EH6086" s="83"/>
      <c r="EW6086" s="83"/>
      <c r="FL6086" s="83"/>
    </row>
    <row r="6087" spans="1:168" x14ac:dyDescent="0.35">
      <c r="A6087" s="83">
        <v>43360.874537037038</v>
      </c>
      <c r="B6087" s="84" t="s">
        <v>26</v>
      </c>
      <c r="C6087" s="85" t="s">
        <v>441</v>
      </c>
      <c r="R6087" s="83">
        <v>43360.874537037038</v>
      </c>
      <c r="S6087" s="89" t="s">
        <v>26</v>
      </c>
      <c r="AG6087" s="83"/>
      <c r="AV6087" s="83"/>
      <c r="BK6087" s="83"/>
      <c r="BZ6087" s="83"/>
      <c r="CO6087" s="83"/>
      <c r="DD6087" s="83"/>
      <c r="DS6087" s="83"/>
      <c r="EH6087" s="83"/>
      <c r="EW6087" s="83"/>
      <c r="FL6087" s="83"/>
    </row>
    <row r="6088" spans="1:168" x14ac:dyDescent="0.35">
      <c r="A6088" s="83">
        <v>43360.874537037038</v>
      </c>
      <c r="B6088" s="84" t="s">
        <v>26</v>
      </c>
      <c r="C6088" s="85" t="s">
        <v>681</v>
      </c>
      <c r="R6088" s="83">
        <v>43360.874537037038</v>
      </c>
      <c r="S6088" s="89" t="s">
        <v>26</v>
      </c>
      <c r="AG6088" s="83"/>
      <c r="AV6088" s="83"/>
      <c r="BK6088" s="83"/>
      <c r="BZ6088" s="83"/>
      <c r="CO6088" s="83"/>
      <c r="DD6088" s="83"/>
      <c r="DS6088" s="83"/>
      <c r="EH6088" s="83"/>
      <c r="EW6088" s="83"/>
      <c r="FL6088" s="83"/>
    </row>
    <row r="6089" spans="1:168" x14ac:dyDescent="0.35">
      <c r="A6089" s="83">
        <v>43360.874537037038</v>
      </c>
      <c r="B6089" s="84" t="s">
        <v>26</v>
      </c>
      <c r="C6089" s="85" t="s">
        <v>429</v>
      </c>
      <c r="R6089" s="83">
        <v>43360.874537037038</v>
      </c>
      <c r="S6089" s="89" t="s">
        <v>26</v>
      </c>
      <c r="AG6089" s="83"/>
      <c r="AV6089" s="83"/>
      <c r="BK6089" s="83"/>
      <c r="BZ6089" s="83"/>
      <c r="CO6089" s="83"/>
      <c r="DD6089" s="83"/>
      <c r="DS6089" s="83"/>
      <c r="EH6089" s="83"/>
      <c r="EW6089" s="83"/>
      <c r="FL6089" s="83"/>
    </row>
    <row r="6090" spans="1:168" x14ac:dyDescent="0.35">
      <c r="A6090" s="83">
        <v>43360.874537037038</v>
      </c>
      <c r="B6090" s="84" t="s">
        <v>26</v>
      </c>
      <c r="C6090" s="85" t="s">
        <v>430</v>
      </c>
      <c r="R6090" s="83">
        <v>43360.874537037038</v>
      </c>
      <c r="S6090" s="89" t="s">
        <v>26</v>
      </c>
      <c r="AG6090" s="83"/>
      <c r="AV6090" s="83"/>
      <c r="BK6090" s="83"/>
      <c r="BZ6090" s="83"/>
      <c r="CO6090" s="83"/>
      <c r="DD6090" s="83"/>
      <c r="DS6090" s="83"/>
      <c r="EH6090" s="83"/>
      <c r="EW6090" s="83"/>
      <c r="FL6090" s="83"/>
    </row>
    <row r="6091" spans="1:168" x14ac:dyDescent="0.35">
      <c r="A6091" s="83">
        <v>43360.874537037038</v>
      </c>
      <c r="B6091" s="84" t="s">
        <v>26</v>
      </c>
      <c r="C6091" s="85" t="s">
        <v>682</v>
      </c>
      <c r="R6091" s="83">
        <v>43360.874537037038</v>
      </c>
      <c r="S6091" s="89" t="s">
        <v>26</v>
      </c>
      <c r="AG6091" s="83"/>
      <c r="AV6091" s="83"/>
      <c r="BK6091" s="83"/>
      <c r="BZ6091" s="83"/>
      <c r="CO6091" s="83"/>
      <c r="DD6091" s="83"/>
      <c r="DS6091" s="83"/>
      <c r="EH6091" s="83"/>
      <c r="EW6091" s="83"/>
      <c r="FL6091" s="83"/>
    </row>
    <row r="6092" spans="1:168" x14ac:dyDescent="0.35">
      <c r="A6092" s="83">
        <v>43360.874537037038</v>
      </c>
      <c r="B6092" s="84" t="s">
        <v>26</v>
      </c>
      <c r="C6092" s="85" t="s">
        <v>444</v>
      </c>
      <c r="R6092" s="83">
        <v>43360.874537037038</v>
      </c>
      <c r="S6092" s="89" t="s">
        <v>26</v>
      </c>
      <c r="AG6092" s="83"/>
      <c r="AV6092" s="83"/>
      <c r="BK6092" s="83"/>
      <c r="BZ6092" s="83"/>
      <c r="CO6092" s="83"/>
      <c r="DD6092" s="83"/>
      <c r="DS6092" s="83"/>
      <c r="EH6092" s="83"/>
      <c r="EW6092" s="83"/>
      <c r="FL6092" s="83"/>
    </row>
    <row r="6093" spans="1:168" x14ac:dyDescent="0.35">
      <c r="A6093" s="83">
        <v>43360.874537037038</v>
      </c>
      <c r="B6093" s="84" t="s">
        <v>26</v>
      </c>
      <c r="C6093" s="85" t="s">
        <v>419</v>
      </c>
      <c r="R6093" s="83">
        <v>43360.874537037038</v>
      </c>
      <c r="S6093" s="89" t="s">
        <v>26</v>
      </c>
      <c r="AG6093" s="83"/>
      <c r="AV6093" s="83"/>
      <c r="BK6093" s="83"/>
      <c r="BZ6093" s="83"/>
      <c r="CO6093" s="83"/>
      <c r="DD6093" s="83"/>
      <c r="DS6093" s="83"/>
      <c r="EH6093" s="83"/>
      <c r="EW6093" s="83"/>
      <c r="FL6093" s="83"/>
    </row>
    <row r="6094" spans="1:168" x14ac:dyDescent="0.35">
      <c r="A6094" s="83">
        <v>43360.874548611115</v>
      </c>
      <c r="B6094" s="84" t="s">
        <v>26</v>
      </c>
      <c r="C6094" s="85" t="s">
        <v>447</v>
      </c>
      <c r="R6094" s="83">
        <v>43360.874548611115</v>
      </c>
      <c r="S6094" s="89" t="s">
        <v>26</v>
      </c>
      <c r="AG6094" s="83"/>
      <c r="AV6094" s="83"/>
      <c r="BK6094" s="83"/>
      <c r="BZ6094" s="83"/>
      <c r="CO6094" s="83"/>
      <c r="DD6094" s="83"/>
      <c r="DS6094" s="83"/>
      <c r="EH6094" s="83"/>
      <c r="EW6094" s="83"/>
      <c r="FL6094" s="83"/>
    </row>
    <row r="6095" spans="1:168" x14ac:dyDescent="0.35">
      <c r="A6095" s="83">
        <v>43360.874548611115</v>
      </c>
      <c r="B6095" s="84" t="s">
        <v>26</v>
      </c>
      <c r="C6095" s="85" t="s">
        <v>421</v>
      </c>
      <c r="R6095" s="83">
        <v>43360.874548611115</v>
      </c>
      <c r="S6095" s="89" t="s">
        <v>26</v>
      </c>
      <c r="AG6095" s="83"/>
      <c r="AV6095" s="83"/>
      <c r="BK6095" s="83"/>
      <c r="BZ6095" s="83"/>
      <c r="CO6095" s="83"/>
      <c r="DD6095" s="83"/>
      <c r="DS6095" s="83"/>
      <c r="EH6095" s="83"/>
      <c r="EW6095" s="83"/>
      <c r="FL6095" s="83"/>
    </row>
    <row r="6096" spans="1:168" x14ac:dyDescent="0.35">
      <c r="A6096" s="83">
        <v>43360.874548611115</v>
      </c>
      <c r="B6096" s="84" t="s">
        <v>26</v>
      </c>
      <c r="C6096" s="85" t="s">
        <v>446</v>
      </c>
      <c r="R6096" s="83">
        <v>43360.874548611115</v>
      </c>
      <c r="S6096" s="89" t="s">
        <v>26</v>
      </c>
      <c r="AG6096" s="83"/>
      <c r="AV6096" s="83"/>
      <c r="BK6096" s="83"/>
      <c r="BZ6096" s="83"/>
      <c r="CO6096" s="83"/>
      <c r="DD6096" s="83"/>
      <c r="DS6096" s="83"/>
      <c r="EH6096" s="83"/>
      <c r="EW6096" s="83"/>
      <c r="FL6096" s="83"/>
    </row>
    <row r="6097" spans="1:168" x14ac:dyDescent="0.35">
      <c r="A6097" s="83">
        <v>43360.874548611115</v>
      </c>
      <c r="B6097" s="84" t="s">
        <v>26</v>
      </c>
      <c r="C6097" s="85" t="s">
        <v>796</v>
      </c>
      <c r="R6097" s="83">
        <v>43360.874548611115</v>
      </c>
      <c r="S6097" s="89" t="s">
        <v>26</v>
      </c>
      <c r="AG6097" s="83"/>
      <c r="AV6097" s="83"/>
      <c r="BK6097" s="83"/>
      <c r="BZ6097" s="83"/>
      <c r="CO6097" s="83"/>
      <c r="DD6097" s="83"/>
      <c r="DS6097" s="83"/>
      <c r="EH6097" s="83"/>
      <c r="EW6097" s="83"/>
      <c r="FL6097" s="83"/>
    </row>
    <row r="6098" spans="1:168" x14ac:dyDescent="0.35">
      <c r="A6098" s="83">
        <v>43360.874641203707</v>
      </c>
      <c r="B6098" s="84" t="s">
        <v>26</v>
      </c>
      <c r="C6098" s="85" t="s">
        <v>208</v>
      </c>
      <c r="R6098" s="83">
        <v>43360.874641203707</v>
      </c>
      <c r="S6098" s="89" t="s">
        <v>26</v>
      </c>
      <c r="AG6098" s="83"/>
      <c r="AV6098" s="83"/>
      <c r="BK6098" s="83"/>
      <c r="BZ6098" s="83"/>
      <c r="CO6098" s="83"/>
      <c r="DD6098" s="83"/>
      <c r="DS6098" s="83"/>
      <c r="EH6098" s="83"/>
      <c r="EW6098" s="83"/>
      <c r="FL6098" s="83"/>
    </row>
    <row r="6099" spans="1:168" x14ac:dyDescent="0.35">
      <c r="A6099" s="83">
        <v>43360.874641203707</v>
      </c>
      <c r="B6099" s="84" t="s">
        <v>55</v>
      </c>
      <c r="C6099" s="85" t="s">
        <v>82</v>
      </c>
      <c r="R6099" s="83">
        <v>43360.874641203707</v>
      </c>
      <c r="S6099" s="89" t="s">
        <v>55</v>
      </c>
      <c r="AG6099" s="83"/>
      <c r="AV6099" s="83"/>
      <c r="BK6099" s="83"/>
      <c r="BZ6099" s="83"/>
      <c r="CO6099" s="83"/>
      <c r="DD6099" s="83"/>
      <c r="DS6099" s="83"/>
      <c r="EH6099" s="83"/>
      <c r="EW6099" s="83"/>
      <c r="FL6099" s="83"/>
    </row>
    <row r="6100" spans="1:168" x14ac:dyDescent="0.35">
      <c r="A6100" s="83">
        <v>43360.874652777777</v>
      </c>
      <c r="B6100" s="84" t="s">
        <v>55</v>
      </c>
      <c r="C6100" s="85" t="s">
        <v>58</v>
      </c>
      <c r="R6100" s="83">
        <v>43360.874652777777</v>
      </c>
      <c r="S6100" s="89" t="s">
        <v>55</v>
      </c>
      <c r="AG6100" s="83"/>
      <c r="AV6100" s="83"/>
      <c r="BK6100" s="83"/>
      <c r="BZ6100" s="83"/>
      <c r="CO6100" s="83"/>
      <c r="DD6100" s="83"/>
      <c r="DS6100" s="83"/>
      <c r="EH6100" s="83"/>
      <c r="EW6100" s="83"/>
      <c r="FL6100" s="83"/>
    </row>
    <row r="6101" spans="1:168" x14ac:dyDescent="0.35">
      <c r="A6101" s="83">
        <v>43360.874675925923</v>
      </c>
      <c r="B6101" s="84" t="s">
        <v>26</v>
      </c>
      <c r="C6101" s="85" t="s">
        <v>59</v>
      </c>
      <c r="R6101" s="83">
        <v>43360.874675925923</v>
      </c>
      <c r="S6101" s="89" t="s">
        <v>26</v>
      </c>
      <c r="AG6101" s="83"/>
      <c r="AV6101" s="83"/>
      <c r="BK6101" s="83"/>
      <c r="BZ6101" s="83"/>
      <c r="CO6101" s="83"/>
      <c r="DD6101" s="83"/>
      <c r="DS6101" s="83"/>
      <c r="EH6101" s="83"/>
      <c r="EW6101" s="83"/>
      <c r="FL6101" s="83"/>
    </row>
    <row r="6102" spans="1:168" x14ac:dyDescent="0.35">
      <c r="A6102" s="83">
        <v>43360.8746875</v>
      </c>
      <c r="B6102" s="84" t="s">
        <v>209</v>
      </c>
      <c r="C6102" s="85" t="s">
        <v>210</v>
      </c>
      <c r="I6102" s="86">
        <v>12505.8984375</v>
      </c>
      <c r="J6102" s="87">
        <v>12272.2021484375</v>
      </c>
      <c r="K6102" s="87">
        <v>8401.892578125</v>
      </c>
      <c r="L6102" s="87">
        <v>8244.8828125</v>
      </c>
      <c r="M6102" s="87">
        <v>1.01596415042877</v>
      </c>
      <c r="N6102" s="87">
        <v>8.1034822463989293</v>
      </c>
      <c r="O6102" s="87">
        <v>8.4534826278686506</v>
      </c>
      <c r="P6102" s="88">
        <v>1.6864805221557599</v>
      </c>
      <c r="R6102" s="83">
        <v>43360.8746875</v>
      </c>
      <c r="S6102" s="89" t="s">
        <v>209</v>
      </c>
      <c r="T6102" s="90">
        <v>0.551580369472504</v>
      </c>
      <c r="U6102" s="84">
        <v>7767.0244140625</v>
      </c>
      <c r="V6102" s="84">
        <v>404.375244140625</v>
      </c>
      <c r="W6102" s="84">
        <v>7601.1572265625</v>
      </c>
      <c r="X6102" s="84">
        <v>7362.5634765625</v>
      </c>
      <c r="Y6102" s="84">
        <v>26.1247749328613</v>
      </c>
      <c r="Z6102" s="84">
        <v>320.55352783203102</v>
      </c>
      <c r="AA6102" s="84">
        <v>620.55352783203102</v>
      </c>
      <c r="AB6102" s="84">
        <v>426.55352783203102</v>
      </c>
      <c r="AG6102" s="83"/>
      <c r="AV6102" s="83"/>
      <c r="BK6102" s="83"/>
      <c r="BZ6102" s="83"/>
      <c r="CO6102" s="83"/>
      <c r="DD6102" s="83"/>
      <c r="DS6102" s="83"/>
      <c r="EH6102" s="83"/>
      <c r="EW6102" s="83"/>
      <c r="FL6102" s="83"/>
    </row>
    <row r="6103" spans="1:168" x14ac:dyDescent="0.35">
      <c r="A6103" s="83">
        <v>43360.874699074076</v>
      </c>
      <c r="B6103" s="84" t="s">
        <v>62</v>
      </c>
      <c r="C6103" s="85" t="s">
        <v>63</v>
      </c>
      <c r="R6103" s="83">
        <v>43360.874699074076</v>
      </c>
      <c r="S6103" s="89" t="s">
        <v>62</v>
      </c>
      <c r="AG6103" s="83"/>
      <c r="AV6103" s="83"/>
      <c r="BK6103" s="83"/>
      <c r="BZ6103" s="83"/>
      <c r="CO6103" s="83"/>
      <c r="DD6103" s="83"/>
      <c r="DS6103" s="83"/>
      <c r="EH6103" s="83"/>
      <c r="EW6103" s="83"/>
      <c r="FL6103" s="83"/>
    </row>
    <row r="6104" spans="1:168" x14ac:dyDescent="0.35">
      <c r="A6104" s="83">
        <v>43360.874699074076</v>
      </c>
      <c r="B6104" s="84" t="s">
        <v>62</v>
      </c>
      <c r="C6104" s="85" t="s">
        <v>1149</v>
      </c>
      <c r="R6104" s="83">
        <v>43360.874699074076</v>
      </c>
      <c r="S6104" s="89" t="s">
        <v>62</v>
      </c>
      <c r="AG6104" s="83"/>
      <c r="AV6104" s="83"/>
      <c r="BK6104" s="83"/>
      <c r="BZ6104" s="83"/>
      <c r="CO6104" s="83"/>
      <c r="DD6104" s="83"/>
      <c r="DS6104" s="83"/>
      <c r="EH6104" s="83"/>
      <c r="EW6104" s="83"/>
      <c r="FL6104" s="83"/>
    </row>
    <row r="6105" spans="1:168" x14ac:dyDescent="0.35">
      <c r="A6105" s="83">
        <v>43360.874699074076</v>
      </c>
      <c r="B6105" s="84" t="s">
        <v>62</v>
      </c>
      <c r="C6105" s="85" t="s">
        <v>921</v>
      </c>
      <c r="R6105" s="83">
        <v>43360.874699074076</v>
      </c>
      <c r="S6105" s="89" t="s">
        <v>62</v>
      </c>
      <c r="AG6105" s="83"/>
      <c r="AV6105" s="83"/>
      <c r="BK6105" s="83"/>
      <c r="BZ6105" s="83"/>
      <c r="CO6105" s="83"/>
      <c r="DD6105" s="83"/>
      <c r="DS6105" s="83"/>
      <c r="EH6105" s="83"/>
      <c r="EW6105" s="83"/>
      <c r="FL6105" s="83"/>
    </row>
    <row r="6106" spans="1:168" x14ac:dyDescent="0.35">
      <c r="A6106" s="83">
        <v>43360.874699074076</v>
      </c>
      <c r="B6106" s="84" t="s">
        <v>62</v>
      </c>
      <c r="C6106" s="85" t="s">
        <v>1150</v>
      </c>
      <c r="R6106" s="83">
        <v>43360.874699074076</v>
      </c>
      <c r="S6106" s="89" t="s">
        <v>62</v>
      </c>
      <c r="AG6106" s="83"/>
      <c r="AV6106" s="83"/>
      <c r="BK6106" s="83"/>
      <c r="BZ6106" s="83"/>
      <c r="CO6106" s="83"/>
      <c r="DD6106" s="83"/>
      <c r="DS6106" s="83"/>
      <c r="EH6106" s="83"/>
      <c r="EW6106" s="83"/>
      <c r="FL6106" s="83"/>
    </row>
    <row r="6107" spans="1:168" x14ac:dyDescent="0.35">
      <c r="A6107" s="83">
        <v>43360.874710648146</v>
      </c>
      <c r="B6107" s="84" t="s">
        <v>62</v>
      </c>
      <c r="C6107" s="85" t="s">
        <v>935</v>
      </c>
      <c r="R6107" s="83">
        <v>43360.874710648146</v>
      </c>
      <c r="S6107" s="89" t="s">
        <v>62</v>
      </c>
      <c r="AG6107" s="83"/>
      <c r="AV6107" s="83"/>
      <c r="BK6107" s="83"/>
      <c r="BZ6107" s="83"/>
      <c r="CO6107" s="83"/>
      <c r="DD6107" s="83"/>
      <c r="DS6107" s="83"/>
      <c r="EH6107" s="83"/>
      <c r="EW6107" s="83"/>
      <c r="FL6107" s="83"/>
    </row>
    <row r="6108" spans="1:168" x14ac:dyDescent="0.35">
      <c r="A6108" s="83">
        <v>43360.874710648146</v>
      </c>
      <c r="B6108" s="84" t="s">
        <v>62</v>
      </c>
      <c r="C6108" s="85" t="s">
        <v>1151</v>
      </c>
      <c r="R6108" s="83">
        <v>43360.874710648146</v>
      </c>
      <c r="S6108" s="89" t="s">
        <v>62</v>
      </c>
      <c r="AG6108" s="83"/>
      <c r="AV6108" s="83"/>
      <c r="BK6108" s="83"/>
      <c r="BZ6108" s="83"/>
      <c r="CO6108" s="83"/>
      <c r="DD6108" s="83"/>
      <c r="DS6108" s="83"/>
      <c r="EH6108" s="83"/>
      <c r="EW6108" s="83"/>
      <c r="FL6108" s="83"/>
    </row>
    <row r="6109" spans="1:168" x14ac:dyDescent="0.35">
      <c r="A6109" s="83">
        <v>43360.874710648146</v>
      </c>
      <c r="B6109" s="84" t="s">
        <v>62</v>
      </c>
      <c r="C6109" s="85" t="s">
        <v>937</v>
      </c>
      <c r="R6109" s="83">
        <v>43360.874710648146</v>
      </c>
      <c r="S6109" s="89" t="s">
        <v>62</v>
      </c>
      <c r="AG6109" s="83"/>
      <c r="AV6109" s="83"/>
      <c r="BK6109" s="83"/>
      <c r="BZ6109" s="83"/>
      <c r="CO6109" s="83"/>
      <c r="DD6109" s="83"/>
      <c r="DS6109" s="83"/>
      <c r="EH6109" s="83"/>
      <c r="EW6109" s="83"/>
      <c r="FL6109" s="83"/>
    </row>
    <row r="6110" spans="1:168" x14ac:dyDescent="0.35">
      <c r="A6110" s="83">
        <v>43360.874710648146</v>
      </c>
      <c r="B6110" s="84" t="s">
        <v>62</v>
      </c>
      <c r="C6110" s="85" t="s">
        <v>938</v>
      </c>
      <c r="R6110" s="83">
        <v>43360.874710648146</v>
      </c>
      <c r="S6110" s="89" t="s">
        <v>62</v>
      </c>
      <c r="AG6110" s="83"/>
      <c r="AV6110" s="83"/>
      <c r="BK6110" s="83"/>
      <c r="BZ6110" s="83"/>
      <c r="CO6110" s="83"/>
      <c r="DD6110" s="83"/>
      <c r="DS6110" s="83"/>
      <c r="EH6110" s="83"/>
      <c r="EW6110" s="83"/>
      <c r="FL6110" s="83"/>
    </row>
    <row r="6111" spans="1:168" x14ac:dyDescent="0.35">
      <c r="A6111" s="83">
        <v>43360.874710648146</v>
      </c>
      <c r="B6111" s="84" t="s">
        <v>26</v>
      </c>
      <c r="C6111" s="85" t="s">
        <v>71</v>
      </c>
      <c r="R6111" s="83">
        <v>43360.874710648146</v>
      </c>
      <c r="S6111" s="89" t="s">
        <v>26</v>
      </c>
      <c r="AG6111" s="83"/>
      <c r="AV6111" s="83"/>
      <c r="BK6111" s="83"/>
      <c r="BZ6111" s="83"/>
      <c r="CO6111" s="83"/>
      <c r="DD6111" s="83"/>
      <c r="DS6111" s="83"/>
      <c r="EH6111" s="83"/>
      <c r="EW6111" s="83"/>
      <c r="FL6111" s="83"/>
    </row>
    <row r="6112" spans="1:168" x14ac:dyDescent="0.35">
      <c r="A6112" s="83">
        <v>43360.874722222223</v>
      </c>
      <c r="B6112" s="84" t="s">
        <v>62</v>
      </c>
      <c r="C6112" s="85" t="s">
        <v>217</v>
      </c>
      <c r="R6112" s="83">
        <v>43360.874722222223</v>
      </c>
      <c r="S6112" s="89" t="s">
        <v>62</v>
      </c>
      <c r="AG6112" s="83"/>
      <c r="AV6112" s="83"/>
      <c r="BK6112" s="83"/>
      <c r="BZ6112" s="83"/>
      <c r="CO6112" s="83"/>
      <c r="DD6112" s="83"/>
      <c r="DS6112" s="83"/>
      <c r="EH6112" s="83"/>
      <c r="EW6112" s="83"/>
      <c r="FL6112" s="83"/>
    </row>
    <row r="6113" spans="1:168" x14ac:dyDescent="0.35">
      <c r="A6113" s="83">
        <v>43360.8747337963</v>
      </c>
      <c r="B6113" s="84" t="s">
        <v>26</v>
      </c>
      <c r="C6113" s="85" t="s">
        <v>218</v>
      </c>
      <c r="R6113" s="83">
        <v>43360.8747337963</v>
      </c>
      <c r="S6113" s="89" t="s">
        <v>26</v>
      </c>
      <c r="AG6113" s="83"/>
      <c r="AV6113" s="83"/>
      <c r="BK6113" s="83"/>
      <c r="BZ6113" s="83"/>
      <c r="CO6113" s="83"/>
      <c r="DD6113" s="83"/>
      <c r="DS6113" s="83"/>
      <c r="EH6113" s="83"/>
      <c r="EW6113" s="83"/>
      <c r="FL6113" s="83"/>
    </row>
    <row r="6114" spans="1:168" x14ac:dyDescent="0.35">
      <c r="A6114" s="83">
        <v>43360.8747337963</v>
      </c>
      <c r="B6114" s="84" t="s">
        <v>26</v>
      </c>
      <c r="C6114" s="85" t="s">
        <v>219</v>
      </c>
      <c r="R6114" s="83">
        <v>43360.8747337963</v>
      </c>
      <c r="S6114" s="89" t="s">
        <v>26</v>
      </c>
      <c r="AG6114" s="83"/>
      <c r="AV6114" s="83"/>
      <c r="BK6114" s="83"/>
      <c r="BZ6114" s="83"/>
      <c r="CO6114" s="83"/>
      <c r="DD6114" s="83"/>
      <c r="DS6114" s="83"/>
      <c r="EH6114" s="83"/>
      <c r="EW6114" s="83"/>
      <c r="FL6114" s="83"/>
    </row>
    <row r="6115" spans="1:168" x14ac:dyDescent="0.35">
      <c r="A6115" s="83">
        <v>43360.8747337963</v>
      </c>
      <c r="B6115" s="84" t="s">
        <v>26</v>
      </c>
      <c r="C6115" s="85" t="s">
        <v>202</v>
      </c>
      <c r="R6115" s="83">
        <v>43360.8747337963</v>
      </c>
      <c r="S6115" s="89" t="s">
        <v>26</v>
      </c>
      <c r="AG6115" s="83"/>
      <c r="AV6115" s="83"/>
      <c r="BK6115" s="83"/>
      <c r="BZ6115" s="83"/>
      <c r="CO6115" s="83"/>
      <c r="DD6115" s="83"/>
      <c r="DS6115" s="83"/>
      <c r="EH6115" s="83"/>
      <c r="EW6115" s="83"/>
      <c r="FL6115" s="83"/>
    </row>
    <row r="6116" spans="1:168" x14ac:dyDescent="0.35">
      <c r="A6116" s="83">
        <v>43360.8747337963</v>
      </c>
      <c r="B6116" s="84" t="s">
        <v>26</v>
      </c>
      <c r="C6116" s="85" t="s">
        <v>92</v>
      </c>
      <c r="R6116" s="83">
        <v>43360.8747337963</v>
      </c>
      <c r="S6116" s="89" t="s">
        <v>26</v>
      </c>
      <c r="AG6116" s="83"/>
      <c r="AV6116" s="83"/>
      <c r="BK6116" s="83"/>
      <c r="BZ6116" s="83"/>
      <c r="CO6116" s="83"/>
      <c r="DD6116" s="83"/>
      <c r="DS6116" s="83"/>
      <c r="EH6116" s="83"/>
      <c r="EW6116" s="83"/>
      <c r="FL6116" s="83"/>
    </row>
    <row r="6117" spans="1:168" x14ac:dyDescent="0.35">
      <c r="A6117" s="83">
        <v>43360.8747337963</v>
      </c>
      <c r="B6117" s="84" t="s">
        <v>26</v>
      </c>
      <c r="C6117" s="85" t="s">
        <v>47</v>
      </c>
      <c r="I6117" s="86">
        <v>12505.70703125</v>
      </c>
      <c r="J6117" s="87">
        <v>12274.896484375</v>
      </c>
      <c r="K6117" s="87">
        <v>8401.70703125</v>
      </c>
      <c r="L6117" s="87">
        <v>8246.6484375</v>
      </c>
      <c r="M6117" s="87">
        <v>1.01593542098999</v>
      </c>
      <c r="N6117" s="87">
        <v>8.0227289199829102</v>
      </c>
      <c r="O6117" s="87">
        <v>8.3727293014526403</v>
      </c>
      <c r="P6117" s="88">
        <v>1.60572934150696</v>
      </c>
      <c r="R6117" s="83">
        <v>43360.8747337963</v>
      </c>
      <c r="S6117" s="89" t="s">
        <v>26</v>
      </c>
      <c r="T6117" s="90">
        <v>0.47082915902137801</v>
      </c>
      <c r="U6117" s="84">
        <v>7763.93115234375</v>
      </c>
      <c r="V6117" s="84">
        <v>401.66281127929699</v>
      </c>
      <c r="W6117" s="84">
        <v>7603.90966796875</v>
      </c>
      <c r="X6117" s="84">
        <v>7361.0947265625</v>
      </c>
      <c r="Y6117" s="84">
        <v>25.94944190979</v>
      </c>
      <c r="Z6117" s="84">
        <v>320.47268676757801</v>
      </c>
      <c r="AA6117" s="84">
        <v>620.47271728515602</v>
      </c>
      <c r="AB6117" s="84">
        <v>426.47268676757801</v>
      </c>
      <c r="AG6117" s="83"/>
      <c r="AV6117" s="83"/>
      <c r="BK6117" s="83"/>
      <c r="BZ6117" s="83"/>
      <c r="CO6117" s="83"/>
      <c r="DD6117" s="83"/>
      <c r="DS6117" s="83"/>
      <c r="EH6117" s="83"/>
      <c r="EW6117" s="83"/>
      <c r="FL6117" s="83"/>
    </row>
    <row r="6118" spans="1:168" x14ac:dyDescent="0.35">
      <c r="A6118" s="83">
        <v>43360.8747337963</v>
      </c>
      <c r="B6118" s="84" t="s">
        <v>49</v>
      </c>
      <c r="C6118" s="85" t="s">
        <v>220</v>
      </c>
      <c r="R6118" s="83">
        <v>43360.8747337963</v>
      </c>
      <c r="S6118" s="89" t="s">
        <v>49</v>
      </c>
      <c r="AG6118" s="83"/>
      <c r="AV6118" s="83"/>
      <c r="BK6118" s="83"/>
      <c r="BZ6118" s="83"/>
      <c r="CO6118" s="83"/>
      <c r="DD6118" s="83"/>
      <c r="DS6118" s="83"/>
      <c r="EH6118" s="83"/>
      <c r="EW6118" s="83"/>
      <c r="FL6118" s="83"/>
    </row>
    <row r="6119" spans="1:168" x14ac:dyDescent="0.35">
      <c r="A6119" s="83">
        <v>43360.874756944446</v>
      </c>
      <c r="B6119" s="84" t="s">
        <v>26</v>
      </c>
      <c r="C6119" s="85" t="s">
        <v>441</v>
      </c>
      <c r="R6119" s="83">
        <v>43360.874756944446</v>
      </c>
      <c r="S6119" s="89" t="s">
        <v>26</v>
      </c>
      <c r="AG6119" s="83"/>
      <c r="AV6119" s="83"/>
      <c r="BK6119" s="83"/>
      <c r="BZ6119" s="83"/>
      <c r="CO6119" s="83"/>
      <c r="DD6119" s="83"/>
      <c r="DS6119" s="83"/>
      <c r="EH6119" s="83"/>
      <c r="EW6119" s="83"/>
      <c r="FL6119" s="83"/>
    </row>
    <row r="6120" spans="1:168" x14ac:dyDescent="0.35">
      <c r="A6120" s="83">
        <v>43360.874756944446</v>
      </c>
      <c r="B6120" s="84" t="s">
        <v>26</v>
      </c>
      <c r="C6120" s="85" t="s">
        <v>688</v>
      </c>
      <c r="R6120" s="83">
        <v>43360.874756944446</v>
      </c>
      <c r="S6120" s="89" t="s">
        <v>26</v>
      </c>
      <c r="AG6120" s="83"/>
      <c r="AV6120" s="83"/>
      <c r="BK6120" s="83"/>
      <c r="BZ6120" s="83"/>
      <c r="CO6120" s="83"/>
      <c r="DD6120" s="83"/>
      <c r="DS6120" s="83"/>
      <c r="EH6120" s="83"/>
      <c r="EW6120" s="83"/>
      <c r="FL6120" s="83"/>
    </row>
    <row r="6121" spans="1:168" x14ac:dyDescent="0.35">
      <c r="A6121" s="83">
        <v>43360.874756944446</v>
      </c>
      <c r="B6121" s="84" t="s">
        <v>26</v>
      </c>
      <c r="C6121" s="85" t="s">
        <v>429</v>
      </c>
      <c r="R6121" s="83">
        <v>43360.874756944446</v>
      </c>
      <c r="S6121" s="89" t="s">
        <v>26</v>
      </c>
      <c r="AG6121" s="83"/>
      <c r="AV6121" s="83"/>
      <c r="BK6121" s="83"/>
      <c r="BZ6121" s="83"/>
      <c r="CO6121" s="83"/>
      <c r="DD6121" s="83"/>
      <c r="DS6121" s="83"/>
      <c r="EH6121" s="83"/>
      <c r="EW6121" s="83"/>
      <c r="FL6121" s="83"/>
    </row>
    <row r="6122" spans="1:168" x14ac:dyDescent="0.35">
      <c r="A6122" s="83">
        <v>43360.874756944446</v>
      </c>
      <c r="B6122" s="84" t="s">
        <v>26</v>
      </c>
      <c r="C6122" s="85" t="s">
        <v>221</v>
      </c>
      <c r="R6122" s="83">
        <v>43360.874756944446</v>
      </c>
      <c r="S6122" s="89" t="s">
        <v>26</v>
      </c>
      <c r="AG6122" s="83"/>
      <c r="AV6122" s="83"/>
      <c r="BK6122" s="83"/>
      <c r="BZ6122" s="83"/>
      <c r="CO6122" s="83"/>
      <c r="DD6122" s="83"/>
      <c r="DS6122" s="83"/>
      <c r="EH6122" s="83"/>
      <c r="EW6122" s="83"/>
      <c r="FL6122" s="83"/>
    </row>
    <row r="6123" spans="1:168" x14ac:dyDescent="0.35">
      <c r="A6123" s="83">
        <v>43360.874756944446</v>
      </c>
      <c r="B6123" s="84" t="s">
        <v>26</v>
      </c>
      <c r="C6123" s="85" t="s">
        <v>223</v>
      </c>
      <c r="R6123" s="83">
        <v>43360.874756944446</v>
      </c>
      <c r="S6123" s="89" t="s">
        <v>26</v>
      </c>
      <c r="AG6123" s="83"/>
      <c r="AV6123" s="83"/>
      <c r="BK6123" s="83"/>
      <c r="BZ6123" s="83"/>
      <c r="CO6123" s="83"/>
      <c r="DD6123" s="83"/>
      <c r="DS6123" s="83"/>
      <c r="EH6123" s="83"/>
      <c r="EW6123" s="83"/>
      <c r="FL6123" s="83"/>
    </row>
    <row r="6124" spans="1:168" x14ac:dyDescent="0.35">
      <c r="A6124" s="83">
        <v>43360.874756944446</v>
      </c>
      <c r="B6124" s="84" t="s">
        <v>26</v>
      </c>
      <c r="C6124" s="85" t="s">
        <v>222</v>
      </c>
      <c r="R6124" s="83">
        <v>43360.874756944446</v>
      </c>
      <c r="S6124" s="89" t="s">
        <v>26</v>
      </c>
      <c r="AG6124" s="83"/>
      <c r="AV6124" s="83"/>
      <c r="BK6124" s="83"/>
      <c r="BZ6124" s="83"/>
      <c r="CO6124" s="83"/>
      <c r="DD6124" s="83"/>
      <c r="DS6124" s="83"/>
      <c r="EH6124" s="83"/>
      <c r="EW6124" s="83"/>
      <c r="FL6124" s="83"/>
    </row>
    <row r="6125" spans="1:168" x14ac:dyDescent="0.35">
      <c r="A6125" s="83">
        <v>43360.874756944446</v>
      </c>
      <c r="B6125" s="84" t="s">
        <v>26</v>
      </c>
      <c r="C6125" s="85" t="s">
        <v>428</v>
      </c>
      <c r="R6125" s="83">
        <v>43360.874756944446</v>
      </c>
      <c r="S6125" s="89" t="s">
        <v>26</v>
      </c>
      <c r="AG6125" s="83"/>
      <c r="AV6125" s="83"/>
      <c r="BK6125" s="83"/>
      <c r="BZ6125" s="83"/>
      <c r="CO6125" s="83"/>
      <c r="DD6125" s="83"/>
      <c r="DS6125" s="83"/>
      <c r="EH6125" s="83"/>
      <c r="EW6125" s="83"/>
      <c r="FL6125" s="83"/>
    </row>
    <row r="6126" spans="1:168" x14ac:dyDescent="0.35">
      <c r="A6126" s="83">
        <v>43360.874756944446</v>
      </c>
      <c r="B6126" s="84" t="s">
        <v>26</v>
      </c>
      <c r="C6126" s="85" t="s">
        <v>409</v>
      </c>
      <c r="R6126" s="83">
        <v>43360.874756944446</v>
      </c>
      <c r="S6126" s="89" t="s">
        <v>26</v>
      </c>
      <c r="AG6126" s="83"/>
      <c r="AV6126" s="83"/>
      <c r="BK6126" s="83"/>
      <c r="BZ6126" s="83"/>
      <c r="CO6126" s="83"/>
      <c r="DD6126" s="83"/>
      <c r="DS6126" s="83"/>
      <c r="EH6126" s="83"/>
      <c r="EW6126" s="83"/>
      <c r="FL6126" s="83"/>
    </row>
    <row r="6127" spans="1:168" x14ac:dyDescent="0.35">
      <c r="A6127" s="83">
        <v>43360.874756944446</v>
      </c>
      <c r="B6127" s="84" t="s">
        <v>26</v>
      </c>
      <c r="C6127" s="85" t="s">
        <v>584</v>
      </c>
      <c r="R6127" s="83">
        <v>43360.874756944446</v>
      </c>
      <c r="S6127" s="89" t="s">
        <v>26</v>
      </c>
      <c r="AG6127" s="83"/>
      <c r="AV6127" s="83"/>
      <c r="BK6127" s="83"/>
      <c r="BZ6127" s="83"/>
      <c r="CO6127" s="83"/>
      <c r="DD6127" s="83"/>
      <c r="DS6127" s="83"/>
      <c r="EH6127" s="83"/>
      <c r="EW6127" s="83"/>
      <c r="FL6127" s="83"/>
    </row>
    <row r="6128" spans="1:168" x14ac:dyDescent="0.35">
      <c r="A6128" s="83">
        <v>43360.874756944446</v>
      </c>
      <c r="B6128" s="84" t="s">
        <v>26</v>
      </c>
      <c r="C6128" s="85" t="s">
        <v>417</v>
      </c>
      <c r="R6128" s="83">
        <v>43360.874756944446</v>
      </c>
      <c r="S6128" s="89" t="s">
        <v>26</v>
      </c>
      <c r="AG6128" s="83"/>
      <c r="AV6128" s="83"/>
      <c r="BK6128" s="83"/>
      <c r="BZ6128" s="83"/>
      <c r="CO6128" s="83"/>
      <c r="DD6128" s="83"/>
      <c r="DS6128" s="83"/>
      <c r="EH6128" s="83"/>
      <c r="EW6128" s="83"/>
      <c r="FL6128" s="83"/>
    </row>
    <row r="6129" spans="1:168" x14ac:dyDescent="0.35">
      <c r="A6129" s="83">
        <v>43360.874768518515</v>
      </c>
      <c r="B6129" s="84" t="s">
        <v>26</v>
      </c>
      <c r="C6129" s="85" t="s">
        <v>446</v>
      </c>
      <c r="R6129" s="83">
        <v>43360.874768518515</v>
      </c>
      <c r="S6129" s="89" t="s">
        <v>26</v>
      </c>
      <c r="AG6129" s="83"/>
      <c r="AV6129" s="83"/>
      <c r="BK6129" s="83"/>
      <c r="BZ6129" s="83"/>
      <c r="CO6129" s="83"/>
      <c r="DD6129" s="83"/>
      <c r="DS6129" s="83"/>
      <c r="EH6129" s="83"/>
      <c r="EW6129" s="83"/>
      <c r="FL6129" s="83"/>
    </row>
    <row r="6130" spans="1:168" x14ac:dyDescent="0.35">
      <c r="A6130" s="83">
        <v>43360.874768518515</v>
      </c>
      <c r="B6130" s="84" t="s">
        <v>26</v>
      </c>
      <c r="C6130" s="85" t="s">
        <v>421</v>
      </c>
      <c r="R6130" s="83">
        <v>43360.874768518515</v>
      </c>
      <c r="S6130" s="89" t="s">
        <v>26</v>
      </c>
      <c r="AG6130" s="83"/>
      <c r="AV6130" s="83"/>
      <c r="BK6130" s="83"/>
      <c r="BZ6130" s="83"/>
      <c r="CO6130" s="83"/>
      <c r="DD6130" s="83"/>
      <c r="DS6130" s="83"/>
      <c r="EH6130" s="83"/>
      <c r="EW6130" s="83"/>
      <c r="FL6130" s="83"/>
    </row>
    <row r="6131" spans="1:168" x14ac:dyDescent="0.35">
      <c r="A6131" s="83">
        <v>43360.874768518515</v>
      </c>
      <c r="B6131" s="84" t="s">
        <v>26</v>
      </c>
      <c r="C6131" s="85" t="s">
        <v>447</v>
      </c>
      <c r="R6131" s="83">
        <v>43360.874768518515</v>
      </c>
      <c r="S6131" s="89" t="s">
        <v>26</v>
      </c>
      <c r="AG6131" s="83"/>
      <c r="AV6131" s="83"/>
      <c r="BK6131" s="83"/>
      <c r="BZ6131" s="83"/>
      <c r="CO6131" s="83"/>
      <c r="DD6131" s="83"/>
      <c r="DS6131" s="83"/>
      <c r="EH6131" s="83"/>
      <c r="EW6131" s="83"/>
      <c r="FL6131" s="83"/>
    </row>
    <row r="6132" spans="1:168" x14ac:dyDescent="0.35">
      <c r="A6132" s="83">
        <v>43360.874768518515</v>
      </c>
      <c r="B6132" s="84" t="s">
        <v>26</v>
      </c>
      <c r="C6132" s="85" t="s">
        <v>419</v>
      </c>
      <c r="R6132" s="83">
        <v>43360.874768518515</v>
      </c>
      <c r="S6132" s="89" t="s">
        <v>26</v>
      </c>
      <c r="AG6132" s="83"/>
      <c r="AV6132" s="83"/>
      <c r="BK6132" s="83"/>
      <c r="BZ6132" s="83"/>
      <c r="CO6132" s="83"/>
      <c r="DD6132" s="83"/>
      <c r="DS6132" s="83"/>
      <c r="EH6132" s="83"/>
      <c r="EW6132" s="83"/>
      <c r="FL6132" s="83"/>
    </row>
    <row r="6133" spans="1:168" x14ac:dyDescent="0.35">
      <c r="A6133" s="83">
        <v>43360.874768518515</v>
      </c>
      <c r="B6133" s="84" t="s">
        <v>26</v>
      </c>
      <c r="C6133" s="85" t="s">
        <v>444</v>
      </c>
      <c r="R6133" s="83">
        <v>43360.874768518515</v>
      </c>
      <c r="S6133" s="89" t="s">
        <v>26</v>
      </c>
      <c r="AG6133" s="83"/>
      <c r="AV6133" s="83"/>
      <c r="BK6133" s="83"/>
      <c r="BZ6133" s="83"/>
      <c r="CO6133" s="83"/>
      <c r="DD6133" s="83"/>
      <c r="DS6133" s="83"/>
      <c r="EH6133" s="83"/>
      <c r="EW6133" s="83"/>
      <c r="FL6133" s="83"/>
    </row>
    <row r="6134" spans="1:168" x14ac:dyDescent="0.35">
      <c r="A6134" s="83">
        <v>43360.874768518515</v>
      </c>
      <c r="B6134" s="84" t="s">
        <v>26</v>
      </c>
      <c r="C6134" s="85" t="s">
        <v>682</v>
      </c>
      <c r="R6134" s="83">
        <v>43360.874768518515</v>
      </c>
      <c r="S6134" s="89" t="s">
        <v>26</v>
      </c>
      <c r="AG6134" s="83"/>
      <c r="AV6134" s="83"/>
      <c r="BK6134" s="83"/>
      <c r="BZ6134" s="83"/>
      <c r="CO6134" s="83"/>
      <c r="DD6134" s="83"/>
      <c r="DS6134" s="83"/>
      <c r="EH6134" s="83"/>
      <c r="EW6134" s="83"/>
      <c r="FL6134" s="83"/>
    </row>
    <row r="6135" spans="1:168" x14ac:dyDescent="0.35">
      <c r="A6135" s="83">
        <v>43360.874768518515</v>
      </c>
      <c r="B6135" s="84" t="s">
        <v>26</v>
      </c>
      <c r="C6135" s="85" t="s">
        <v>430</v>
      </c>
      <c r="R6135" s="83">
        <v>43360.874768518515</v>
      </c>
      <c r="S6135" s="89" t="s">
        <v>26</v>
      </c>
      <c r="AG6135" s="83"/>
      <c r="AV6135" s="83"/>
      <c r="BK6135" s="83"/>
      <c r="BZ6135" s="83"/>
      <c r="CO6135" s="83"/>
      <c r="DD6135" s="83"/>
      <c r="DS6135" s="83"/>
      <c r="EH6135" s="83"/>
      <c r="EW6135" s="83"/>
      <c r="FL6135" s="83"/>
    </row>
    <row r="6136" spans="1:168" x14ac:dyDescent="0.35">
      <c r="A6136" s="83">
        <v>43360.874768518515</v>
      </c>
      <c r="B6136" s="84" t="s">
        <v>26</v>
      </c>
      <c r="C6136" s="85" t="s">
        <v>804</v>
      </c>
      <c r="R6136" s="83">
        <v>43360.874768518515</v>
      </c>
      <c r="S6136" s="89" t="s">
        <v>26</v>
      </c>
      <c r="AG6136" s="83"/>
      <c r="AV6136" s="83"/>
      <c r="BK6136" s="83"/>
      <c r="BZ6136" s="83"/>
      <c r="CO6136" s="83"/>
      <c r="DD6136" s="83"/>
      <c r="DS6136" s="83"/>
      <c r="EH6136" s="83"/>
      <c r="EW6136" s="83"/>
      <c r="FL6136" s="83"/>
    </row>
    <row r="6137" spans="1:168" x14ac:dyDescent="0.35">
      <c r="A6137" s="83">
        <v>43360.874872685185</v>
      </c>
      <c r="B6137" s="84" t="s">
        <v>26</v>
      </c>
      <c r="C6137" s="85" t="s">
        <v>224</v>
      </c>
      <c r="R6137" s="83">
        <v>43360.874872685185</v>
      </c>
      <c r="S6137" s="89" t="s">
        <v>26</v>
      </c>
      <c r="AG6137" s="83"/>
      <c r="AV6137" s="83"/>
      <c r="BK6137" s="83"/>
      <c r="BZ6137" s="83"/>
      <c r="CO6137" s="83"/>
      <c r="DD6137" s="83"/>
      <c r="DS6137" s="83"/>
      <c r="EH6137" s="83"/>
      <c r="EW6137" s="83"/>
      <c r="FL6137" s="83"/>
    </row>
    <row r="6138" spans="1:168" x14ac:dyDescent="0.35">
      <c r="A6138" s="83">
        <v>43360.874872685185</v>
      </c>
      <c r="B6138" s="84" t="s">
        <v>55</v>
      </c>
      <c r="C6138" s="85" t="s">
        <v>82</v>
      </c>
      <c r="R6138" s="83">
        <v>43360.874872685185</v>
      </c>
      <c r="S6138" s="89" t="s">
        <v>55</v>
      </c>
      <c r="AG6138" s="83"/>
      <c r="AV6138" s="83"/>
      <c r="BK6138" s="83"/>
      <c r="BZ6138" s="83"/>
      <c r="CO6138" s="83"/>
      <c r="DD6138" s="83"/>
      <c r="DS6138" s="83"/>
      <c r="EH6138" s="83"/>
      <c r="EW6138" s="83"/>
      <c r="FL6138" s="83"/>
    </row>
    <row r="6139" spans="1:168" x14ac:dyDescent="0.35">
      <c r="A6139" s="83">
        <v>43360.874884259261</v>
      </c>
      <c r="B6139" s="84" t="s">
        <v>55</v>
      </c>
      <c r="C6139" s="85" t="s">
        <v>58</v>
      </c>
      <c r="R6139" s="83">
        <v>43360.874884259261</v>
      </c>
      <c r="S6139" s="89" t="s">
        <v>55</v>
      </c>
      <c r="AG6139" s="83"/>
      <c r="AV6139" s="83"/>
      <c r="BK6139" s="83"/>
      <c r="BZ6139" s="83"/>
      <c r="CO6139" s="83"/>
      <c r="DD6139" s="83"/>
      <c r="DS6139" s="83"/>
      <c r="EH6139" s="83"/>
      <c r="EW6139" s="83"/>
      <c r="FL6139" s="83"/>
    </row>
    <row r="6140" spans="1:168" x14ac:dyDescent="0.35">
      <c r="A6140" s="83">
        <v>43360.874895833331</v>
      </c>
      <c r="B6140" s="84" t="s">
        <v>26</v>
      </c>
      <c r="C6140" s="85" t="s">
        <v>59</v>
      </c>
      <c r="R6140" s="83">
        <v>43360.874895833331</v>
      </c>
      <c r="S6140" s="89" t="s">
        <v>26</v>
      </c>
      <c r="AG6140" s="83"/>
      <c r="AV6140" s="83"/>
      <c r="BK6140" s="83"/>
      <c r="BZ6140" s="83"/>
      <c r="CO6140" s="83"/>
      <c r="DD6140" s="83"/>
      <c r="DS6140" s="83"/>
      <c r="EH6140" s="83"/>
      <c r="EW6140" s="83"/>
      <c r="FL6140" s="83"/>
    </row>
    <row r="6141" spans="1:168" x14ac:dyDescent="0.35">
      <c r="A6141" s="83">
        <v>43360.874907407408</v>
      </c>
      <c r="B6141" s="84" t="s">
        <v>225</v>
      </c>
      <c r="C6141" s="85" t="s">
        <v>226</v>
      </c>
      <c r="I6141" s="86">
        <v>12510.8515625</v>
      </c>
      <c r="J6141" s="87">
        <v>12316.255859375</v>
      </c>
      <c r="K6141" s="87">
        <v>10801.845703125</v>
      </c>
      <c r="L6141" s="87">
        <v>10633.833984375</v>
      </c>
      <c r="M6141" s="87">
        <v>1.01594173908234</v>
      </c>
      <c r="N6141" s="87">
        <v>8.0733337402343803</v>
      </c>
      <c r="O6141" s="87">
        <v>8.4233331680297905</v>
      </c>
      <c r="P6141" s="88">
        <v>1.65633356571198</v>
      </c>
      <c r="R6141" s="83">
        <v>43360.874907407408</v>
      </c>
      <c r="S6141" s="89" t="s">
        <v>225</v>
      </c>
      <c r="T6141" s="90">
        <v>0.52143347263336204</v>
      </c>
      <c r="U6141" s="84">
        <v>7690.33984375</v>
      </c>
      <c r="V6141" s="84">
        <v>404.24386596679699</v>
      </c>
      <c r="W6141" s="84">
        <v>7550.7939453125</v>
      </c>
      <c r="X6141" s="84">
        <v>7285.87060546875</v>
      </c>
      <c r="Y6141" s="84">
        <v>24.1275310516357</v>
      </c>
      <c r="Z6141" s="84">
        <v>320.52334594726602</v>
      </c>
      <c r="AA6141" s="84">
        <v>620.52325439453102</v>
      </c>
      <c r="AB6141" s="84">
        <v>426.52334594726602</v>
      </c>
      <c r="AG6141" s="83"/>
      <c r="AV6141" s="83"/>
      <c r="BK6141" s="83"/>
      <c r="BZ6141" s="83"/>
      <c r="CO6141" s="83"/>
      <c r="DD6141" s="83"/>
      <c r="DS6141" s="83"/>
      <c r="EH6141" s="83"/>
      <c r="EW6141" s="83"/>
      <c r="FL6141" s="83"/>
    </row>
    <row r="6142" spans="1:168" x14ac:dyDescent="0.35">
      <c r="A6142" s="83">
        <v>43360.874930555554</v>
      </c>
      <c r="B6142" s="84" t="s">
        <v>62</v>
      </c>
      <c r="C6142" s="85" t="s">
        <v>944</v>
      </c>
      <c r="R6142" s="83">
        <v>43360.874930555554</v>
      </c>
      <c r="S6142" s="89" t="s">
        <v>62</v>
      </c>
      <c r="AG6142" s="83"/>
      <c r="AV6142" s="83"/>
      <c r="BK6142" s="83"/>
      <c r="BZ6142" s="83"/>
      <c r="CO6142" s="83"/>
      <c r="DD6142" s="83"/>
      <c r="DS6142" s="83"/>
      <c r="EH6142" s="83"/>
      <c r="EW6142" s="83"/>
      <c r="FL6142" s="83"/>
    </row>
    <row r="6143" spans="1:168" x14ac:dyDescent="0.35">
      <c r="A6143" s="83">
        <v>43360.874930555554</v>
      </c>
      <c r="B6143" s="84" t="s">
        <v>62</v>
      </c>
      <c r="C6143" s="85" t="s">
        <v>1152</v>
      </c>
      <c r="R6143" s="83">
        <v>43360.874930555554</v>
      </c>
      <c r="S6143" s="89" t="s">
        <v>62</v>
      </c>
      <c r="AG6143" s="83"/>
      <c r="AV6143" s="83"/>
      <c r="BK6143" s="83"/>
      <c r="BZ6143" s="83"/>
      <c r="CO6143" s="83"/>
      <c r="DD6143" s="83"/>
      <c r="DS6143" s="83"/>
      <c r="EH6143" s="83"/>
      <c r="EW6143" s="83"/>
      <c r="FL6143" s="83"/>
    </row>
    <row r="6144" spans="1:168" x14ac:dyDescent="0.35">
      <c r="A6144" s="83">
        <v>43360.874930555554</v>
      </c>
      <c r="B6144" s="84" t="s">
        <v>62</v>
      </c>
      <c r="C6144" s="85" t="s">
        <v>1072</v>
      </c>
      <c r="R6144" s="83">
        <v>43360.874930555554</v>
      </c>
      <c r="S6144" s="89" t="s">
        <v>62</v>
      </c>
      <c r="AG6144" s="83"/>
      <c r="AV6144" s="83"/>
      <c r="BK6144" s="83"/>
      <c r="BZ6144" s="83"/>
      <c r="CO6144" s="83"/>
      <c r="DD6144" s="83"/>
      <c r="DS6144" s="83"/>
      <c r="EH6144" s="83"/>
      <c r="EW6144" s="83"/>
      <c r="FL6144" s="83"/>
    </row>
    <row r="6145" spans="1:168" x14ac:dyDescent="0.35">
      <c r="A6145" s="83">
        <v>43360.874930555554</v>
      </c>
      <c r="B6145" s="84" t="s">
        <v>62</v>
      </c>
      <c r="C6145" s="85" t="s">
        <v>1153</v>
      </c>
      <c r="R6145" s="83">
        <v>43360.874930555554</v>
      </c>
      <c r="S6145" s="89" t="s">
        <v>62</v>
      </c>
      <c r="AG6145" s="83"/>
      <c r="AV6145" s="83"/>
      <c r="BK6145" s="83"/>
      <c r="BZ6145" s="83"/>
      <c r="CO6145" s="83"/>
      <c r="DD6145" s="83"/>
      <c r="DS6145" s="83"/>
      <c r="EH6145" s="83"/>
      <c r="EW6145" s="83"/>
      <c r="FL6145" s="83"/>
    </row>
    <row r="6146" spans="1:168" x14ac:dyDescent="0.35">
      <c r="A6146" s="83">
        <v>43360.874930555554</v>
      </c>
      <c r="B6146" s="84" t="s">
        <v>62</v>
      </c>
      <c r="C6146" s="85" t="s">
        <v>1070</v>
      </c>
      <c r="R6146" s="83">
        <v>43360.874930555554</v>
      </c>
      <c r="S6146" s="89" t="s">
        <v>62</v>
      </c>
      <c r="AG6146" s="83"/>
      <c r="AV6146" s="83"/>
      <c r="BK6146" s="83"/>
      <c r="BZ6146" s="83"/>
      <c r="CO6146" s="83"/>
      <c r="DD6146" s="83"/>
      <c r="DS6146" s="83"/>
      <c r="EH6146" s="83"/>
      <c r="EW6146" s="83"/>
      <c r="FL6146" s="83"/>
    </row>
    <row r="6147" spans="1:168" x14ac:dyDescent="0.35">
      <c r="A6147" s="83">
        <v>43360.874930555554</v>
      </c>
      <c r="B6147" s="84" t="s">
        <v>62</v>
      </c>
      <c r="C6147" s="85" t="s">
        <v>1154</v>
      </c>
      <c r="R6147" s="83">
        <v>43360.874930555554</v>
      </c>
      <c r="S6147" s="89" t="s">
        <v>62</v>
      </c>
      <c r="AG6147" s="83"/>
      <c r="AV6147" s="83"/>
      <c r="BK6147" s="83"/>
      <c r="BZ6147" s="83"/>
      <c r="CO6147" s="83"/>
      <c r="DD6147" s="83"/>
      <c r="DS6147" s="83"/>
      <c r="EH6147" s="83"/>
      <c r="EW6147" s="83"/>
      <c r="FL6147" s="83"/>
    </row>
    <row r="6148" spans="1:168" x14ac:dyDescent="0.35">
      <c r="A6148" s="83">
        <v>43360.874930555554</v>
      </c>
      <c r="B6148" s="84" t="s">
        <v>62</v>
      </c>
      <c r="C6148" s="85" t="s">
        <v>63</v>
      </c>
      <c r="R6148" s="83">
        <v>43360.874930555554</v>
      </c>
      <c r="S6148" s="89" t="s">
        <v>62</v>
      </c>
      <c r="AG6148" s="83"/>
      <c r="AV6148" s="83"/>
      <c r="BK6148" s="83"/>
      <c r="BZ6148" s="83"/>
      <c r="CO6148" s="83"/>
      <c r="DD6148" s="83"/>
      <c r="DS6148" s="83"/>
      <c r="EH6148" s="83"/>
      <c r="EW6148" s="83"/>
      <c r="FL6148" s="83"/>
    </row>
    <row r="6149" spans="1:168" x14ac:dyDescent="0.35">
      <c r="A6149" s="83">
        <v>43360.874930555554</v>
      </c>
      <c r="B6149" s="84" t="s">
        <v>62</v>
      </c>
      <c r="C6149" s="85" t="s">
        <v>1074</v>
      </c>
      <c r="R6149" s="83">
        <v>43360.874930555554</v>
      </c>
      <c r="S6149" s="89" t="s">
        <v>62</v>
      </c>
      <c r="AG6149" s="83"/>
      <c r="AV6149" s="83"/>
      <c r="BK6149" s="83"/>
      <c r="BZ6149" s="83"/>
      <c r="CO6149" s="83"/>
      <c r="DD6149" s="83"/>
      <c r="DS6149" s="83"/>
      <c r="EH6149" s="83"/>
      <c r="EW6149" s="83"/>
      <c r="FL6149" s="83"/>
    </row>
    <row r="6150" spans="1:168" x14ac:dyDescent="0.35">
      <c r="A6150" s="83">
        <v>43360.874942129631</v>
      </c>
      <c r="B6150" s="84" t="s">
        <v>26</v>
      </c>
      <c r="C6150" s="85" t="s">
        <v>71</v>
      </c>
      <c r="R6150" s="83">
        <v>43360.874942129631</v>
      </c>
      <c r="S6150" s="89" t="s">
        <v>26</v>
      </c>
      <c r="AG6150" s="83"/>
      <c r="AV6150" s="83"/>
      <c r="BK6150" s="83"/>
      <c r="BZ6150" s="83"/>
      <c r="CO6150" s="83"/>
      <c r="DD6150" s="83"/>
      <c r="DS6150" s="83"/>
      <c r="EH6150" s="83"/>
      <c r="EW6150" s="83"/>
      <c r="FL6150" s="83"/>
    </row>
    <row r="6151" spans="1:168" x14ac:dyDescent="0.35">
      <c r="A6151" s="83">
        <v>43360.8749537037</v>
      </c>
      <c r="B6151" s="84" t="s">
        <v>62</v>
      </c>
      <c r="C6151" s="85" t="s">
        <v>234</v>
      </c>
      <c r="R6151" s="83">
        <v>43360.8749537037</v>
      </c>
      <c r="S6151" s="89" t="s">
        <v>62</v>
      </c>
      <c r="AG6151" s="83"/>
      <c r="AV6151" s="83"/>
      <c r="BK6151" s="83"/>
      <c r="BZ6151" s="83"/>
      <c r="CO6151" s="83"/>
      <c r="DD6151" s="83"/>
      <c r="DS6151" s="83"/>
      <c r="EH6151" s="83"/>
      <c r="EW6151" s="83"/>
      <c r="FL6151" s="83"/>
    </row>
    <row r="6152" spans="1:168" x14ac:dyDescent="0.35">
      <c r="A6152" s="83">
        <v>43360.8749537037</v>
      </c>
      <c r="B6152" s="84" t="s">
        <v>26</v>
      </c>
      <c r="C6152" s="85" t="s">
        <v>233</v>
      </c>
      <c r="R6152" s="83">
        <v>43360.8749537037</v>
      </c>
      <c r="S6152" s="89" t="s">
        <v>26</v>
      </c>
      <c r="AG6152" s="83"/>
      <c r="AV6152" s="83"/>
      <c r="BK6152" s="83"/>
      <c r="BZ6152" s="83"/>
      <c r="CO6152" s="83"/>
      <c r="DD6152" s="83"/>
      <c r="DS6152" s="83"/>
      <c r="EH6152" s="83"/>
      <c r="EW6152" s="83"/>
      <c r="FL6152" s="83"/>
    </row>
    <row r="6153" spans="1:168" x14ac:dyDescent="0.35">
      <c r="A6153" s="83">
        <v>43360.8749537037</v>
      </c>
      <c r="B6153" s="84" t="s">
        <v>26</v>
      </c>
      <c r="C6153" s="85" t="s">
        <v>236</v>
      </c>
      <c r="R6153" s="83">
        <v>43360.8749537037</v>
      </c>
      <c r="S6153" s="89" t="s">
        <v>26</v>
      </c>
      <c r="AG6153" s="83"/>
      <c r="AV6153" s="83"/>
      <c r="BK6153" s="83"/>
      <c r="BZ6153" s="83"/>
      <c r="CO6153" s="83"/>
      <c r="DD6153" s="83"/>
      <c r="DS6153" s="83"/>
      <c r="EH6153" s="83"/>
      <c r="EW6153" s="83"/>
      <c r="FL6153" s="83"/>
    </row>
    <row r="6154" spans="1:168" x14ac:dyDescent="0.35">
      <c r="A6154" s="83">
        <v>43360.8749537037</v>
      </c>
      <c r="B6154" s="84" t="s">
        <v>26</v>
      </c>
      <c r="C6154" s="85" t="s">
        <v>202</v>
      </c>
      <c r="R6154" s="83">
        <v>43360.8749537037</v>
      </c>
      <c r="S6154" s="89" t="s">
        <v>26</v>
      </c>
      <c r="AG6154" s="83"/>
      <c r="AV6154" s="83"/>
      <c r="BK6154" s="83"/>
      <c r="BZ6154" s="83"/>
      <c r="CO6154" s="83"/>
      <c r="DD6154" s="83"/>
      <c r="DS6154" s="83"/>
      <c r="EH6154" s="83"/>
      <c r="EW6154" s="83"/>
      <c r="FL6154" s="83"/>
    </row>
    <row r="6155" spans="1:168" x14ac:dyDescent="0.35">
      <c r="A6155" s="83">
        <v>43360.874965277777</v>
      </c>
      <c r="B6155" s="84" t="s">
        <v>26</v>
      </c>
      <c r="C6155" s="85" t="s">
        <v>111</v>
      </c>
      <c r="R6155" s="83">
        <v>43360.874965277777</v>
      </c>
      <c r="S6155" s="89" t="s">
        <v>26</v>
      </c>
      <c r="AG6155" s="83"/>
      <c r="AV6155" s="83"/>
      <c r="BK6155" s="83"/>
      <c r="BZ6155" s="83"/>
      <c r="CO6155" s="83"/>
      <c r="DD6155" s="83"/>
      <c r="DS6155" s="83"/>
      <c r="EH6155" s="83"/>
      <c r="EW6155" s="83"/>
      <c r="FL6155" s="83"/>
    </row>
    <row r="6156" spans="1:168" x14ac:dyDescent="0.35">
      <c r="A6156" s="83">
        <v>43360.874965277777</v>
      </c>
      <c r="B6156" s="84" t="s">
        <v>26</v>
      </c>
      <c r="C6156" s="85" t="s">
        <v>47</v>
      </c>
      <c r="I6156" s="86">
        <v>12510.9228515625</v>
      </c>
      <c r="J6156" s="87">
        <v>12311.98046875</v>
      </c>
      <c r="K6156" s="87">
        <v>10801.9228515625</v>
      </c>
      <c r="L6156" s="87">
        <v>10630.1513671875</v>
      </c>
      <c r="M6156" s="87">
        <v>1.0159937143325799</v>
      </c>
      <c r="N6156" s="87">
        <v>8.0940580368041992</v>
      </c>
      <c r="O6156" s="87">
        <v>8.4440574645996094</v>
      </c>
      <c r="P6156" s="88">
        <v>1.67705690860748</v>
      </c>
      <c r="R6156" s="83">
        <v>43360.874965277777</v>
      </c>
      <c r="S6156" s="89" t="s">
        <v>26</v>
      </c>
      <c r="T6156" s="90">
        <v>0.54215699434280396</v>
      </c>
      <c r="U6156" s="84">
        <v>7688.80615234375</v>
      </c>
      <c r="V6156" s="84">
        <v>406.836669921875</v>
      </c>
      <c r="W6156" s="84">
        <v>7548.875</v>
      </c>
      <c r="X6156" s="84">
        <v>7284.33203125</v>
      </c>
      <c r="Y6156" s="84">
        <v>24.314081192016602</v>
      </c>
      <c r="Z6156" s="84">
        <v>320.54406738281301</v>
      </c>
      <c r="AA6156" s="84">
        <v>620.54406738281295</v>
      </c>
      <c r="AB6156" s="84">
        <v>426.54406738281199</v>
      </c>
      <c r="AG6156" s="83"/>
      <c r="AV6156" s="83"/>
      <c r="BK6156" s="83"/>
      <c r="BZ6156" s="83"/>
      <c r="CO6156" s="83"/>
      <c r="DD6156" s="83"/>
      <c r="DS6156" s="83"/>
      <c r="EH6156" s="83"/>
      <c r="EW6156" s="83"/>
      <c r="FL6156" s="83"/>
    </row>
    <row r="6157" spans="1:168" x14ac:dyDescent="0.35">
      <c r="A6157" s="83">
        <v>43360.874965277777</v>
      </c>
      <c r="B6157" s="84" t="s">
        <v>49</v>
      </c>
      <c r="C6157" s="85" t="s">
        <v>235</v>
      </c>
      <c r="R6157" s="83">
        <v>43360.874965277777</v>
      </c>
      <c r="S6157" s="89" t="s">
        <v>49</v>
      </c>
      <c r="AG6157" s="83"/>
      <c r="AV6157" s="83"/>
      <c r="BK6157" s="83"/>
      <c r="BZ6157" s="83"/>
      <c r="CO6157" s="83"/>
      <c r="DD6157" s="83"/>
      <c r="DS6157" s="83"/>
      <c r="EH6157" s="83"/>
      <c r="EW6157" s="83"/>
      <c r="FL6157" s="83"/>
    </row>
    <row r="6158" spans="1:168" x14ac:dyDescent="0.35">
      <c r="A6158" s="83">
        <v>43360.874976851854</v>
      </c>
      <c r="B6158" s="84" t="s">
        <v>26</v>
      </c>
      <c r="C6158" s="85" t="s">
        <v>237</v>
      </c>
      <c r="R6158" s="83">
        <v>43360.874976851854</v>
      </c>
      <c r="S6158" s="89" t="s">
        <v>26</v>
      </c>
      <c r="AG6158" s="83"/>
      <c r="AV6158" s="83"/>
      <c r="BK6158" s="83"/>
      <c r="BZ6158" s="83"/>
      <c r="CO6158" s="83"/>
      <c r="DD6158" s="83"/>
      <c r="DS6158" s="83"/>
      <c r="EH6158" s="83"/>
      <c r="EW6158" s="83"/>
      <c r="FL6158" s="83"/>
    </row>
    <row r="6159" spans="1:168" x14ac:dyDescent="0.35">
      <c r="A6159" s="83">
        <v>43360.874976851854</v>
      </c>
      <c r="B6159" s="84" t="s">
        <v>26</v>
      </c>
      <c r="C6159" s="85" t="s">
        <v>239</v>
      </c>
      <c r="R6159" s="83">
        <v>43360.874976851854</v>
      </c>
      <c r="S6159" s="89" t="s">
        <v>26</v>
      </c>
      <c r="AG6159" s="83"/>
      <c r="AV6159" s="83"/>
      <c r="BK6159" s="83"/>
      <c r="BZ6159" s="83"/>
      <c r="CO6159" s="83"/>
      <c r="DD6159" s="83"/>
      <c r="DS6159" s="83"/>
      <c r="EH6159" s="83"/>
      <c r="EW6159" s="83"/>
      <c r="FL6159" s="83"/>
    </row>
    <row r="6160" spans="1:168" x14ac:dyDescent="0.35">
      <c r="A6160" s="83">
        <v>43360.874976851854</v>
      </c>
      <c r="B6160" s="84" t="s">
        <v>26</v>
      </c>
      <c r="C6160" s="85" t="s">
        <v>238</v>
      </c>
      <c r="R6160" s="83">
        <v>43360.874976851854</v>
      </c>
      <c r="S6160" s="89" t="s">
        <v>26</v>
      </c>
      <c r="AG6160" s="83"/>
      <c r="AV6160" s="83"/>
      <c r="BK6160" s="83"/>
      <c r="BZ6160" s="83"/>
      <c r="CO6160" s="83"/>
      <c r="DD6160" s="83"/>
      <c r="DS6160" s="83"/>
      <c r="EH6160" s="83"/>
      <c r="EW6160" s="83"/>
      <c r="FL6160" s="83"/>
    </row>
    <row r="6161" spans="1:168" x14ac:dyDescent="0.35">
      <c r="A6161" s="83">
        <v>43360.874988425923</v>
      </c>
      <c r="B6161" s="84" t="s">
        <v>26</v>
      </c>
      <c r="C6161" s="85" t="s">
        <v>428</v>
      </c>
      <c r="R6161" s="83">
        <v>43360.874988425923</v>
      </c>
      <c r="S6161" s="89" t="s">
        <v>26</v>
      </c>
      <c r="AG6161" s="83"/>
      <c r="AV6161" s="83"/>
      <c r="BK6161" s="83"/>
      <c r="BZ6161" s="83"/>
      <c r="CO6161" s="83"/>
      <c r="DD6161" s="83"/>
      <c r="DS6161" s="83"/>
      <c r="EH6161" s="83"/>
      <c r="EW6161" s="83"/>
      <c r="FL6161" s="83"/>
    </row>
    <row r="6162" spans="1:168" x14ac:dyDescent="0.35">
      <c r="A6162" s="83">
        <v>43360.874988425923</v>
      </c>
      <c r="B6162" s="84" t="s">
        <v>26</v>
      </c>
      <c r="C6162" s="85" t="s">
        <v>409</v>
      </c>
      <c r="R6162" s="83">
        <v>43360.874988425923</v>
      </c>
      <c r="S6162" s="89" t="s">
        <v>26</v>
      </c>
      <c r="AG6162" s="83"/>
      <c r="AV6162" s="83"/>
      <c r="BK6162" s="83"/>
      <c r="BZ6162" s="83"/>
      <c r="CO6162" s="83"/>
      <c r="DD6162" s="83"/>
      <c r="DS6162" s="83"/>
      <c r="EH6162" s="83"/>
      <c r="EW6162" s="83"/>
      <c r="FL6162" s="83"/>
    </row>
    <row r="6163" spans="1:168" x14ac:dyDescent="0.35">
      <c r="A6163" s="83">
        <v>43360.874988425923</v>
      </c>
      <c r="B6163" s="84" t="s">
        <v>26</v>
      </c>
      <c r="C6163" s="85" t="s">
        <v>590</v>
      </c>
      <c r="R6163" s="83">
        <v>43360.874988425923</v>
      </c>
      <c r="S6163" s="89" t="s">
        <v>26</v>
      </c>
      <c r="AG6163" s="83"/>
      <c r="AV6163" s="83"/>
      <c r="BK6163" s="83"/>
      <c r="BZ6163" s="83"/>
      <c r="CO6163" s="83"/>
      <c r="DD6163" s="83"/>
      <c r="DS6163" s="83"/>
      <c r="EH6163" s="83"/>
      <c r="EW6163" s="83"/>
      <c r="FL6163" s="83"/>
    </row>
    <row r="6164" spans="1:168" x14ac:dyDescent="0.35">
      <c r="A6164" s="83">
        <v>43360.874988425923</v>
      </c>
      <c r="B6164" s="84" t="s">
        <v>26</v>
      </c>
      <c r="C6164" s="85" t="s">
        <v>417</v>
      </c>
      <c r="R6164" s="83">
        <v>43360.874988425923</v>
      </c>
      <c r="S6164" s="89" t="s">
        <v>26</v>
      </c>
      <c r="AG6164" s="83"/>
      <c r="AV6164" s="83"/>
      <c r="BK6164" s="83"/>
      <c r="BZ6164" s="83"/>
      <c r="CO6164" s="83"/>
      <c r="DD6164" s="83"/>
      <c r="DS6164" s="83"/>
      <c r="EH6164" s="83"/>
      <c r="EW6164" s="83"/>
      <c r="FL6164" s="83"/>
    </row>
    <row r="6165" spans="1:168" x14ac:dyDescent="0.35">
      <c r="A6165" s="83">
        <v>43360.874988425923</v>
      </c>
      <c r="B6165" s="84" t="s">
        <v>26</v>
      </c>
      <c r="C6165" s="85" t="s">
        <v>682</v>
      </c>
      <c r="R6165" s="83">
        <v>43360.874988425923</v>
      </c>
      <c r="S6165" s="89" t="s">
        <v>26</v>
      </c>
      <c r="AG6165" s="83"/>
      <c r="AV6165" s="83"/>
      <c r="BK6165" s="83"/>
      <c r="BZ6165" s="83"/>
      <c r="CO6165" s="83"/>
      <c r="DD6165" s="83"/>
      <c r="DS6165" s="83"/>
      <c r="EH6165" s="83"/>
      <c r="EW6165" s="83"/>
      <c r="FL6165" s="83"/>
    </row>
    <row r="6166" spans="1:168" x14ac:dyDescent="0.35">
      <c r="A6166" s="83">
        <v>43360.874988425923</v>
      </c>
      <c r="B6166" s="84" t="s">
        <v>26</v>
      </c>
      <c r="C6166" s="85" t="s">
        <v>811</v>
      </c>
      <c r="R6166" s="83">
        <v>43360.874988425923</v>
      </c>
      <c r="S6166" s="89" t="s">
        <v>26</v>
      </c>
      <c r="AG6166" s="83"/>
      <c r="AV6166" s="83"/>
      <c r="BK6166" s="83"/>
      <c r="BZ6166" s="83"/>
      <c r="CO6166" s="83"/>
      <c r="DD6166" s="83"/>
      <c r="DS6166" s="83"/>
      <c r="EH6166" s="83"/>
      <c r="EW6166" s="83"/>
      <c r="FL6166" s="83"/>
    </row>
    <row r="6167" spans="1:168" x14ac:dyDescent="0.35">
      <c r="A6167" s="83">
        <v>43360.874988425923</v>
      </c>
      <c r="B6167" s="84" t="s">
        <v>26</v>
      </c>
      <c r="C6167" s="85" t="s">
        <v>429</v>
      </c>
      <c r="R6167" s="83">
        <v>43360.874988425923</v>
      </c>
      <c r="S6167" s="89" t="s">
        <v>26</v>
      </c>
      <c r="AG6167" s="83"/>
      <c r="AV6167" s="83"/>
      <c r="BK6167" s="83"/>
      <c r="BZ6167" s="83"/>
      <c r="CO6167" s="83"/>
      <c r="DD6167" s="83"/>
      <c r="DS6167" s="83"/>
      <c r="EH6167" s="83"/>
      <c r="EW6167" s="83"/>
      <c r="FL6167" s="83"/>
    </row>
    <row r="6168" spans="1:168" x14ac:dyDescent="0.35">
      <c r="A6168" s="83">
        <v>43360.874988425923</v>
      </c>
      <c r="B6168" s="84" t="s">
        <v>26</v>
      </c>
      <c r="C6168" s="85" t="s">
        <v>430</v>
      </c>
      <c r="R6168" s="83">
        <v>43360.874988425923</v>
      </c>
      <c r="S6168" s="89" t="s">
        <v>26</v>
      </c>
      <c r="AG6168" s="83"/>
      <c r="AV6168" s="83"/>
      <c r="BK6168" s="83"/>
      <c r="BZ6168" s="83"/>
      <c r="CO6168" s="83"/>
      <c r="DD6168" s="83"/>
      <c r="DS6168" s="83"/>
      <c r="EH6168" s="83"/>
      <c r="EW6168" s="83"/>
      <c r="FL6168" s="83"/>
    </row>
    <row r="6169" spans="1:168" x14ac:dyDescent="0.35">
      <c r="A6169" s="83">
        <v>43360.874988425923</v>
      </c>
      <c r="B6169" s="84" t="s">
        <v>26</v>
      </c>
      <c r="C6169" s="85" t="s">
        <v>441</v>
      </c>
      <c r="R6169" s="83">
        <v>43360.874988425923</v>
      </c>
      <c r="S6169" s="89" t="s">
        <v>26</v>
      </c>
      <c r="AG6169" s="83"/>
      <c r="AV6169" s="83"/>
      <c r="BK6169" s="83"/>
      <c r="BZ6169" s="83"/>
      <c r="CO6169" s="83"/>
      <c r="DD6169" s="83"/>
      <c r="DS6169" s="83"/>
      <c r="EH6169" s="83"/>
      <c r="EW6169" s="83"/>
      <c r="FL6169" s="83"/>
    </row>
    <row r="6170" spans="1:168" x14ac:dyDescent="0.35">
      <c r="A6170" s="83">
        <v>43360.875</v>
      </c>
      <c r="B6170" s="84" t="s">
        <v>26</v>
      </c>
      <c r="C6170" s="85" t="s">
        <v>444</v>
      </c>
      <c r="R6170" s="83">
        <v>43360.875</v>
      </c>
      <c r="S6170" s="89" t="s">
        <v>26</v>
      </c>
      <c r="AG6170" s="83"/>
      <c r="AV6170" s="83"/>
      <c r="BK6170" s="83"/>
      <c r="BZ6170" s="83"/>
      <c r="CO6170" s="83"/>
      <c r="DD6170" s="83"/>
      <c r="DS6170" s="83"/>
      <c r="EH6170" s="83"/>
      <c r="EW6170" s="83"/>
      <c r="FL6170" s="83"/>
    </row>
    <row r="6171" spans="1:168" x14ac:dyDescent="0.35">
      <c r="A6171" s="83">
        <v>43360.875</v>
      </c>
      <c r="B6171" s="84" t="s">
        <v>26</v>
      </c>
      <c r="C6171" s="85" t="s">
        <v>419</v>
      </c>
      <c r="R6171" s="83">
        <v>43360.875</v>
      </c>
      <c r="S6171" s="89" t="s">
        <v>26</v>
      </c>
      <c r="AG6171" s="83"/>
      <c r="AV6171" s="83"/>
      <c r="BK6171" s="83"/>
      <c r="BZ6171" s="83"/>
      <c r="CO6171" s="83"/>
      <c r="DD6171" s="83"/>
      <c r="DS6171" s="83"/>
      <c r="EH6171" s="83"/>
      <c r="EW6171" s="83"/>
      <c r="FL6171" s="83"/>
    </row>
    <row r="6172" spans="1:168" x14ac:dyDescent="0.35">
      <c r="A6172" s="83">
        <v>43360.875</v>
      </c>
      <c r="B6172" s="84" t="s">
        <v>26</v>
      </c>
      <c r="C6172" s="85" t="s">
        <v>447</v>
      </c>
      <c r="R6172" s="83">
        <v>43360.875</v>
      </c>
      <c r="S6172" s="89" t="s">
        <v>26</v>
      </c>
      <c r="AG6172" s="83"/>
      <c r="AV6172" s="83"/>
      <c r="BK6172" s="83"/>
      <c r="BZ6172" s="83"/>
      <c r="CO6172" s="83"/>
      <c r="DD6172" s="83"/>
      <c r="DS6172" s="83"/>
      <c r="EH6172" s="83"/>
      <c r="EW6172" s="83"/>
      <c r="FL6172" s="83"/>
    </row>
    <row r="6173" spans="1:168" x14ac:dyDescent="0.35">
      <c r="A6173" s="83">
        <v>43360.875</v>
      </c>
      <c r="B6173" s="84" t="s">
        <v>26</v>
      </c>
      <c r="C6173" s="85" t="s">
        <v>421</v>
      </c>
      <c r="R6173" s="83">
        <v>43360.875</v>
      </c>
      <c r="S6173" s="89" t="s">
        <v>26</v>
      </c>
      <c r="AG6173" s="83"/>
      <c r="AV6173" s="83"/>
      <c r="BK6173" s="83"/>
      <c r="BZ6173" s="83"/>
      <c r="CO6173" s="83"/>
      <c r="DD6173" s="83"/>
      <c r="DS6173" s="83"/>
      <c r="EH6173" s="83"/>
      <c r="EW6173" s="83"/>
      <c r="FL6173" s="83"/>
    </row>
    <row r="6174" spans="1:168" x14ac:dyDescent="0.35">
      <c r="A6174" s="83">
        <v>43360.875</v>
      </c>
      <c r="B6174" s="84" t="s">
        <v>26</v>
      </c>
      <c r="C6174" s="85" t="s">
        <v>446</v>
      </c>
      <c r="R6174" s="83">
        <v>43360.875</v>
      </c>
      <c r="S6174" s="89" t="s">
        <v>26</v>
      </c>
      <c r="AG6174" s="83"/>
      <c r="AV6174" s="83"/>
      <c r="BK6174" s="83"/>
      <c r="BZ6174" s="83"/>
      <c r="CO6174" s="83"/>
      <c r="DD6174" s="83"/>
      <c r="DS6174" s="83"/>
      <c r="EH6174" s="83"/>
      <c r="EW6174" s="83"/>
      <c r="FL6174" s="83"/>
    </row>
    <row r="6175" spans="1:168" x14ac:dyDescent="0.35">
      <c r="A6175" s="83">
        <v>43360.875</v>
      </c>
      <c r="B6175" s="84" t="s">
        <v>26</v>
      </c>
      <c r="C6175" s="85" t="s">
        <v>812</v>
      </c>
      <c r="R6175" s="83">
        <v>43360.875</v>
      </c>
      <c r="S6175" s="89" t="s">
        <v>26</v>
      </c>
      <c r="AG6175" s="83"/>
      <c r="AV6175" s="83"/>
      <c r="BK6175" s="83"/>
      <c r="BZ6175" s="83"/>
      <c r="CO6175" s="83"/>
      <c r="DD6175" s="83"/>
      <c r="DS6175" s="83"/>
      <c r="EH6175" s="83"/>
      <c r="EW6175" s="83"/>
      <c r="FL6175" s="83"/>
    </row>
    <row r="6176" spans="1:168" x14ac:dyDescent="0.35">
      <c r="A6176" s="83">
        <v>43360.875023148146</v>
      </c>
      <c r="B6176" s="84" t="s">
        <v>26</v>
      </c>
      <c r="C6176" s="85" t="s">
        <v>172</v>
      </c>
      <c r="R6176" s="83">
        <v>43360.875023148146</v>
      </c>
      <c r="S6176" s="89" t="s">
        <v>26</v>
      </c>
      <c r="AG6176" s="83"/>
      <c r="AV6176" s="83"/>
      <c r="BK6176" s="83"/>
      <c r="BZ6176" s="83"/>
      <c r="CO6176" s="83"/>
      <c r="DD6176" s="83"/>
      <c r="DS6176" s="83"/>
      <c r="EH6176" s="83"/>
      <c r="EW6176" s="83"/>
      <c r="FL6176" s="83"/>
    </row>
    <row r="6177" spans="1:168" x14ac:dyDescent="0.35">
      <c r="A6177" s="83">
        <v>43360.875104166669</v>
      </c>
      <c r="B6177" s="84" t="s">
        <v>26</v>
      </c>
      <c r="C6177" s="85" t="s">
        <v>240</v>
      </c>
      <c r="R6177" s="83">
        <v>43360.875104166669</v>
      </c>
      <c r="S6177" s="89" t="s">
        <v>26</v>
      </c>
      <c r="AG6177" s="83"/>
      <c r="AV6177" s="83"/>
      <c r="BK6177" s="83"/>
      <c r="BZ6177" s="83"/>
      <c r="CO6177" s="83"/>
      <c r="DD6177" s="83"/>
      <c r="DS6177" s="83"/>
      <c r="EH6177" s="83"/>
      <c r="EW6177" s="83"/>
      <c r="FL6177" s="83"/>
    </row>
    <row r="6178" spans="1:168" x14ac:dyDescent="0.35">
      <c r="A6178" s="83">
        <v>43360.875104166669</v>
      </c>
      <c r="B6178" s="84" t="s">
        <v>55</v>
      </c>
      <c r="C6178" s="85" t="s">
        <v>82</v>
      </c>
      <c r="R6178" s="83">
        <v>43360.875104166669</v>
      </c>
      <c r="S6178" s="89" t="s">
        <v>55</v>
      </c>
      <c r="AG6178" s="83"/>
      <c r="AV6178" s="83"/>
      <c r="BK6178" s="83"/>
      <c r="BZ6178" s="83"/>
      <c r="CO6178" s="83"/>
      <c r="DD6178" s="83"/>
      <c r="DS6178" s="83"/>
      <c r="EH6178" s="83"/>
      <c r="EW6178" s="83"/>
      <c r="FL6178" s="83"/>
    </row>
    <row r="6179" spans="1:168" x14ac:dyDescent="0.35">
      <c r="A6179" s="83">
        <v>43360.875115740739</v>
      </c>
      <c r="B6179" s="84" t="s">
        <v>55</v>
      </c>
      <c r="C6179" s="85" t="s">
        <v>58</v>
      </c>
      <c r="R6179" s="83">
        <v>43360.875115740739</v>
      </c>
      <c r="S6179" s="89" t="s">
        <v>55</v>
      </c>
      <c r="AG6179" s="83"/>
      <c r="AV6179" s="83"/>
      <c r="BK6179" s="83"/>
      <c r="BZ6179" s="83"/>
      <c r="CO6179" s="83"/>
      <c r="DD6179" s="83"/>
      <c r="DS6179" s="83"/>
      <c r="EH6179" s="83"/>
      <c r="EW6179" s="83"/>
      <c r="FL6179" s="83"/>
    </row>
    <row r="6180" spans="1:168" x14ac:dyDescent="0.35">
      <c r="A6180" s="83">
        <v>43360.875127314815</v>
      </c>
      <c r="B6180" s="84" t="s">
        <v>26</v>
      </c>
      <c r="C6180" s="85" t="s">
        <v>59</v>
      </c>
      <c r="R6180" s="83">
        <v>43360.875127314815</v>
      </c>
      <c r="S6180" s="89" t="s">
        <v>26</v>
      </c>
      <c r="AG6180" s="83"/>
      <c r="AV6180" s="83"/>
      <c r="BK6180" s="83"/>
      <c r="BZ6180" s="83"/>
      <c r="CO6180" s="83"/>
      <c r="DD6180" s="83"/>
      <c r="DS6180" s="83"/>
      <c r="EH6180" s="83"/>
      <c r="EW6180" s="83"/>
      <c r="FL6180" s="83"/>
    </row>
    <row r="6181" spans="1:168" x14ac:dyDescent="0.35">
      <c r="A6181" s="83">
        <v>43360.875138888892</v>
      </c>
      <c r="B6181" s="84" t="s">
        <v>241</v>
      </c>
      <c r="C6181" s="85" t="s">
        <v>242</v>
      </c>
      <c r="I6181" s="86">
        <v>12501.001953125</v>
      </c>
      <c r="J6181" s="87">
        <v>12293.1123046875</v>
      </c>
      <c r="K6181" s="87">
        <v>12051.9990234375</v>
      </c>
      <c r="L6181" s="87">
        <v>11851.576171875</v>
      </c>
      <c r="M6181" s="87">
        <v>1.01596438884735</v>
      </c>
      <c r="N6181" s="87">
        <v>8.1294889450073207</v>
      </c>
      <c r="O6181" s="87">
        <v>8.4794893264770508</v>
      </c>
      <c r="P6181" s="88">
        <v>1.71249008178711</v>
      </c>
      <c r="R6181" s="83">
        <v>43360.875138888892</v>
      </c>
      <c r="S6181" s="89" t="s">
        <v>241</v>
      </c>
      <c r="T6181" s="90">
        <v>0.57758980989456199</v>
      </c>
      <c r="U6181" s="84">
        <v>7332.5400390625</v>
      </c>
      <c r="V6181" s="84">
        <v>405.23690795898398</v>
      </c>
      <c r="W6181" s="84">
        <v>7191.4521484375</v>
      </c>
      <c r="X6181" s="84">
        <v>6926.6630859375</v>
      </c>
      <c r="Y6181" s="84">
        <v>24.7995204925537</v>
      </c>
      <c r="Z6181" s="84">
        <v>320.57952880859398</v>
      </c>
      <c r="AA6181" s="84">
        <v>620.57952880859398</v>
      </c>
      <c r="AB6181" s="84">
        <v>426.57952880859398</v>
      </c>
      <c r="AG6181" s="83"/>
      <c r="AV6181" s="83"/>
      <c r="BK6181" s="83"/>
      <c r="BZ6181" s="83"/>
      <c r="CO6181" s="83"/>
      <c r="DD6181" s="83"/>
      <c r="DS6181" s="83"/>
      <c r="EH6181" s="83"/>
      <c r="EW6181" s="83"/>
      <c r="FL6181" s="83"/>
    </row>
    <row r="6182" spans="1:168" x14ac:dyDescent="0.35">
      <c r="A6182" s="83">
        <v>43360.875162037039</v>
      </c>
      <c r="B6182" s="84" t="s">
        <v>62</v>
      </c>
      <c r="C6182" s="85" t="s">
        <v>1155</v>
      </c>
      <c r="R6182" s="83">
        <v>43360.875162037039</v>
      </c>
      <c r="S6182" s="89" t="s">
        <v>62</v>
      </c>
      <c r="AG6182" s="83"/>
      <c r="AV6182" s="83"/>
      <c r="BK6182" s="83"/>
      <c r="BZ6182" s="83"/>
      <c r="CO6182" s="83"/>
      <c r="DD6182" s="83"/>
      <c r="DS6182" s="83"/>
      <c r="EH6182" s="83"/>
      <c r="EW6182" s="83"/>
      <c r="FL6182" s="83"/>
    </row>
    <row r="6183" spans="1:168" x14ac:dyDescent="0.35">
      <c r="A6183" s="83">
        <v>43360.875162037039</v>
      </c>
      <c r="B6183" s="84" t="s">
        <v>26</v>
      </c>
      <c r="C6183" s="85" t="s">
        <v>71</v>
      </c>
      <c r="R6183" s="83">
        <v>43360.875162037039</v>
      </c>
      <c r="S6183" s="89" t="s">
        <v>26</v>
      </c>
      <c r="AG6183" s="83"/>
      <c r="AV6183" s="83"/>
      <c r="BK6183" s="83"/>
      <c r="BZ6183" s="83"/>
      <c r="CO6183" s="83"/>
      <c r="DD6183" s="83"/>
      <c r="DS6183" s="83"/>
      <c r="EH6183" s="83"/>
      <c r="EW6183" s="83"/>
      <c r="FL6183" s="83"/>
    </row>
    <row r="6184" spans="1:168" x14ac:dyDescent="0.35">
      <c r="A6184" s="83">
        <v>43360.875162037039</v>
      </c>
      <c r="B6184" s="84" t="s">
        <v>62</v>
      </c>
      <c r="C6184" s="85" t="s">
        <v>63</v>
      </c>
      <c r="R6184" s="83">
        <v>43360.875162037039</v>
      </c>
      <c r="S6184" s="89" t="s">
        <v>62</v>
      </c>
      <c r="AG6184" s="83"/>
      <c r="AV6184" s="83"/>
      <c r="BK6184" s="83"/>
      <c r="BZ6184" s="83"/>
      <c r="CO6184" s="83"/>
      <c r="DD6184" s="83"/>
      <c r="DS6184" s="83"/>
      <c r="EH6184" s="83"/>
      <c r="EW6184" s="83"/>
      <c r="FL6184" s="83"/>
    </row>
    <row r="6185" spans="1:168" x14ac:dyDescent="0.35">
      <c r="A6185" s="83">
        <v>43360.875162037039</v>
      </c>
      <c r="B6185" s="84" t="s">
        <v>62</v>
      </c>
      <c r="C6185" s="85" t="s">
        <v>1156</v>
      </c>
      <c r="R6185" s="83">
        <v>43360.875162037039</v>
      </c>
      <c r="S6185" s="89" t="s">
        <v>62</v>
      </c>
      <c r="AG6185" s="83"/>
      <c r="AV6185" s="83"/>
      <c r="BK6185" s="83"/>
      <c r="BZ6185" s="83"/>
      <c r="CO6185" s="83"/>
      <c r="DD6185" s="83"/>
      <c r="DS6185" s="83"/>
      <c r="EH6185" s="83"/>
      <c r="EW6185" s="83"/>
      <c r="FL6185" s="83"/>
    </row>
    <row r="6186" spans="1:168" x14ac:dyDescent="0.35">
      <c r="A6186" s="83">
        <v>43360.875162037039</v>
      </c>
      <c r="B6186" s="84" t="s">
        <v>62</v>
      </c>
      <c r="C6186" s="85" t="s">
        <v>923</v>
      </c>
      <c r="R6186" s="83">
        <v>43360.875162037039</v>
      </c>
      <c r="S6186" s="89" t="s">
        <v>62</v>
      </c>
      <c r="AG6186" s="83"/>
      <c r="AV6186" s="83"/>
      <c r="BK6186" s="83"/>
      <c r="BZ6186" s="83"/>
      <c r="CO6186" s="83"/>
      <c r="DD6186" s="83"/>
      <c r="DS6186" s="83"/>
      <c r="EH6186" s="83"/>
      <c r="EW6186" s="83"/>
      <c r="FL6186" s="83"/>
    </row>
    <row r="6187" spans="1:168" x14ac:dyDescent="0.35">
      <c r="A6187" s="83">
        <v>43360.875162037039</v>
      </c>
      <c r="B6187" s="84" t="s">
        <v>62</v>
      </c>
      <c r="C6187" s="85" t="s">
        <v>1157</v>
      </c>
      <c r="R6187" s="83">
        <v>43360.875162037039</v>
      </c>
      <c r="S6187" s="89" t="s">
        <v>62</v>
      </c>
      <c r="AG6187" s="83"/>
      <c r="AV6187" s="83"/>
      <c r="BK6187" s="83"/>
      <c r="BZ6187" s="83"/>
      <c r="CO6187" s="83"/>
      <c r="DD6187" s="83"/>
      <c r="DS6187" s="83"/>
      <c r="EH6187" s="83"/>
      <c r="EW6187" s="83"/>
      <c r="FL6187" s="83"/>
    </row>
    <row r="6188" spans="1:168" x14ac:dyDescent="0.35">
      <c r="A6188" s="83">
        <v>43360.875162037039</v>
      </c>
      <c r="B6188" s="84" t="s">
        <v>62</v>
      </c>
      <c r="C6188" s="85" t="s">
        <v>886</v>
      </c>
      <c r="R6188" s="83">
        <v>43360.875162037039</v>
      </c>
      <c r="S6188" s="89" t="s">
        <v>62</v>
      </c>
      <c r="AG6188" s="83"/>
      <c r="AV6188" s="83"/>
      <c r="BK6188" s="83"/>
      <c r="BZ6188" s="83"/>
      <c r="CO6188" s="83"/>
      <c r="DD6188" s="83"/>
      <c r="DS6188" s="83"/>
      <c r="EH6188" s="83"/>
      <c r="EW6188" s="83"/>
      <c r="FL6188" s="83"/>
    </row>
    <row r="6189" spans="1:168" x14ac:dyDescent="0.35">
      <c r="A6189" s="83">
        <v>43360.875162037039</v>
      </c>
      <c r="B6189" s="84" t="s">
        <v>62</v>
      </c>
      <c r="C6189" s="85" t="s">
        <v>1158</v>
      </c>
      <c r="R6189" s="83">
        <v>43360.875162037039</v>
      </c>
      <c r="S6189" s="89" t="s">
        <v>62</v>
      </c>
      <c r="AG6189" s="83"/>
      <c r="AV6189" s="83"/>
      <c r="BK6189" s="83"/>
      <c r="BZ6189" s="83"/>
      <c r="CO6189" s="83"/>
      <c r="DD6189" s="83"/>
      <c r="DS6189" s="83"/>
      <c r="EH6189" s="83"/>
      <c r="EW6189" s="83"/>
      <c r="FL6189" s="83"/>
    </row>
    <row r="6190" spans="1:168" x14ac:dyDescent="0.35">
      <c r="A6190" s="83">
        <v>43360.875162037039</v>
      </c>
      <c r="B6190" s="84" t="s">
        <v>62</v>
      </c>
      <c r="C6190" s="85" t="s">
        <v>950</v>
      </c>
      <c r="R6190" s="83">
        <v>43360.875162037039</v>
      </c>
      <c r="S6190" s="89" t="s">
        <v>62</v>
      </c>
      <c r="AG6190" s="83"/>
      <c r="AV6190" s="83"/>
      <c r="BK6190" s="83"/>
      <c r="BZ6190" s="83"/>
      <c r="CO6190" s="83"/>
      <c r="DD6190" s="83"/>
      <c r="DS6190" s="83"/>
      <c r="EH6190" s="83"/>
      <c r="EW6190" s="83"/>
      <c r="FL6190" s="83"/>
    </row>
    <row r="6191" spans="1:168" x14ac:dyDescent="0.35">
      <c r="A6191" s="83">
        <v>43360.875185185185</v>
      </c>
      <c r="B6191" s="84" t="s">
        <v>62</v>
      </c>
      <c r="C6191" s="85" t="s">
        <v>248</v>
      </c>
      <c r="R6191" s="83">
        <v>43360.875185185185</v>
      </c>
      <c r="S6191" s="89" t="s">
        <v>62</v>
      </c>
      <c r="AG6191" s="83"/>
      <c r="AV6191" s="83"/>
      <c r="BK6191" s="83"/>
      <c r="BZ6191" s="83"/>
      <c r="CO6191" s="83"/>
      <c r="DD6191" s="83"/>
      <c r="DS6191" s="83"/>
      <c r="EH6191" s="83"/>
      <c r="EW6191" s="83"/>
      <c r="FL6191" s="83"/>
    </row>
    <row r="6192" spans="1:168" x14ac:dyDescent="0.35">
      <c r="A6192" s="83">
        <v>43360.875185185185</v>
      </c>
      <c r="B6192" s="84" t="s">
        <v>62</v>
      </c>
      <c r="C6192" s="85" t="s">
        <v>251</v>
      </c>
      <c r="R6192" s="83">
        <v>43360.875185185185</v>
      </c>
      <c r="S6192" s="89" t="s">
        <v>62</v>
      </c>
      <c r="AG6192" s="83"/>
      <c r="AV6192" s="83"/>
      <c r="BK6192" s="83"/>
      <c r="BZ6192" s="83"/>
      <c r="CO6192" s="83"/>
      <c r="DD6192" s="83"/>
      <c r="DS6192" s="83"/>
      <c r="EH6192" s="83"/>
      <c r="EW6192" s="83"/>
      <c r="FL6192" s="83"/>
    </row>
    <row r="6193" spans="1:168" x14ac:dyDescent="0.35">
      <c r="A6193" s="83">
        <v>43360.875185185185</v>
      </c>
      <c r="B6193" s="84" t="s">
        <v>26</v>
      </c>
      <c r="C6193" s="85" t="s">
        <v>250</v>
      </c>
      <c r="R6193" s="83">
        <v>43360.875185185185</v>
      </c>
      <c r="S6193" s="89" t="s">
        <v>26</v>
      </c>
      <c r="AG6193" s="83"/>
      <c r="AV6193" s="83"/>
      <c r="BK6193" s="83"/>
      <c r="BZ6193" s="83"/>
      <c r="CO6193" s="83"/>
      <c r="DD6193" s="83"/>
      <c r="DS6193" s="83"/>
      <c r="EH6193" s="83"/>
      <c r="EW6193" s="83"/>
      <c r="FL6193" s="83"/>
    </row>
    <row r="6194" spans="1:168" x14ac:dyDescent="0.35">
      <c r="A6194" s="83">
        <v>43360.875196759262</v>
      </c>
      <c r="B6194" s="84" t="s">
        <v>26</v>
      </c>
      <c r="C6194" s="85" t="s">
        <v>249</v>
      </c>
      <c r="R6194" s="83">
        <v>43360.875196759262</v>
      </c>
      <c r="S6194" s="89" t="s">
        <v>26</v>
      </c>
      <c r="AG6194" s="83"/>
      <c r="AV6194" s="83"/>
      <c r="BK6194" s="83"/>
      <c r="BZ6194" s="83"/>
      <c r="CO6194" s="83"/>
      <c r="DD6194" s="83"/>
      <c r="DS6194" s="83"/>
      <c r="EH6194" s="83"/>
      <c r="EW6194" s="83"/>
      <c r="FL6194" s="83"/>
    </row>
    <row r="6195" spans="1:168" x14ac:dyDescent="0.35">
      <c r="A6195" s="83">
        <v>43360.875196759262</v>
      </c>
      <c r="B6195" s="84" t="s">
        <v>26</v>
      </c>
      <c r="C6195" s="85" t="s">
        <v>253</v>
      </c>
      <c r="R6195" s="83">
        <v>43360.875196759262</v>
      </c>
      <c r="S6195" s="89" t="s">
        <v>26</v>
      </c>
      <c r="AG6195" s="83"/>
      <c r="AV6195" s="83"/>
      <c r="BK6195" s="83"/>
      <c r="BZ6195" s="83"/>
      <c r="CO6195" s="83"/>
      <c r="DD6195" s="83"/>
      <c r="DS6195" s="83"/>
      <c r="EH6195" s="83"/>
      <c r="EW6195" s="83"/>
      <c r="FL6195" s="83"/>
    </row>
    <row r="6196" spans="1:168" x14ac:dyDescent="0.35">
      <c r="A6196" s="83">
        <v>43360.875196759262</v>
      </c>
      <c r="B6196" s="84" t="s">
        <v>26</v>
      </c>
      <c r="C6196" s="85" t="s">
        <v>128</v>
      </c>
      <c r="R6196" s="83">
        <v>43360.875196759262</v>
      </c>
      <c r="S6196" s="89" t="s">
        <v>26</v>
      </c>
      <c r="AG6196" s="83"/>
      <c r="AV6196" s="83"/>
      <c r="BK6196" s="83"/>
      <c r="BZ6196" s="83"/>
      <c r="CO6196" s="83"/>
      <c r="DD6196" s="83"/>
      <c r="DS6196" s="83"/>
      <c r="EH6196" s="83"/>
      <c r="EW6196" s="83"/>
      <c r="FL6196" s="83"/>
    </row>
    <row r="6197" spans="1:168" x14ac:dyDescent="0.35">
      <c r="A6197" s="83">
        <v>43360.875196759262</v>
      </c>
      <c r="B6197" s="84" t="s">
        <v>26</v>
      </c>
      <c r="C6197" s="85" t="s">
        <v>47</v>
      </c>
      <c r="I6197" s="86">
        <v>12500.6474609375</v>
      </c>
      <c r="J6197" s="87">
        <v>12293.8994140625</v>
      </c>
      <c r="K6197" s="87">
        <v>12051.6474609375</v>
      </c>
      <c r="L6197" s="87">
        <v>11852.326171875</v>
      </c>
      <c r="M6197" s="87">
        <v>1.0159562826156601</v>
      </c>
      <c r="N6197" s="87">
        <v>7.9854021072387704</v>
      </c>
      <c r="O6197" s="87">
        <v>8.3354005813598597</v>
      </c>
      <c r="P6197" s="88">
        <v>1.5684007406234699</v>
      </c>
      <c r="R6197" s="83">
        <v>43360.875196759262</v>
      </c>
      <c r="S6197" s="89" t="s">
        <v>26</v>
      </c>
      <c r="T6197" s="90">
        <v>0.43350058794021601</v>
      </c>
      <c r="U6197" s="84">
        <v>7327.369140625</v>
      </c>
      <c r="V6197" s="84">
        <v>403.65402221679699</v>
      </c>
      <c r="W6197" s="84">
        <v>7186.7470703125</v>
      </c>
      <c r="X6197" s="84">
        <v>6925.1923828125</v>
      </c>
      <c r="Y6197" s="84">
        <v>24.607215881347699</v>
      </c>
      <c r="Z6197" s="84">
        <v>320.43542480468699</v>
      </c>
      <c r="AA6197" s="84">
        <v>620.43536376953102</v>
      </c>
      <c r="AB6197" s="84">
        <v>426.43542480468801</v>
      </c>
      <c r="AG6197" s="83"/>
      <c r="AV6197" s="83"/>
      <c r="BK6197" s="83"/>
      <c r="BZ6197" s="83"/>
      <c r="CO6197" s="83"/>
      <c r="DD6197" s="83"/>
      <c r="DS6197" s="83"/>
      <c r="EH6197" s="83"/>
      <c r="EW6197" s="83"/>
      <c r="FL6197" s="83"/>
    </row>
    <row r="6198" spans="1:168" x14ac:dyDescent="0.35">
      <c r="A6198" s="83">
        <v>43360.875196759262</v>
      </c>
      <c r="B6198" s="84" t="s">
        <v>49</v>
      </c>
      <c r="C6198" s="85" t="s">
        <v>252</v>
      </c>
      <c r="R6198" s="83">
        <v>43360.875196759262</v>
      </c>
      <c r="S6198" s="89" t="s">
        <v>49</v>
      </c>
      <c r="AG6198" s="83"/>
      <c r="AV6198" s="83"/>
      <c r="BK6198" s="83"/>
      <c r="BZ6198" s="83"/>
      <c r="CO6198" s="83"/>
      <c r="DD6198" s="83"/>
      <c r="DS6198" s="83"/>
      <c r="EH6198" s="83"/>
      <c r="EW6198" s="83"/>
      <c r="FL6198" s="83"/>
    </row>
    <row r="6199" spans="1:168" x14ac:dyDescent="0.35">
      <c r="A6199" s="83">
        <v>43360.875219907408</v>
      </c>
      <c r="B6199" s="84" t="s">
        <v>26</v>
      </c>
      <c r="C6199" s="85" t="s">
        <v>256</v>
      </c>
      <c r="R6199" s="83">
        <v>43360.875219907408</v>
      </c>
      <c r="S6199" s="89" t="s">
        <v>26</v>
      </c>
      <c r="AG6199" s="83"/>
      <c r="AV6199" s="83"/>
      <c r="BK6199" s="83"/>
      <c r="BZ6199" s="83"/>
      <c r="CO6199" s="83"/>
      <c r="DD6199" s="83"/>
      <c r="DS6199" s="83"/>
      <c r="EH6199" s="83"/>
      <c r="EW6199" s="83"/>
      <c r="FL6199" s="83"/>
    </row>
    <row r="6200" spans="1:168" x14ac:dyDescent="0.35">
      <c r="A6200" s="83">
        <v>43360.875219907408</v>
      </c>
      <c r="B6200" s="84" t="s">
        <v>26</v>
      </c>
      <c r="C6200" s="85" t="s">
        <v>255</v>
      </c>
      <c r="R6200" s="83">
        <v>43360.875219907408</v>
      </c>
      <c r="S6200" s="89" t="s">
        <v>26</v>
      </c>
      <c r="AG6200" s="83"/>
      <c r="AV6200" s="83"/>
      <c r="BK6200" s="83"/>
      <c r="BZ6200" s="83"/>
      <c r="CO6200" s="83"/>
      <c r="DD6200" s="83"/>
      <c r="DS6200" s="83"/>
      <c r="EH6200" s="83"/>
      <c r="EW6200" s="83"/>
      <c r="FL6200" s="83"/>
    </row>
    <row r="6201" spans="1:168" x14ac:dyDescent="0.35">
      <c r="A6201" s="83">
        <v>43360.875219907408</v>
      </c>
      <c r="B6201" s="84" t="s">
        <v>26</v>
      </c>
      <c r="C6201" s="85" t="s">
        <v>254</v>
      </c>
      <c r="R6201" s="83">
        <v>43360.875219907408</v>
      </c>
      <c r="S6201" s="89" t="s">
        <v>26</v>
      </c>
      <c r="AG6201" s="83"/>
      <c r="AV6201" s="83"/>
      <c r="BK6201" s="83"/>
      <c r="BZ6201" s="83"/>
      <c r="CO6201" s="83"/>
      <c r="DD6201" s="83"/>
      <c r="DS6201" s="83"/>
      <c r="EH6201" s="83"/>
      <c r="EW6201" s="83"/>
      <c r="FL6201" s="83"/>
    </row>
    <row r="6202" spans="1:168" x14ac:dyDescent="0.35">
      <c r="A6202" s="83">
        <v>43360.875219907408</v>
      </c>
      <c r="B6202" s="84" t="s">
        <v>26</v>
      </c>
      <c r="C6202" s="85" t="s">
        <v>428</v>
      </c>
      <c r="R6202" s="83">
        <v>43360.875219907408</v>
      </c>
      <c r="S6202" s="89" t="s">
        <v>26</v>
      </c>
      <c r="AG6202" s="83"/>
      <c r="AV6202" s="83"/>
      <c r="BK6202" s="83"/>
      <c r="BZ6202" s="83"/>
      <c r="CO6202" s="83"/>
      <c r="DD6202" s="83"/>
      <c r="DS6202" s="83"/>
      <c r="EH6202" s="83"/>
      <c r="EW6202" s="83"/>
      <c r="FL6202" s="83"/>
    </row>
    <row r="6203" spans="1:168" x14ac:dyDescent="0.35">
      <c r="A6203" s="83">
        <v>43360.875219907408</v>
      </c>
      <c r="B6203" s="84" t="s">
        <v>26</v>
      </c>
      <c r="C6203" s="85" t="s">
        <v>409</v>
      </c>
      <c r="R6203" s="83">
        <v>43360.875219907408</v>
      </c>
      <c r="S6203" s="89" t="s">
        <v>26</v>
      </c>
      <c r="AG6203" s="83"/>
      <c r="AV6203" s="83"/>
      <c r="BK6203" s="83"/>
      <c r="BZ6203" s="83"/>
      <c r="CO6203" s="83"/>
      <c r="DD6203" s="83"/>
      <c r="DS6203" s="83"/>
      <c r="EH6203" s="83"/>
      <c r="EW6203" s="83"/>
      <c r="FL6203" s="83"/>
    </row>
    <row r="6204" spans="1:168" x14ac:dyDescent="0.35">
      <c r="A6204" s="83">
        <v>43360.875219907408</v>
      </c>
      <c r="B6204" s="84" t="s">
        <v>26</v>
      </c>
      <c r="C6204" s="85" t="s">
        <v>594</v>
      </c>
      <c r="R6204" s="83">
        <v>43360.875219907408</v>
      </c>
      <c r="S6204" s="89" t="s">
        <v>26</v>
      </c>
      <c r="AG6204" s="83"/>
      <c r="AV6204" s="83"/>
      <c r="BK6204" s="83"/>
      <c r="BZ6204" s="83"/>
      <c r="CO6204" s="83"/>
      <c r="DD6204" s="83"/>
      <c r="DS6204" s="83"/>
      <c r="EH6204" s="83"/>
      <c r="EW6204" s="83"/>
      <c r="FL6204" s="83"/>
    </row>
    <row r="6205" spans="1:168" x14ac:dyDescent="0.35">
      <c r="A6205" s="83">
        <v>43360.875219907408</v>
      </c>
      <c r="B6205" s="84" t="s">
        <v>26</v>
      </c>
      <c r="C6205" s="85" t="s">
        <v>417</v>
      </c>
      <c r="R6205" s="83">
        <v>43360.875219907408</v>
      </c>
      <c r="S6205" s="89" t="s">
        <v>26</v>
      </c>
      <c r="AG6205" s="83"/>
      <c r="AV6205" s="83"/>
      <c r="BK6205" s="83"/>
      <c r="BZ6205" s="83"/>
      <c r="CO6205" s="83"/>
      <c r="DD6205" s="83"/>
      <c r="DS6205" s="83"/>
      <c r="EH6205" s="83"/>
      <c r="EW6205" s="83"/>
      <c r="FL6205" s="83"/>
    </row>
    <row r="6206" spans="1:168" x14ac:dyDescent="0.35">
      <c r="A6206" s="83">
        <v>43360.875231481485</v>
      </c>
      <c r="B6206" s="84" t="s">
        <v>26</v>
      </c>
      <c r="C6206" s="85" t="s">
        <v>441</v>
      </c>
      <c r="R6206" s="83">
        <v>43360.875231481485</v>
      </c>
      <c r="S6206" s="89" t="s">
        <v>26</v>
      </c>
      <c r="AG6206" s="83"/>
      <c r="AV6206" s="83"/>
      <c r="BK6206" s="83"/>
      <c r="BZ6206" s="83"/>
      <c r="CO6206" s="83"/>
      <c r="DD6206" s="83"/>
      <c r="DS6206" s="83"/>
      <c r="EH6206" s="83"/>
      <c r="EW6206" s="83"/>
      <c r="FL6206" s="83"/>
    </row>
    <row r="6207" spans="1:168" x14ac:dyDescent="0.35">
      <c r="A6207" s="83">
        <v>43360.875231481485</v>
      </c>
      <c r="B6207" s="84" t="s">
        <v>26</v>
      </c>
      <c r="C6207" s="85" t="s">
        <v>817</v>
      </c>
      <c r="R6207" s="83">
        <v>43360.875231481485</v>
      </c>
      <c r="S6207" s="89" t="s">
        <v>26</v>
      </c>
      <c r="AG6207" s="83"/>
      <c r="AV6207" s="83"/>
      <c r="BK6207" s="83"/>
      <c r="BZ6207" s="83"/>
      <c r="CO6207" s="83"/>
      <c r="DD6207" s="83"/>
      <c r="DS6207" s="83"/>
      <c r="EH6207" s="83"/>
      <c r="EW6207" s="83"/>
      <c r="FL6207" s="83"/>
    </row>
    <row r="6208" spans="1:168" x14ac:dyDescent="0.35">
      <c r="A6208" s="83">
        <v>43360.875231481485</v>
      </c>
      <c r="B6208" s="84" t="s">
        <v>26</v>
      </c>
      <c r="C6208" s="85" t="s">
        <v>818</v>
      </c>
      <c r="R6208" s="83">
        <v>43360.875231481485</v>
      </c>
      <c r="S6208" s="89" t="s">
        <v>26</v>
      </c>
      <c r="AG6208" s="83"/>
      <c r="AV6208" s="83"/>
      <c r="BK6208" s="83"/>
      <c r="BZ6208" s="83"/>
      <c r="CO6208" s="83"/>
      <c r="DD6208" s="83"/>
      <c r="DS6208" s="83"/>
      <c r="EH6208" s="83"/>
      <c r="EW6208" s="83"/>
      <c r="FL6208" s="83"/>
    </row>
    <row r="6209" spans="1:168" x14ac:dyDescent="0.35">
      <c r="A6209" s="83">
        <v>43360.875231481485</v>
      </c>
      <c r="B6209" s="84" t="s">
        <v>26</v>
      </c>
      <c r="C6209" s="85" t="s">
        <v>429</v>
      </c>
      <c r="R6209" s="83">
        <v>43360.875231481485</v>
      </c>
      <c r="S6209" s="89" t="s">
        <v>26</v>
      </c>
      <c r="AG6209" s="83"/>
      <c r="AV6209" s="83"/>
      <c r="BK6209" s="83"/>
      <c r="BZ6209" s="83"/>
      <c r="CO6209" s="83"/>
      <c r="DD6209" s="83"/>
      <c r="DS6209" s="83"/>
      <c r="EH6209" s="83"/>
      <c r="EW6209" s="83"/>
      <c r="FL6209" s="83"/>
    </row>
    <row r="6210" spans="1:168" x14ac:dyDescent="0.35">
      <c r="A6210" s="83">
        <v>43360.875231481485</v>
      </c>
      <c r="B6210" s="84" t="s">
        <v>26</v>
      </c>
      <c r="C6210" s="85" t="s">
        <v>430</v>
      </c>
      <c r="R6210" s="83">
        <v>43360.875231481485</v>
      </c>
      <c r="S6210" s="89" t="s">
        <v>26</v>
      </c>
      <c r="AG6210" s="83"/>
      <c r="AV6210" s="83"/>
      <c r="BK6210" s="83"/>
      <c r="BZ6210" s="83"/>
      <c r="CO6210" s="83"/>
      <c r="DD6210" s="83"/>
      <c r="DS6210" s="83"/>
      <c r="EH6210" s="83"/>
      <c r="EW6210" s="83"/>
      <c r="FL6210" s="83"/>
    </row>
    <row r="6211" spans="1:168" x14ac:dyDescent="0.35">
      <c r="A6211" s="83">
        <v>43360.875231481485</v>
      </c>
      <c r="B6211" s="84" t="s">
        <v>26</v>
      </c>
      <c r="C6211" s="85" t="s">
        <v>696</v>
      </c>
      <c r="R6211" s="83">
        <v>43360.875231481485</v>
      </c>
      <c r="S6211" s="89" t="s">
        <v>26</v>
      </c>
      <c r="AG6211" s="83"/>
      <c r="AV6211" s="83"/>
      <c r="BK6211" s="83"/>
      <c r="BZ6211" s="83"/>
      <c r="CO6211" s="83"/>
      <c r="DD6211" s="83"/>
      <c r="DS6211" s="83"/>
      <c r="EH6211" s="83"/>
      <c r="EW6211" s="83"/>
      <c r="FL6211" s="83"/>
    </row>
    <row r="6212" spans="1:168" x14ac:dyDescent="0.35">
      <c r="A6212" s="83">
        <v>43360.875231481485</v>
      </c>
      <c r="B6212" s="84" t="s">
        <v>26</v>
      </c>
      <c r="C6212" s="85" t="s">
        <v>444</v>
      </c>
      <c r="R6212" s="83">
        <v>43360.875231481485</v>
      </c>
      <c r="S6212" s="89" t="s">
        <v>26</v>
      </c>
      <c r="AG6212" s="83"/>
      <c r="AV6212" s="83"/>
      <c r="BK6212" s="83"/>
      <c r="BZ6212" s="83"/>
      <c r="CO6212" s="83"/>
      <c r="DD6212" s="83"/>
      <c r="DS6212" s="83"/>
      <c r="EH6212" s="83"/>
      <c r="EW6212" s="83"/>
      <c r="FL6212" s="83"/>
    </row>
    <row r="6213" spans="1:168" x14ac:dyDescent="0.35">
      <c r="A6213" s="83">
        <v>43360.875231481485</v>
      </c>
      <c r="B6213" s="84" t="s">
        <v>26</v>
      </c>
      <c r="C6213" s="85" t="s">
        <v>419</v>
      </c>
      <c r="R6213" s="83">
        <v>43360.875231481485</v>
      </c>
      <c r="S6213" s="89" t="s">
        <v>26</v>
      </c>
      <c r="AG6213" s="83"/>
      <c r="AV6213" s="83"/>
      <c r="BK6213" s="83"/>
      <c r="BZ6213" s="83"/>
      <c r="CO6213" s="83"/>
      <c r="DD6213" s="83"/>
      <c r="DS6213" s="83"/>
      <c r="EH6213" s="83"/>
      <c r="EW6213" s="83"/>
      <c r="FL6213" s="83"/>
    </row>
    <row r="6214" spans="1:168" x14ac:dyDescent="0.35">
      <c r="A6214" s="83">
        <v>43360.875231481485</v>
      </c>
      <c r="B6214" s="84" t="s">
        <v>26</v>
      </c>
      <c r="C6214" s="85" t="s">
        <v>447</v>
      </c>
      <c r="R6214" s="83">
        <v>43360.875231481485</v>
      </c>
      <c r="S6214" s="89" t="s">
        <v>26</v>
      </c>
      <c r="AG6214" s="83"/>
      <c r="AV6214" s="83"/>
      <c r="BK6214" s="83"/>
      <c r="BZ6214" s="83"/>
      <c r="CO6214" s="83"/>
      <c r="DD6214" s="83"/>
      <c r="DS6214" s="83"/>
      <c r="EH6214" s="83"/>
      <c r="EW6214" s="83"/>
      <c r="FL6214" s="83"/>
    </row>
    <row r="6215" spans="1:168" x14ac:dyDescent="0.35">
      <c r="A6215" s="83">
        <v>43360.875231481485</v>
      </c>
      <c r="B6215" s="84" t="s">
        <v>26</v>
      </c>
      <c r="C6215" s="85" t="s">
        <v>421</v>
      </c>
      <c r="R6215" s="83">
        <v>43360.875231481485</v>
      </c>
      <c r="S6215" s="89" t="s">
        <v>26</v>
      </c>
      <c r="AG6215" s="83"/>
      <c r="AV6215" s="83"/>
      <c r="BK6215" s="83"/>
      <c r="BZ6215" s="83"/>
      <c r="CO6215" s="83"/>
      <c r="DD6215" s="83"/>
      <c r="DS6215" s="83"/>
      <c r="EH6215" s="83"/>
      <c r="EW6215" s="83"/>
      <c r="FL6215" s="83"/>
    </row>
    <row r="6216" spans="1:168" x14ac:dyDescent="0.35">
      <c r="A6216" s="83">
        <v>43360.875243055554</v>
      </c>
      <c r="B6216" s="84" t="s">
        <v>26</v>
      </c>
      <c r="C6216" s="85" t="s">
        <v>446</v>
      </c>
      <c r="R6216" s="83">
        <v>43360.875243055554</v>
      </c>
      <c r="S6216" s="89" t="s">
        <v>26</v>
      </c>
      <c r="AG6216" s="83"/>
      <c r="AV6216" s="83"/>
      <c r="BK6216" s="83"/>
      <c r="BZ6216" s="83"/>
      <c r="CO6216" s="83"/>
      <c r="DD6216" s="83"/>
      <c r="DS6216" s="83"/>
      <c r="EH6216" s="83"/>
      <c r="EW6216" s="83"/>
      <c r="FL6216" s="83"/>
    </row>
    <row r="6217" spans="1:168" x14ac:dyDescent="0.35">
      <c r="A6217" s="83">
        <v>43360.875243055554</v>
      </c>
      <c r="B6217" s="84" t="s">
        <v>26</v>
      </c>
      <c r="C6217" s="85" t="s">
        <v>819</v>
      </c>
      <c r="R6217" s="83">
        <v>43360.875243055554</v>
      </c>
      <c r="S6217" s="89" t="s">
        <v>26</v>
      </c>
      <c r="AG6217" s="83"/>
      <c r="AV6217" s="83"/>
      <c r="BK6217" s="83"/>
      <c r="BZ6217" s="83"/>
      <c r="CO6217" s="83"/>
      <c r="DD6217" s="83"/>
      <c r="DS6217" s="83"/>
      <c r="EH6217" s="83"/>
      <c r="EW6217" s="83"/>
      <c r="FL6217" s="83"/>
    </row>
    <row r="6218" spans="1:168" x14ac:dyDescent="0.35">
      <c r="A6218" s="83">
        <v>43360.875335648147</v>
      </c>
      <c r="B6218" s="84" t="s">
        <v>26</v>
      </c>
      <c r="C6218" s="85" t="s">
        <v>257</v>
      </c>
      <c r="R6218" s="83">
        <v>43360.875335648147</v>
      </c>
      <c r="S6218" s="89" t="s">
        <v>26</v>
      </c>
      <c r="AG6218" s="83"/>
      <c r="AV6218" s="83"/>
      <c r="BK6218" s="83"/>
      <c r="BZ6218" s="83"/>
      <c r="CO6218" s="83"/>
      <c r="DD6218" s="83"/>
      <c r="DS6218" s="83"/>
      <c r="EH6218" s="83"/>
      <c r="EW6218" s="83"/>
      <c r="FL6218" s="83"/>
    </row>
    <row r="6219" spans="1:168" x14ac:dyDescent="0.35">
      <c r="A6219" s="83">
        <v>43360.875335648147</v>
      </c>
      <c r="B6219" s="84" t="s">
        <v>55</v>
      </c>
      <c r="C6219" s="85" t="s">
        <v>56</v>
      </c>
      <c r="R6219" s="83">
        <v>43360.875335648147</v>
      </c>
      <c r="S6219" s="89" t="s">
        <v>55</v>
      </c>
      <c r="AG6219" s="83"/>
      <c r="AV6219" s="83"/>
      <c r="BK6219" s="83"/>
      <c r="BZ6219" s="83"/>
      <c r="CO6219" s="83"/>
      <c r="DD6219" s="83"/>
      <c r="DS6219" s="83"/>
      <c r="EH6219" s="83"/>
      <c r="EW6219" s="83"/>
      <c r="FL6219" s="83"/>
    </row>
    <row r="6220" spans="1:168" x14ac:dyDescent="0.35">
      <c r="A6220" s="83">
        <v>43360.875347222223</v>
      </c>
      <c r="B6220" s="84" t="s">
        <v>55</v>
      </c>
      <c r="C6220" s="85" t="s">
        <v>57</v>
      </c>
      <c r="R6220" s="83">
        <v>43360.875347222223</v>
      </c>
      <c r="S6220" s="89" t="s">
        <v>55</v>
      </c>
      <c r="AG6220" s="83"/>
      <c r="AV6220" s="83"/>
      <c r="BK6220" s="83"/>
      <c r="BZ6220" s="83"/>
      <c r="CO6220" s="83"/>
      <c r="DD6220" s="83"/>
      <c r="DS6220" s="83"/>
      <c r="EH6220" s="83"/>
      <c r="EW6220" s="83"/>
      <c r="FL6220" s="83"/>
    </row>
    <row r="6221" spans="1:168" x14ac:dyDescent="0.35">
      <c r="A6221" s="83">
        <v>43360.87537037037</v>
      </c>
      <c r="B6221" s="84" t="s">
        <v>55</v>
      </c>
      <c r="C6221" s="85" t="s">
        <v>58</v>
      </c>
      <c r="R6221" s="83">
        <v>43360.87537037037</v>
      </c>
      <c r="S6221" s="89" t="s">
        <v>55</v>
      </c>
      <c r="AG6221" s="83"/>
      <c r="AV6221" s="83"/>
      <c r="BK6221" s="83"/>
      <c r="BZ6221" s="83"/>
      <c r="CO6221" s="83"/>
      <c r="DD6221" s="83"/>
      <c r="DS6221" s="83"/>
      <c r="EH6221" s="83"/>
      <c r="EW6221" s="83"/>
      <c r="FL6221" s="83"/>
    </row>
    <row r="6222" spans="1:168" x14ac:dyDescent="0.35">
      <c r="A6222" s="83">
        <v>43360.875381944446</v>
      </c>
      <c r="B6222" s="84" t="s">
        <v>26</v>
      </c>
      <c r="C6222" s="85" t="s">
        <v>59</v>
      </c>
      <c r="R6222" s="83">
        <v>43360.875381944446</v>
      </c>
      <c r="S6222" s="89" t="s">
        <v>26</v>
      </c>
      <c r="AG6222" s="83"/>
      <c r="AV6222" s="83"/>
      <c r="BK6222" s="83"/>
      <c r="BZ6222" s="83"/>
      <c r="CO6222" s="83"/>
      <c r="DD6222" s="83"/>
      <c r="DS6222" s="83"/>
      <c r="EH6222" s="83"/>
      <c r="EW6222" s="83"/>
      <c r="FL6222" s="83"/>
    </row>
    <row r="6223" spans="1:168" x14ac:dyDescent="0.35">
      <c r="A6223" s="83">
        <v>43360.875393518516</v>
      </c>
      <c r="B6223" s="84" t="s">
        <v>258</v>
      </c>
      <c r="C6223" s="85" t="s">
        <v>259</v>
      </c>
      <c r="I6223" s="86">
        <v>12750.8525390625</v>
      </c>
      <c r="J6223" s="87">
        <v>12540.8525390625</v>
      </c>
      <c r="K6223" s="87">
        <v>7201.8564453125</v>
      </c>
      <c r="L6223" s="87">
        <v>7083.24951171875</v>
      </c>
      <c r="M6223" s="87">
        <v>1.01602458953857</v>
      </c>
      <c r="N6223" s="87">
        <v>8.9798746109008807</v>
      </c>
      <c r="O6223" s="87">
        <v>8.4304141998290998</v>
      </c>
      <c r="P6223" s="88">
        <v>1.6634167432785001</v>
      </c>
      <c r="R6223" s="83">
        <v>43360.875393518516</v>
      </c>
      <c r="S6223" s="89" t="s">
        <v>258</v>
      </c>
      <c r="T6223" s="90">
        <v>0.52851653099060103</v>
      </c>
      <c r="U6223" s="84">
        <v>8509.8935546875</v>
      </c>
      <c r="V6223" s="84">
        <v>403.49551391601602</v>
      </c>
      <c r="W6223" s="84">
        <v>8346.8798828125</v>
      </c>
      <c r="X6223" s="84">
        <v>8106.771484375</v>
      </c>
      <c r="Y6223" s="84">
        <v>24.736759185791001</v>
      </c>
      <c r="Z6223" s="84">
        <v>320.53039550781301</v>
      </c>
      <c r="AA6223" s="84">
        <v>650.50946044921898</v>
      </c>
      <c r="AB6223" s="84">
        <v>426.53039550781301</v>
      </c>
      <c r="AG6223" s="83"/>
      <c r="AV6223" s="83"/>
      <c r="BK6223" s="83"/>
      <c r="BZ6223" s="83"/>
      <c r="CO6223" s="83"/>
      <c r="DD6223" s="83"/>
      <c r="DS6223" s="83"/>
      <c r="EH6223" s="83"/>
      <c r="EW6223" s="83"/>
      <c r="FL6223" s="83"/>
    </row>
    <row r="6224" spans="1:168" x14ac:dyDescent="0.35">
      <c r="A6224" s="83">
        <v>43360.875416666669</v>
      </c>
      <c r="B6224" s="84" t="s">
        <v>62</v>
      </c>
      <c r="C6224" s="85" t="s">
        <v>63</v>
      </c>
      <c r="R6224" s="83">
        <v>43360.875416666669</v>
      </c>
      <c r="S6224" s="89" t="s">
        <v>62</v>
      </c>
      <c r="AG6224" s="83"/>
      <c r="AV6224" s="83"/>
      <c r="BK6224" s="83"/>
      <c r="BZ6224" s="83"/>
      <c r="CO6224" s="83"/>
      <c r="DD6224" s="83"/>
      <c r="DS6224" s="83"/>
      <c r="EH6224" s="83"/>
      <c r="EW6224" s="83"/>
      <c r="FL6224" s="83"/>
    </row>
    <row r="6225" spans="1:168" x14ac:dyDescent="0.35">
      <c r="A6225" s="83">
        <v>43360.875416666669</v>
      </c>
      <c r="B6225" s="84" t="s">
        <v>62</v>
      </c>
      <c r="C6225" s="85" t="s">
        <v>1159</v>
      </c>
      <c r="R6225" s="83">
        <v>43360.875416666669</v>
      </c>
      <c r="S6225" s="89" t="s">
        <v>62</v>
      </c>
      <c r="AG6225" s="83"/>
      <c r="AV6225" s="83"/>
      <c r="BK6225" s="83"/>
      <c r="BZ6225" s="83"/>
      <c r="CO6225" s="83"/>
      <c r="DD6225" s="83"/>
      <c r="DS6225" s="83"/>
      <c r="EH6225" s="83"/>
      <c r="EW6225" s="83"/>
      <c r="FL6225" s="83"/>
    </row>
    <row r="6226" spans="1:168" x14ac:dyDescent="0.35">
      <c r="A6226" s="83">
        <v>43360.875416666669</v>
      </c>
      <c r="B6226" s="84" t="s">
        <v>62</v>
      </c>
      <c r="C6226" s="85" t="s">
        <v>1160</v>
      </c>
      <c r="R6226" s="83">
        <v>43360.875416666669</v>
      </c>
      <c r="S6226" s="89" t="s">
        <v>62</v>
      </c>
      <c r="AG6226" s="83"/>
      <c r="AV6226" s="83"/>
      <c r="BK6226" s="83"/>
      <c r="BZ6226" s="83"/>
      <c r="CO6226" s="83"/>
      <c r="DD6226" s="83"/>
      <c r="DS6226" s="83"/>
      <c r="EH6226" s="83"/>
      <c r="EW6226" s="83"/>
      <c r="FL6226" s="83"/>
    </row>
    <row r="6227" spans="1:168" x14ac:dyDescent="0.35">
      <c r="A6227" s="83">
        <v>43360.875416666669</v>
      </c>
      <c r="B6227" s="84" t="s">
        <v>62</v>
      </c>
      <c r="C6227" s="85" t="s">
        <v>1161</v>
      </c>
      <c r="R6227" s="83">
        <v>43360.875416666669</v>
      </c>
      <c r="S6227" s="89" t="s">
        <v>62</v>
      </c>
      <c r="AG6227" s="83"/>
      <c r="AV6227" s="83"/>
      <c r="BK6227" s="83"/>
      <c r="BZ6227" s="83"/>
      <c r="CO6227" s="83"/>
      <c r="DD6227" s="83"/>
      <c r="DS6227" s="83"/>
      <c r="EH6227" s="83"/>
      <c r="EW6227" s="83"/>
      <c r="FL6227" s="83"/>
    </row>
    <row r="6228" spans="1:168" x14ac:dyDescent="0.35">
      <c r="A6228" s="83">
        <v>43360.875416666669</v>
      </c>
      <c r="B6228" s="84" t="s">
        <v>62</v>
      </c>
      <c r="C6228" s="85" t="s">
        <v>1082</v>
      </c>
      <c r="R6228" s="83">
        <v>43360.875416666669</v>
      </c>
      <c r="S6228" s="89" t="s">
        <v>62</v>
      </c>
      <c r="AG6228" s="83"/>
      <c r="AV6228" s="83"/>
      <c r="BK6228" s="83"/>
      <c r="BZ6228" s="83"/>
      <c r="CO6228" s="83"/>
      <c r="DD6228" s="83"/>
      <c r="DS6228" s="83"/>
      <c r="EH6228" s="83"/>
      <c r="EW6228" s="83"/>
      <c r="FL6228" s="83"/>
    </row>
    <row r="6229" spans="1:168" x14ac:dyDescent="0.35">
      <c r="A6229" s="83">
        <v>43360.875416666669</v>
      </c>
      <c r="B6229" s="84" t="s">
        <v>62</v>
      </c>
      <c r="C6229" s="85" t="s">
        <v>1162</v>
      </c>
      <c r="R6229" s="83">
        <v>43360.875416666669</v>
      </c>
      <c r="S6229" s="89" t="s">
        <v>62</v>
      </c>
      <c r="AG6229" s="83"/>
      <c r="AV6229" s="83"/>
      <c r="BK6229" s="83"/>
      <c r="BZ6229" s="83"/>
      <c r="CO6229" s="83"/>
      <c r="DD6229" s="83"/>
      <c r="DS6229" s="83"/>
      <c r="EH6229" s="83"/>
      <c r="EW6229" s="83"/>
      <c r="FL6229" s="83"/>
    </row>
    <row r="6230" spans="1:168" x14ac:dyDescent="0.35">
      <c r="A6230" s="83">
        <v>43360.875416666669</v>
      </c>
      <c r="B6230" s="84" t="s">
        <v>62</v>
      </c>
      <c r="C6230" s="85" t="s">
        <v>1084</v>
      </c>
      <c r="R6230" s="83">
        <v>43360.875416666669</v>
      </c>
      <c r="S6230" s="89" t="s">
        <v>62</v>
      </c>
      <c r="AG6230" s="83"/>
      <c r="AV6230" s="83"/>
      <c r="BK6230" s="83"/>
      <c r="BZ6230" s="83"/>
      <c r="CO6230" s="83"/>
      <c r="DD6230" s="83"/>
      <c r="DS6230" s="83"/>
      <c r="EH6230" s="83"/>
      <c r="EW6230" s="83"/>
      <c r="FL6230" s="83"/>
    </row>
    <row r="6231" spans="1:168" x14ac:dyDescent="0.35">
      <c r="A6231" s="83">
        <v>43360.875416666669</v>
      </c>
      <c r="B6231" s="84" t="s">
        <v>62</v>
      </c>
      <c r="C6231" s="85" t="s">
        <v>1163</v>
      </c>
      <c r="R6231" s="83">
        <v>43360.875416666669</v>
      </c>
      <c r="S6231" s="89" t="s">
        <v>62</v>
      </c>
      <c r="AG6231" s="83"/>
      <c r="AV6231" s="83"/>
      <c r="BK6231" s="83"/>
      <c r="BZ6231" s="83"/>
      <c r="CO6231" s="83"/>
      <c r="DD6231" s="83"/>
      <c r="DS6231" s="83"/>
      <c r="EH6231" s="83"/>
      <c r="EW6231" s="83"/>
      <c r="FL6231" s="83"/>
    </row>
    <row r="6232" spans="1:168" x14ac:dyDescent="0.35">
      <c r="A6232" s="83">
        <v>43360.875416666669</v>
      </c>
      <c r="B6232" s="84" t="s">
        <v>26</v>
      </c>
      <c r="C6232" s="85" t="s">
        <v>71</v>
      </c>
      <c r="R6232" s="83">
        <v>43360.875416666669</v>
      </c>
      <c r="S6232" s="89" t="s">
        <v>26</v>
      </c>
      <c r="AG6232" s="83"/>
      <c r="AV6232" s="83"/>
      <c r="BK6232" s="83"/>
      <c r="BZ6232" s="83"/>
      <c r="CO6232" s="83"/>
      <c r="DD6232" s="83"/>
      <c r="DS6232" s="83"/>
      <c r="EH6232" s="83"/>
      <c r="EW6232" s="83"/>
      <c r="FL6232" s="83"/>
    </row>
    <row r="6233" spans="1:168" x14ac:dyDescent="0.35">
      <c r="A6233" s="83">
        <v>43360.875428240739</v>
      </c>
      <c r="B6233" s="84" t="s">
        <v>62</v>
      </c>
      <c r="C6233" s="85" t="s">
        <v>266</v>
      </c>
      <c r="R6233" s="83">
        <v>43360.875428240739</v>
      </c>
      <c r="S6233" s="89" t="s">
        <v>62</v>
      </c>
      <c r="AG6233" s="83"/>
      <c r="AV6233" s="83"/>
      <c r="BK6233" s="83"/>
      <c r="BZ6233" s="83"/>
      <c r="CO6233" s="83"/>
      <c r="DD6233" s="83"/>
      <c r="DS6233" s="83"/>
      <c r="EH6233" s="83"/>
      <c r="EW6233" s="83"/>
      <c r="FL6233" s="83"/>
    </row>
    <row r="6234" spans="1:168" x14ac:dyDescent="0.35">
      <c r="A6234" s="83">
        <v>43360.875439814816</v>
      </c>
      <c r="B6234" s="84" t="s">
        <v>26</v>
      </c>
      <c r="C6234" s="85" t="s">
        <v>267</v>
      </c>
      <c r="R6234" s="83">
        <v>43360.875439814816</v>
      </c>
      <c r="S6234" s="89" t="s">
        <v>26</v>
      </c>
      <c r="AG6234" s="83"/>
      <c r="AV6234" s="83"/>
      <c r="BK6234" s="83"/>
      <c r="BZ6234" s="83"/>
      <c r="CO6234" s="83"/>
      <c r="DD6234" s="83"/>
      <c r="DS6234" s="83"/>
      <c r="EH6234" s="83"/>
      <c r="EW6234" s="83"/>
      <c r="FL6234" s="83"/>
    </row>
    <row r="6235" spans="1:168" x14ac:dyDescent="0.35">
      <c r="A6235" s="83">
        <v>43360.875439814816</v>
      </c>
      <c r="B6235" s="84" t="s">
        <v>26</v>
      </c>
      <c r="C6235" s="85" t="s">
        <v>269</v>
      </c>
      <c r="R6235" s="83">
        <v>43360.875439814816</v>
      </c>
      <c r="S6235" s="89" t="s">
        <v>26</v>
      </c>
      <c r="AG6235" s="83"/>
      <c r="AV6235" s="83"/>
      <c r="BK6235" s="83"/>
      <c r="BZ6235" s="83"/>
      <c r="CO6235" s="83"/>
      <c r="DD6235" s="83"/>
      <c r="DS6235" s="83"/>
      <c r="EH6235" s="83"/>
      <c r="EW6235" s="83"/>
      <c r="FL6235" s="83"/>
    </row>
    <row r="6236" spans="1:168" x14ac:dyDescent="0.35">
      <c r="A6236" s="83">
        <v>43360.875439814816</v>
      </c>
      <c r="B6236" s="84" t="s">
        <v>26</v>
      </c>
      <c r="C6236" s="85" t="s">
        <v>268</v>
      </c>
      <c r="R6236" s="83">
        <v>43360.875439814816</v>
      </c>
      <c r="S6236" s="89" t="s">
        <v>26</v>
      </c>
      <c r="AG6236" s="83"/>
      <c r="AV6236" s="83"/>
      <c r="BK6236" s="83"/>
      <c r="BZ6236" s="83"/>
      <c r="CO6236" s="83"/>
      <c r="DD6236" s="83"/>
      <c r="DS6236" s="83"/>
      <c r="EH6236" s="83"/>
      <c r="EW6236" s="83"/>
      <c r="FL6236" s="83"/>
    </row>
    <row r="6237" spans="1:168" x14ac:dyDescent="0.35">
      <c r="A6237" s="83">
        <v>43360.875439814816</v>
      </c>
      <c r="B6237" s="84" t="s">
        <v>26</v>
      </c>
      <c r="C6237" s="85" t="s">
        <v>146</v>
      </c>
      <c r="R6237" s="83">
        <v>43360.875439814816</v>
      </c>
      <c r="S6237" s="89" t="s">
        <v>26</v>
      </c>
      <c r="AG6237" s="83"/>
      <c r="AV6237" s="83"/>
      <c r="BK6237" s="83"/>
      <c r="BZ6237" s="83"/>
      <c r="CO6237" s="83"/>
      <c r="DD6237" s="83"/>
      <c r="DS6237" s="83"/>
      <c r="EH6237" s="83"/>
      <c r="EW6237" s="83"/>
      <c r="FL6237" s="83"/>
    </row>
    <row r="6238" spans="1:168" x14ac:dyDescent="0.35">
      <c r="A6238" s="83">
        <v>43360.875439814816</v>
      </c>
      <c r="B6238" s="84" t="s">
        <v>26</v>
      </c>
      <c r="C6238" s="85" t="s">
        <v>47</v>
      </c>
      <c r="I6238" s="86">
        <v>12750.84375</v>
      </c>
      <c r="J6238" s="87">
        <v>12541.6396484375</v>
      </c>
      <c r="K6238" s="87">
        <v>7201.8447265625</v>
      </c>
      <c r="L6238" s="87">
        <v>7083.69140625</v>
      </c>
      <c r="M6238" s="87">
        <v>1.01604068279266</v>
      </c>
      <c r="N6238" s="87">
        <v>8.9831123352050799</v>
      </c>
      <c r="O6238" s="87">
        <v>8.4332046508789098</v>
      </c>
      <c r="P6238" s="88">
        <v>1.66620409488678</v>
      </c>
      <c r="R6238" s="83">
        <v>43360.875439814816</v>
      </c>
      <c r="S6238" s="89" t="s">
        <v>26</v>
      </c>
      <c r="T6238" s="90">
        <v>0.53130424022674605</v>
      </c>
      <c r="U6238" s="84">
        <v>8508.3173828125</v>
      </c>
      <c r="V6238" s="84">
        <v>402.6162109375</v>
      </c>
      <c r="W6238" s="84">
        <v>8351.095703125</v>
      </c>
      <c r="X6238" s="84">
        <v>8108.185546875</v>
      </c>
      <c r="Y6238" s="84">
        <v>24.700023651123001</v>
      </c>
      <c r="Z6238" s="84">
        <v>320.53323364257801</v>
      </c>
      <c r="AA6238" s="84">
        <v>650.52966308593705</v>
      </c>
      <c r="AB6238" s="84">
        <v>426.53323364257801</v>
      </c>
      <c r="AG6238" s="83"/>
      <c r="AV6238" s="83"/>
      <c r="BK6238" s="83"/>
      <c r="BZ6238" s="83"/>
      <c r="CO6238" s="83"/>
      <c r="DD6238" s="83"/>
      <c r="DS6238" s="83"/>
      <c r="EH6238" s="83"/>
      <c r="EW6238" s="83"/>
      <c r="FL6238" s="83"/>
    </row>
    <row r="6239" spans="1:168" x14ac:dyDescent="0.35">
      <c r="A6239" s="83">
        <v>43360.875451388885</v>
      </c>
      <c r="B6239" s="84" t="s">
        <v>49</v>
      </c>
      <c r="C6239" s="85" t="s">
        <v>270</v>
      </c>
      <c r="R6239" s="83">
        <v>43360.875451388885</v>
      </c>
      <c r="S6239" s="89" t="s">
        <v>49</v>
      </c>
      <c r="AG6239" s="83"/>
      <c r="AV6239" s="83"/>
      <c r="BK6239" s="83"/>
      <c r="BZ6239" s="83"/>
      <c r="CO6239" s="83"/>
      <c r="DD6239" s="83"/>
      <c r="DS6239" s="83"/>
      <c r="EH6239" s="83"/>
      <c r="EW6239" s="83"/>
      <c r="FL6239" s="83"/>
    </row>
    <row r="6240" spans="1:168" x14ac:dyDescent="0.35">
      <c r="A6240" s="83">
        <v>43360.875462962962</v>
      </c>
      <c r="B6240" s="84" t="s">
        <v>26</v>
      </c>
      <c r="C6240" s="85" t="s">
        <v>273</v>
      </c>
      <c r="R6240" s="83">
        <v>43360.875462962962</v>
      </c>
      <c r="S6240" s="89" t="s">
        <v>26</v>
      </c>
      <c r="AG6240" s="83"/>
      <c r="AV6240" s="83"/>
      <c r="BK6240" s="83"/>
      <c r="BZ6240" s="83"/>
      <c r="CO6240" s="83"/>
      <c r="DD6240" s="83"/>
      <c r="DS6240" s="83"/>
      <c r="EH6240" s="83"/>
      <c r="EW6240" s="83"/>
      <c r="FL6240" s="83"/>
    </row>
    <row r="6241" spans="1:168" x14ac:dyDescent="0.35">
      <c r="A6241" s="83">
        <v>43360.875462962962</v>
      </c>
      <c r="B6241" s="84" t="s">
        <v>26</v>
      </c>
      <c r="C6241" s="85" t="s">
        <v>271</v>
      </c>
      <c r="R6241" s="83">
        <v>43360.875462962962</v>
      </c>
      <c r="S6241" s="89" t="s">
        <v>26</v>
      </c>
      <c r="AG6241" s="83"/>
      <c r="AV6241" s="83"/>
      <c r="BK6241" s="83"/>
      <c r="BZ6241" s="83"/>
      <c r="CO6241" s="83"/>
      <c r="DD6241" s="83"/>
      <c r="DS6241" s="83"/>
      <c r="EH6241" s="83"/>
      <c r="EW6241" s="83"/>
      <c r="FL6241" s="83"/>
    </row>
    <row r="6242" spans="1:168" x14ac:dyDescent="0.35">
      <c r="A6242" s="83">
        <v>43360.875462962962</v>
      </c>
      <c r="B6242" s="84" t="s">
        <v>26</v>
      </c>
      <c r="C6242" s="85" t="s">
        <v>272</v>
      </c>
      <c r="R6242" s="83">
        <v>43360.875462962962</v>
      </c>
      <c r="S6242" s="89" t="s">
        <v>26</v>
      </c>
      <c r="AG6242" s="83"/>
      <c r="AV6242" s="83"/>
      <c r="BK6242" s="83"/>
      <c r="BZ6242" s="83"/>
      <c r="CO6242" s="83"/>
      <c r="DD6242" s="83"/>
      <c r="DS6242" s="83"/>
      <c r="EH6242" s="83"/>
      <c r="EW6242" s="83"/>
      <c r="FL6242" s="83"/>
    </row>
    <row r="6243" spans="1:168" x14ac:dyDescent="0.35">
      <c r="A6243" s="83">
        <v>43360.875462962962</v>
      </c>
      <c r="B6243" s="84" t="s">
        <v>26</v>
      </c>
      <c r="C6243" s="85" t="s">
        <v>428</v>
      </c>
      <c r="R6243" s="83">
        <v>43360.875462962962</v>
      </c>
      <c r="S6243" s="89" t="s">
        <v>26</v>
      </c>
      <c r="AG6243" s="83"/>
      <c r="AV6243" s="83"/>
      <c r="BK6243" s="83"/>
      <c r="BZ6243" s="83"/>
      <c r="CO6243" s="83"/>
      <c r="DD6243" s="83"/>
      <c r="DS6243" s="83"/>
      <c r="EH6243" s="83"/>
      <c r="EW6243" s="83"/>
      <c r="FL6243" s="83"/>
    </row>
    <row r="6244" spans="1:168" x14ac:dyDescent="0.35">
      <c r="A6244" s="83">
        <v>43360.875474537039</v>
      </c>
      <c r="B6244" s="84" t="s">
        <v>26</v>
      </c>
      <c r="C6244" s="85" t="s">
        <v>409</v>
      </c>
      <c r="R6244" s="83">
        <v>43360.875474537039</v>
      </c>
      <c r="S6244" s="89" t="s">
        <v>26</v>
      </c>
      <c r="AG6244" s="83"/>
      <c r="AV6244" s="83"/>
      <c r="BK6244" s="83"/>
      <c r="BZ6244" s="83"/>
      <c r="CO6244" s="83"/>
      <c r="DD6244" s="83"/>
      <c r="DS6244" s="83"/>
      <c r="EH6244" s="83"/>
      <c r="EW6244" s="83"/>
      <c r="FL6244" s="83"/>
    </row>
    <row r="6245" spans="1:168" x14ac:dyDescent="0.35">
      <c r="A6245" s="83">
        <v>43360.875474537039</v>
      </c>
      <c r="B6245" s="84" t="s">
        <v>26</v>
      </c>
      <c r="C6245" s="85" t="s">
        <v>600</v>
      </c>
      <c r="R6245" s="83">
        <v>43360.875474537039</v>
      </c>
      <c r="S6245" s="89" t="s">
        <v>26</v>
      </c>
      <c r="AG6245" s="83"/>
      <c r="AV6245" s="83"/>
      <c r="BK6245" s="83"/>
      <c r="BZ6245" s="83"/>
      <c r="CO6245" s="83"/>
      <c r="DD6245" s="83"/>
      <c r="DS6245" s="83"/>
      <c r="EH6245" s="83"/>
      <c r="EW6245" s="83"/>
      <c r="FL6245" s="83"/>
    </row>
    <row r="6246" spans="1:168" x14ac:dyDescent="0.35">
      <c r="A6246" s="83">
        <v>43360.875474537039</v>
      </c>
      <c r="B6246" s="84" t="s">
        <v>26</v>
      </c>
      <c r="C6246" s="85" t="s">
        <v>417</v>
      </c>
      <c r="R6246" s="83">
        <v>43360.875474537039</v>
      </c>
      <c r="S6246" s="89" t="s">
        <v>26</v>
      </c>
      <c r="AG6246" s="83"/>
      <c r="AV6246" s="83"/>
      <c r="BK6246" s="83"/>
      <c r="BZ6246" s="83"/>
      <c r="CO6246" s="83"/>
      <c r="DD6246" s="83"/>
      <c r="DS6246" s="83"/>
      <c r="EH6246" s="83"/>
      <c r="EW6246" s="83"/>
      <c r="FL6246" s="83"/>
    </row>
    <row r="6247" spans="1:168" x14ac:dyDescent="0.35">
      <c r="A6247" s="83">
        <v>43360.875474537039</v>
      </c>
      <c r="B6247" s="84" t="s">
        <v>26</v>
      </c>
      <c r="C6247" s="85" t="s">
        <v>441</v>
      </c>
      <c r="R6247" s="83">
        <v>43360.875474537039</v>
      </c>
      <c r="S6247" s="89" t="s">
        <v>26</v>
      </c>
      <c r="AG6247" s="83"/>
      <c r="AV6247" s="83"/>
      <c r="BK6247" s="83"/>
      <c r="BZ6247" s="83"/>
      <c r="CO6247" s="83"/>
      <c r="DD6247" s="83"/>
      <c r="DS6247" s="83"/>
      <c r="EH6247" s="83"/>
      <c r="EW6247" s="83"/>
      <c r="FL6247" s="83"/>
    </row>
    <row r="6248" spans="1:168" x14ac:dyDescent="0.35">
      <c r="A6248" s="83">
        <v>43360.875474537039</v>
      </c>
      <c r="B6248" s="84" t="s">
        <v>26</v>
      </c>
      <c r="C6248" s="85" t="s">
        <v>821</v>
      </c>
      <c r="R6248" s="83">
        <v>43360.875474537039</v>
      </c>
      <c r="S6248" s="89" t="s">
        <v>26</v>
      </c>
      <c r="AG6248" s="83"/>
      <c r="AV6248" s="83"/>
      <c r="BK6248" s="83"/>
      <c r="BZ6248" s="83"/>
      <c r="CO6248" s="83"/>
      <c r="DD6248" s="83"/>
      <c r="DS6248" s="83"/>
      <c r="EH6248" s="83"/>
      <c r="EW6248" s="83"/>
      <c r="FL6248" s="83"/>
    </row>
    <row r="6249" spans="1:168" x14ac:dyDescent="0.35">
      <c r="A6249" s="83">
        <v>43360.875474537039</v>
      </c>
      <c r="B6249" s="84" t="s">
        <v>26</v>
      </c>
      <c r="C6249" s="85" t="s">
        <v>429</v>
      </c>
      <c r="R6249" s="83">
        <v>43360.875474537039</v>
      </c>
      <c r="S6249" s="89" t="s">
        <v>26</v>
      </c>
      <c r="AG6249" s="83"/>
      <c r="AV6249" s="83"/>
      <c r="BK6249" s="83"/>
      <c r="BZ6249" s="83"/>
      <c r="CO6249" s="83"/>
      <c r="DD6249" s="83"/>
      <c r="DS6249" s="83"/>
      <c r="EH6249" s="83"/>
      <c r="EW6249" s="83"/>
      <c r="FL6249" s="83"/>
    </row>
    <row r="6250" spans="1:168" x14ac:dyDescent="0.35">
      <c r="A6250" s="83">
        <v>43360.875474537039</v>
      </c>
      <c r="B6250" s="84" t="s">
        <v>26</v>
      </c>
      <c r="C6250" s="85" t="s">
        <v>430</v>
      </c>
      <c r="R6250" s="83">
        <v>43360.875474537039</v>
      </c>
      <c r="S6250" s="89" t="s">
        <v>26</v>
      </c>
      <c r="AG6250" s="83"/>
      <c r="AV6250" s="83"/>
      <c r="BK6250" s="83"/>
      <c r="BZ6250" s="83"/>
      <c r="CO6250" s="83"/>
      <c r="DD6250" s="83"/>
      <c r="DS6250" s="83"/>
      <c r="EH6250" s="83"/>
      <c r="EW6250" s="83"/>
      <c r="FL6250" s="83"/>
    </row>
    <row r="6251" spans="1:168" x14ac:dyDescent="0.35">
      <c r="A6251" s="83">
        <v>43360.875474537039</v>
      </c>
      <c r="B6251" s="84" t="s">
        <v>26</v>
      </c>
      <c r="C6251" s="85" t="s">
        <v>822</v>
      </c>
      <c r="R6251" s="83">
        <v>43360.875474537039</v>
      </c>
      <c r="S6251" s="89" t="s">
        <v>26</v>
      </c>
      <c r="AG6251" s="83"/>
      <c r="AV6251" s="83"/>
      <c r="BK6251" s="83"/>
      <c r="BZ6251" s="83"/>
      <c r="CO6251" s="83"/>
      <c r="DD6251" s="83"/>
      <c r="DS6251" s="83"/>
      <c r="EH6251" s="83"/>
      <c r="EW6251" s="83"/>
      <c r="FL6251" s="83"/>
    </row>
    <row r="6252" spans="1:168" x14ac:dyDescent="0.35">
      <c r="A6252" s="83">
        <v>43360.875474537039</v>
      </c>
      <c r="B6252" s="84" t="s">
        <v>26</v>
      </c>
      <c r="C6252" s="85" t="s">
        <v>444</v>
      </c>
      <c r="R6252" s="83">
        <v>43360.875474537039</v>
      </c>
      <c r="S6252" s="89" t="s">
        <v>26</v>
      </c>
      <c r="AG6252" s="83"/>
      <c r="AV6252" s="83"/>
      <c r="BK6252" s="83"/>
      <c r="BZ6252" s="83"/>
      <c r="CO6252" s="83"/>
      <c r="DD6252" s="83"/>
      <c r="DS6252" s="83"/>
      <c r="EH6252" s="83"/>
      <c r="EW6252" s="83"/>
      <c r="FL6252" s="83"/>
    </row>
    <row r="6253" spans="1:168" x14ac:dyDescent="0.35">
      <c r="A6253" s="83">
        <v>43360.875486111108</v>
      </c>
      <c r="B6253" s="84" t="s">
        <v>26</v>
      </c>
      <c r="C6253" s="85" t="s">
        <v>419</v>
      </c>
      <c r="R6253" s="83">
        <v>43360.875486111108</v>
      </c>
      <c r="S6253" s="89" t="s">
        <v>26</v>
      </c>
      <c r="AG6253" s="83"/>
      <c r="AV6253" s="83"/>
      <c r="BK6253" s="83"/>
      <c r="BZ6253" s="83"/>
      <c r="CO6253" s="83"/>
      <c r="DD6253" s="83"/>
      <c r="DS6253" s="83"/>
      <c r="EH6253" s="83"/>
      <c r="EW6253" s="83"/>
      <c r="FL6253" s="83"/>
    </row>
    <row r="6254" spans="1:168" x14ac:dyDescent="0.35">
      <c r="A6254" s="83">
        <v>43360.875486111108</v>
      </c>
      <c r="B6254" s="84" t="s">
        <v>26</v>
      </c>
      <c r="C6254" s="85" t="s">
        <v>447</v>
      </c>
      <c r="R6254" s="83">
        <v>43360.875486111108</v>
      </c>
      <c r="S6254" s="89" t="s">
        <v>26</v>
      </c>
      <c r="AG6254" s="83"/>
      <c r="AV6254" s="83"/>
      <c r="BK6254" s="83"/>
      <c r="BZ6254" s="83"/>
      <c r="CO6254" s="83"/>
      <c r="DD6254" s="83"/>
      <c r="DS6254" s="83"/>
      <c r="EH6254" s="83"/>
      <c r="EW6254" s="83"/>
      <c r="FL6254" s="83"/>
    </row>
    <row r="6255" spans="1:168" x14ac:dyDescent="0.35">
      <c r="A6255" s="83">
        <v>43360.875486111108</v>
      </c>
      <c r="B6255" s="84" t="s">
        <v>26</v>
      </c>
      <c r="C6255" s="85" t="s">
        <v>421</v>
      </c>
      <c r="R6255" s="83">
        <v>43360.875486111108</v>
      </c>
      <c r="S6255" s="89" t="s">
        <v>26</v>
      </c>
      <c r="AG6255" s="83"/>
      <c r="AV6255" s="83"/>
      <c r="BK6255" s="83"/>
      <c r="BZ6255" s="83"/>
      <c r="CO6255" s="83"/>
      <c r="DD6255" s="83"/>
      <c r="DS6255" s="83"/>
      <c r="EH6255" s="83"/>
      <c r="EW6255" s="83"/>
      <c r="FL6255" s="83"/>
    </row>
    <row r="6256" spans="1:168" x14ac:dyDescent="0.35">
      <c r="A6256" s="83">
        <v>43360.875486111108</v>
      </c>
      <c r="B6256" s="84" t="s">
        <v>26</v>
      </c>
      <c r="C6256" s="85" t="s">
        <v>446</v>
      </c>
      <c r="R6256" s="83">
        <v>43360.875486111108</v>
      </c>
      <c r="S6256" s="89" t="s">
        <v>26</v>
      </c>
      <c r="AG6256" s="83"/>
      <c r="AV6256" s="83"/>
      <c r="BK6256" s="83"/>
      <c r="BZ6256" s="83"/>
      <c r="CO6256" s="83"/>
      <c r="DD6256" s="83"/>
      <c r="DS6256" s="83"/>
      <c r="EH6256" s="83"/>
      <c r="EW6256" s="83"/>
      <c r="FL6256" s="83"/>
    </row>
    <row r="6257" spans="1:168" x14ac:dyDescent="0.35">
      <c r="A6257" s="83">
        <v>43360.875486111108</v>
      </c>
      <c r="B6257" s="84" t="s">
        <v>26</v>
      </c>
      <c r="C6257" s="85" t="s">
        <v>823</v>
      </c>
      <c r="R6257" s="83">
        <v>43360.875486111108</v>
      </c>
      <c r="S6257" s="89" t="s">
        <v>26</v>
      </c>
      <c r="AG6257" s="83"/>
      <c r="AV6257" s="83"/>
      <c r="BK6257" s="83"/>
      <c r="BZ6257" s="83"/>
      <c r="CO6257" s="83"/>
      <c r="DD6257" s="83"/>
      <c r="DS6257" s="83"/>
      <c r="EH6257" s="83"/>
      <c r="EW6257" s="83"/>
      <c r="FL6257" s="83"/>
    </row>
    <row r="6258" spans="1:168" x14ac:dyDescent="0.35">
      <c r="A6258" s="83">
        <v>43360.875590277778</v>
      </c>
      <c r="B6258" s="84" t="s">
        <v>26</v>
      </c>
      <c r="C6258" s="85" t="s">
        <v>274</v>
      </c>
      <c r="R6258" s="83">
        <v>43360.875590277778</v>
      </c>
      <c r="S6258" s="89" t="s">
        <v>26</v>
      </c>
      <c r="AG6258" s="83"/>
      <c r="AV6258" s="83"/>
      <c r="BK6258" s="83"/>
      <c r="BZ6258" s="83"/>
      <c r="CO6258" s="83"/>
      <c r="DD6258" s="83"/>
      <c r="DS6258" s="83"/>
      <c r="EH6258" s="83"/>
      <c r="EW6258" s="83"/>
      <c r="FL6258" s="83"/>
    </row>
    <row r="6259" spans="1:168" x14ac:dyDescent="0.35">
      <c r="A6259" s="83">
        <v>43360.875590277778</v>
      </c>
      <c r="B6259" s="84" t="s">
        <v>55</v>
      </c>
      <c r="C6259" s="85" t="s">
        <v>82</v>
      </c>
      <c r="R6259" s="83">
        <v>43360.875590277778</v>
      </c>
      <c r="S6259" s="89" t="s">
        <v>55</v>
      </c>
      <c r="AG6259" s="83"/>
      <c r="AV6259" s="83"/>
      <c r="BK6259" s="83"/>
      <c r="BZ6259" s="83"/>
      <c r="CO6259" s="83"/>
      <c r="DD6259" s="83"/>
      <c r="DS6259" s="83"/>
      <c r="EH6259" s="83"/>
      <c r="EW6259" s="83"/>
      <c r="FL6259" s="83"/>
    </row>
    <row r="6260" spans="1:168" x14ac:dyDescent="0.35">
      <c r="A6260" s="83">
        <v>43360.875601851854</v>
      </c>
      <c r="B6260" s="84" t="s">
        <v>55</v>
      </c>
      <c r="C6260" s="85" t="s">
        <v>58</v>
      </c>
      <c r="R6260" s="83">
        <v>43360.875601851854</v>
      </c>
      <c r="S6260" s="89" t="s">
        <v>55</v>
      </c>
      <c r="AG6260" s="83"/>
      <c r="AV6260" s="83"/>
      <c r="BK6260" s="83"/>
      <c r="BZ6260" s="83"/>
      <c r="CO6260" s="83"/>
      <c r="DD6260" s="83"/>
      <c r="DS6260" s="83"/>
      <c r="EH6260" s="83"/>
      <c r="EW6260" s="83"/>
      <c r="FL6260" s="83"/>
    </row>
    <row r="6261" spans="1:168" x14ac:dyDescent="0.35">
      <c r="A6261" s="83">
        <v>43360.875613425924</v>
      </c>
      <c r="B6261" s="84" t="s">
        <v>26</v>
      </c>
      <c r="C6261" s="85" t="s">
        <v>59</v>
      </c>
      <c r="R6261" s="83">
        <v>43360.875613425924</v>
      </c>
      <c r="S6261" s="89" t="s">
        <v>26</v>
      </c>
      <c r="AG6261" s="83"/>
      <c r="AV6261" s="83"/>
      <c r="BK6261" s="83"/>
      <c r="BZ6261" s="83"/>
      <c r="CO6261" s="83"/>
      <c r="DD6261" s="83"/>
      <c r="DS6261" s="83"/>
      <c r="EH6261" s="83"/>
      <c r="EW6261" s="83"/>
      <c r="FL6261" s="83"/>
    </row>
    <row r="6262" spans="1:168" x14ac:dyDescent="0.35">
      <c r="A6262" s="83">
        <v>43360.875625000001</v>
      </c>
      <c r="B6262" s="84" t="s">
        <v>275</v>
      </c>
      <c r="C6262" s="85" t="s">
        <v>276</v>
      </c>
      <c r="I6262" s="86">
        <v>12750.7509765625</v>
      </c>
      <c r="J6262" s="87">
        <v>12530.52734375</v>
      </c>
      <c r="K6262" s="87">
        <v>9590.74609375</v>
      </c>
      <c r="L6262" s="87">
        <v>9425.103515625</v>
      </c>
      <c r="M6262" s="87">
        <v>1.01599562168121</v>
      </c>
      <c r="N6262" s="87">
        <v>8.9301958084106392</v>
      </c>
      <c r="O6262" s="87">
        <v>8.3801965713500994</v>
      </c>
      <c r="P6262" s="88">
        <v>1.6131958961486801</v>
      </c>
      <c r="R6262" s="83">
        <v>43360.875625000001</v>
      </c>
      <c r="S6262" s="89" t="s">
        <v>275</v>
      </c>
      <c r="T6262" s="90">
        <v>0.47829607129097002</v>
      </c>
      <c r="U6262" s="84">
        <v>9149.53515625</v>
      </c>
      <c r="V6262" s="84">
        <v>403.23767089843801</v>
      </c>
      <c r="W6262" s="84">
        <v>8967.0654296875</v>
      </c>
      <c r="X6262" s="84">
        <v>8745.7353515625</v>
      </c>
      <c r="Y6262" s="84">
        <v>25.191242218017599</v>
      </c>
      <c r="Z6262" s="84">
        <v>320.48025512695301</v>
      </c>
      <c r="AA6262" s="84">
        <v>657.47131347656295</v>
      </c>
      <c r="AB6262" s="84">
        <v>426.48025512695301</v>
      </c>
      <c r="AG6262" s="83"/>
      <c r="AV6262" s="83"/>
      <c r="BK6262" s="83"/>
      <c r="BZ6262" s="83"/>
      <c r="CO6262" s="83"/>
      <c r="DD6262" s="83"/>
      <c r="DS6262" s="83"/>
      <c r="EH6262" s="83"/>
      <c r="EW6262" s="83"/>
      <c r="FL6262" s="83"/>
    </row>
    <row r="6263" spans="1:168" x14ac:dyDescent="0.35">
      <c r="A6263" s="83">
        <v>43360.875648148147</v>
      </c>
      <c r="B6263" s="84" t="s">
        <v>62</v>
      </c>
      <c r="C6263" s="85" t="s">
        <v>63</v>
      </c>
      <c r="R6263" s="83">
        <v>43360.875648148147</v>
      </c>
      <c r="S6263" s="89" t="s">
        <v>62</v>
      </c>
      <c r="AG6263" s="83"/>
      <c r="AV6263" s="83"/>
      <c r="BK6263" s="83"/>
      <c r="BZ6263" s="83"/>
      <c r="CO6263" s="83"/>
      <c r="DD6263" s="83"/>
      <c r="DS6263" s="83"/>
      <c r="EH6263" s="83"/>
      <c r="EW6263" s="83"/>
      <c r="FL6263" s="83"/>
    </row>
    <row r="6264" spans="1:168" x14ac:dyDescent="0.35">
      <c r="A6264" s="83">
        <v>43360.875648148147</v>
      </c>
      <c r="B6264" s="84" t="s">
        <v>62</v>
      </c>
      <c r="C6264" s="85" t="s">
        <v>1164</v>
      </c>
      <c r="R6264" s="83">
        <v>43360.875648148147</v>
      </c>
      <c r="S6264" s="89" t="s">
        <v>62</v>
      </c>
      <c r="AG6264" s="83"/>
      <c r="AV6264" s="83"/>
      <c r="BK6264" s="83"/>
      <c r="BZ6264" s="83"/>
      <c r="CO6264" s="83"/>
      <c r="DD6264" s="83"/>
      <c r="DS6264" s="83"/>
      <c r="EH6264" s="83"/>
      <c r="EW6264" s="83"/>
      <c r="FL6264" s="83"/>
    </row>
    <row r="6265" spans="1:168" x14ac:dyDescent="0.35">
      <c r="A6265" s="83">
        <v>43360.875648148147</v>
      </c>
      <c r="B6265" s="84" t="s">
        <v>62</v>
      </c>
      <c r="C6265" s="85" t="s">
        <v>1096</v>
      </c>
      <c r="R6265" s="83">
        <v>43360.875648148147</v>
      </c>
      <c r="S6265" s="89" t="s">
        <v>62</v>
      </c>
      <c r="AG6265" s="83"/>
      <c r="AV6265" s="83"/>
      <c r="BK6265" s="83"/>
      <c r="BZ6265" s="83"/>
      <c r="CO6265" s="83"/>
      <c r="DD6265" s="83"/>
      <c r="DS6265" s="83"/>
      <c r="EH6265" s="83"/>
      <c r="EW6265" s="83"/>
      <c r="FL6265" s="83"/>
    </row>
    <row r="6266" spans="1:168" x14ac:dyDescent="0.35">
      <c r="A6266" s="83">
        <v>43360.875648148147</v>
      </c>
      <c r="B6266" s="84" t="s">
        <v>62</v>
      </c>
      <c r="C6266" s="85" t="s">
        <v>1165</v>
      </c>
      <c r="R6266" s="83">
        <v>43360.875648148147</v>
      </c>
      <c r="S6266" s="89" t="s">
        <v>62</v>
      </c>
      <c r="AG6266" s="83"/>
      <c r="AV6266" s="83"/>
      <c r="BK6266" s="83"/>
      <c r="BZ6266" s="83"/>
      <c r="CO6266" s="83"/>
      <c r="DD6266" s="83"/>
      <c r="DS6266" s="83"/>
      <c r="EH6266" s="83"/>
      <c r="EW6266" s="83"/>
      <c r="FL6266" s="83"/>
    </row>
    <row r="6267" spans="1:168" x14ac:dyDescent="0.35">
      <c r="A6267" s="83">
        <v>43360.875648148147</v>
      </c>
      <c r="B6267" s="84" t="s">
        <v>62</v>
      </c>
      <c r="C6267" s="85" t="s">
        <v>1088</v>
      </c>
      <c r="R6267" s="83">
        <v>43360.875648148147</v>
      </c>
      <c r="S6267" s="89" t="s">
        <v>62</v>
      </c>
      <c r="AG6267" s="83"/>
      <c r="AV6267" s="83"/>
      <c r="BK6267" s="83"/>
      <c r="BZ6267" s="83"/>
      <c r="CO6267" s="83"/>
      <c r="DD6267" s="83"/>
      <c r="DS6267" s="83"/>
      <c r="EH6267" s="83"/>
      <c r="EW6267" s="83"/>
      <c r="FL6267" s="83"/>
    </row>
    <row r="6268" spans="1:168" x14ac:dyDescent="0.35">
      <c r="A6268" s="83">
        <v>43360.875648148147</v>
      </c>
      <c r="B6268" s="84" t="s">
        <v>62</v>
      </c>
      <c r="C6268" s="85" t="s">
        <v>1166</v>
      </c>
      <c r="R6268" s="83">
        <v>43360.875648148147</v>
      </c>
      <c r="S6268" s="89" t="s">
        <v>62</v>
      </c>
      <c r="AG6268" s="83"/>
      <c r="AV6268" s="83"/>
      <c r="BK6268" s="83"/>
      <c r="BZ6268" s="83"/>
      <c r="CO6268" s="83"/>
      <c r="DD6268" s="83"/>
      <c r="DS6268" s="83"/>
      <c r="EH6268" s="83"/>
      <c r="EW6268" s="83"/>
      <c r="FL6268" s="83"/>
    </row>
    <row r="6269" spans="1:168" x14ac:dyDescent="0.35">
      <c r="A6269" s="83">
        <v>43360.875648148147</v>
      </c>
      <c r="B6269" s="84" t="s">
        <v>62</v>
      </c>
      <c r="C6269" s="85" t="s">
        <v>1167</v>
      </c>
      <c r="R6269" s="83">
        <v>43360.875648148147</v>
      </c>
      <c r="S6269" s="89" t="s">
        <v>62</v>
      </c>
      <c r="AG6269" s="83"/>
      <c r="AV6269" s="83"/>
      <c r="BK6269" s="83"/>
      <c r="BZ6269" s="83"/>
      <c r="CO6269" s="83"/>
      <c r="DD6269" s="83"/>
      <c r="DS6269" s="83"/>
      <c r="EH6269" s="83"/>
      <c r="EW6269" s="83"/>
      <c r="FL6269" s="83"/>
    </row>
    <row r="6270" spans="1:168" x14ac:dyDescent="0.35">
      <c r="A6270" s="83">
        <v>43360.875648148147</v>
      </c>
      <c r="B6270" s="84" t="s">
        <v>62</v>
      </c>
      <c r="C6270" s="85" t="s">
        <v>1090</v>
      </c>
      <c r="R6270" s="83">
        <v>43360.875648148147</v>
      </c>
      <c r="S6270" s="89" t="s">
        <v>62</v>
      </c>
      <c r="AG6270" s="83"/>
      <c r="AV6270" s="83"/>
      <c r="BK6270" s="83"/>
      <c r="BZ6270" s="83"/>
      <c r="CO6270" s="83"/>
      <c r="DD6270" s="83"/>
      <c r="DS6270" s="83"/>
      <c r="EH6270" s="83"/>
      <c r="EW6270" s="83"/>
      <c r="FL6270" s="83"/>
    </row>
    <row r="6271" spans="1:168" x14ac:dyDescent="0.35">
      <c r="A6271" s="83">
        <v>43360.875648148147</v>
      </c>
      <c r="B6271" s="84" t="s">
        <v>26</v>
      </c>
      <c r="C6271" s="85" t="s">
        <v>71</v>
      </c>
      <c r="R6271" s="83">
        <v>43360.875648148147</v>
      </c>
      <c r="S6271" s="89" t="s">
        <v>26</v>
      </c>
      <c r="AG6271" s="83"/>
      <c r="AV6271" s="83"/>
      <c r="BK6271" s="83"/>
      <c r="BZ6271" s="83"/>
      <c r="CO6271" s="83"/>
      <c r="DD6271" s="83"/>
      <c r="DS6271" s="83"/>
      <c r="EH6271" s="83"/>
      <c r="EW6271" s="83"/>
      <c r="FL6271" s="83"/>
    </row>
    <row r="6272" spans="1:168" x14ac:dyDescent="0.35">
      <c r="A6272" s="83">
        <v>43360.875671296293</v>
      </c>
      <c r="B6272" s="84" t="s">
        <v>62</v>
      </c>
      <c r="C6272" s="85" t="s">
        <v>282</v>
      </c>
      <c r="R6272" s="83">
        <v>43360.875671296293</v>
      </c>
      <c r="S6272" s="89" t="s">
        <v>62</v>
      </c>
      <c r="AG6272" s="83"/>
      <c r="AV6272" s="83"/>
      <c r="BK6272" s="83"/>
      <c r="BZ6272" s="83"/>
      <c r="CO6272" s="83"/>
      <c r="DD6272" s="83"/>
      <c r="DS6272" s="83"/>
      <c r="EH6272" s="83"/>
      <c r="EW6272" s="83"/>
      <c r="FL6272" s="83"/>
    </row>
    <row r="6273" spans="1:168" x14ac:dyDescent="0.35">
      <c r="A6273" s="83">
        <v>43360.875671296293</v>
      </c>
      <c r="B6273" s="84" t="s">
        <v>26</v>
      </c>
      <c r="C6273" s="85" t="s">
        <v>283</v>
      </c>
      <c r="R6273" s="83">
        <v>43360.875671296293</v>
      </c>
      <c r="S6273" s="89" t="s">
        <v>26</v>
      </c>
      <c r="AG6273" s="83"/>
      <c r="AV6273" s="83"/>
      <c r="BK6273" s="83"/>
      <c r="BZ6273" s="83"/>
      <c r="CO6273" s="83"/>
      <c r="DD6273" s="83"/>
      <c r="DS6273" s="83"/>
      <c r="EH6273" s="83"/>
      <c r="EW6273" s="83"/>
      <c r="FL6273" s="83"/>
    </row>
    <row r="6274" spans="1:168" x14ac:dyDescent="0.35">
      <c r="A6274" s="83">
        <v>43360.875671296293</v>
      </c>
      <c r="B6274" s="84" t="s">
        <v>26</v>
      </c>
      <c r="C6274" s="85" t="s">
        <v>284</v>
      </c>
      <c r="R6274" s="83">
        <v>43360.875671296293</v>
      </c>
      <c r="S6274" s="89" t="s">
        <v>26</v>
      </c>
      <c r="AG6274" s="83"/>
      <c r="AV6274" s="83"/>
      <c r="BK6274" s="83"/>
      <c r="BZ6274" s="83"/>
      <c r="CO6274" s="83"/>
      <c r="DD6274" s="83"/>
      <c r="DS6274" s="83"/>
      <c r="EH6274" s="83"/>
      <c r="EW6274" s="83"/>
      <c r="FL6274" s="83"/>
    </row>
    <row r="6275" spans="1:168" x14ac:dyDescent="0.35">
      <c r="A6275" s="83">
        <v>43360.875671296293</v>
      </c>
      <c r="B6275" s="84" t="s">
        <v>26</v>
      </c>
      <c r="C6275" s="85" t="s">
        <v>268</v>
      </c>
      <c r="R6275" s="83">
        <v>43360.875671296293</v>
      </c>
      <c r="S6275" s="89" t="s">
        <v>26</v>
      </c>
      <c r="AG6275" s="83"/>
      <c r="AV6275" s="83"/>
      <c r="BK6275" s="83"/>
      <c r="BZ6275" s="83"/>
      <c r="CO6275" s="83"/>
      <c r="DD6275" s="83"/>
      <c r="DS6275" s="83"/>
      <c r="EH6275" s="83"/>
      <c r="EW6275" s="83"/>
      <c r="FL6275" s="83"/>
    </row>
    <row r="6276" spans="1:168" x14ac:dyDescent="0.35">
      <c r="A6276" s="83">
        <v>43360.875671296293</v>
      </c>
      <c r="B6276" s="84" t="s">
        <v>26</v>
      </c>
      <c r="C6276" s="85" t="s">
        <v>167</v>
      </c>
      <c r="R6276" s="83">
        <v>43360.875671296293</v>
      </c>
      <c r="S6276" s="89" t="s">
        <v>26</v>
      </c>
      <c r="AG6276" s="83"/>
      <c r="AV6276" s="83"/>
      <c r="BK6276" s="83"/>
      <c r="BZ6276" s="83"/>
      <c r="CO6276" s="83"/>
      <c r="DD6276" s="83"/>
      <c r="DS6276" s="83"/>
      <c r="EH6276" s="83"/>
      <c r="EW6276" s="83"/>
      <c r="FL6276" s="83"/>
    </row>
    <row r="6277" spans="1:168" x14ac:dyDescent="0.35">
      <c r="A6277" s="83">
        <v>43360.87568287037</v>
      </c>
      <c r="B6277" s="84" t="s">
        <v>26</v>
      </c>
      <c r="C6277" s="85" t="s">
        <v>47</v>
      </c>
      <c r="I6277" s="86">
        <v>12750.8759765625</v>
      </c>
      <c r="J6277" s="87">
        <v>12531.912109375</v>
      </c>
      <c r="K6277" s="87">
        <v>9590.8759765625</v>
      </c>
      <c r="L6277" s="87">
        <v>9426.171875</v>
      </c>
      <c r="M6277" s="87">
        <v>1.01598584651947</v>
      </c>
      <c r="N6277" s="87">
        <v>8.9902009963989293</v>
      </c>
      <c r="O6277" s="87">
        <v>8.4402017593383807</v>
      </c>
      <c r="P6277" s="88">
        <v>1.67320024967194</v>
      </c>
      <c r="R6277" s="83">
        <v>43360.87568287037</v>
      </c>
      <c r="S6277" s="89" t="s">
        <v>26</v>
      </c>
      <c r="T6277" s="90">
        <v>0.53830021619796797</v>
      </c>
      <c r="U6277" s="84">
        <v>9148.076171875</v>
      </c>
      <c r="V6277" s="84">
        <v>402.24862670898398</v>
      </c>
      <c r="W6277" s="84">
        <v>8967.3837890625</v>
      </c>
      <c r="X6277" s="84">
        <v>8744.517578125</v>
      </c>
      <c r="Y6277" s="84">
        <v>25.345172882080099</v>
      </c>
      <c r="Z6277" s="84">
        <v>320.54019165039102</v>
      </c>
      <c r="AA6277" s="84">
        <v>657.53894042968795</v>
      </c>
      <c r="AB6277" s="84">
        <v>426.54019165039102</v>
      </c>
      <c r="AG6277" s="83"/>
      <c r="AV6277" s="83"/>
      <c r="BK6277" s="83"/>
      <c r="BZ6277" s="83"/>
      <c r="CO6277" s="83"/>
      <c r="DD6277" s="83"/>
      <c r="DS6277" s="83"/>
      <c r="EH6277" s="83"/>
      <c r="EW6277" s="83"/>
      <c r="FL6277" s="83"/>
    </row>
    <row r="6278" spans="1:168" x14ac:dyDescent="0.35">
      <c r="A6278" s="83">
        <v>43360.87568287037</v>
      </c>
      <c r="B6278" s="84" t="s">
        <v>49</v>
      </c>
      <c r="C6278" s="85" t="s">
        <v>285</v>
      </c>
      <c r="R6278" s="83">
        <v>43360.87568287037</v>
      </c>
      <c r="S6278" s="89" t="s">
        <v>49</v>
      </c>
      <c r="AG6278" s="83"/>
      <c r="AV6278" s="83"/>
      <c r="BK6278" s="83"/>
      <c r="BZ6278" s="83"/>
      <c r="CO6278" s="83"/>
      <c r="DD6278" s="83"/>
      <c r="DS6278" s="83"/>
      <c r="EH6278" s="83"/>
      <c r="EW6278" s="83"/>
      <c r="FL6278" s="83"/>
    </row>
    <row r="6279" spans="1:168" x14ac:dyDescent="0.35">
      <c r="A6279" s="83">
        <v>43360.875694444447</v>
      </c>
      <c r="B6279" s="84" t="s">
        <v>26</v>
      </c>
      <c r="C6279" s="85" t="s">
        <v>287</v>
      </c>
      <c r="R6279" s="83">
        <v>43360.875694444447</v>
      </c>
      <c r="S6279" s="89" t="s">
        <v>26</v>
      </c>
      <c r="AG6279" s="83"/>
      <c r="AV6279" s="83"/>
      <c r="BK6279" s="83"/>
      <c r="BZ6279" s="83"/>
      <c r="CO6279" s="83"/>
      <c r="DD6279" s="83"/>
      <c r="DS6279" s="83"/>
      <c r="EH6279" s="83"/>
      <c r="EW6279" s="83"/>
      <c r="FL6279" s="83"/>
    </row>
    <row r="6280" spans="1:168" x14ac:dyDescent="0.35">
      <c r="A6280" s="83">
        <v>43360.875694444447</v>
      </c>
      <c r="B6280" s="84" t="s">
        <v>26</v>
      </c>
      <c r="C6280" s="85" t="s">
        <v>273</v>
      </c>
      <c r="R6280" s="83">
        <v>43360.875694444447</v>
      </c>
      <c r="S6280" s="89" t="s">
        <v>26</v>
      </c>
      <c r="AG6280" s="83"/>
      <c r="AV6280" s="83"/>
      <c r="BK6280" s="83"/>
      <c r="BZ6280" s="83"/>
      <c r="CO6280" s="83"/>
      <c r="DD6280" s="83"/>
      <c r="DS6280" s="83"/>
      <c r="EH6280" s="83"/>
      <c r="EW6280" s="83"/>
      <c r="FL6280" s="83"/>
    </row>
    <row r="6281" spans="1:168" x14ac:dyDescent="0.35">
      <c r="A6281" s="83">
        <v>43360.875694444447</v>
      </c>
      <c r="B6281" s="84" t="s">
        <v>26</v>
      </c>
      <c r="C6281" s="85" t="s">
        <v>286</v>
      </c>
      <c r="R6281" s="83">
        <v>43360.875694444447</v>
      </c>
      <c r="S6281" s="89" t="s">
        <v>26</v>
      </c>
      <c r="AG6281" s="83"/>
      <c r="AV6281" s="83"/>
      <c r="BK6281" s="83"/>
      <c r="BZ6281" s="83"/>
      <c r="CO6281" s="83"/>
      <c r="DD6281" s="83"/>
      <c r="DS6281" s="83"/>
      <c r="EH6281" s="83"/>
      <c r="EW6281" s="83"/>
      <c r="FL6281" s="83"/>
    </row>
    <row r="6282" spans="1:168" x14ac:dyDescent="0.35">
      <c r="A6282" s="83">
        <v>43360.875706018516</v>
      </c>
      <c r="B6282" s="84" t="s">
        <v>26</v>
      </c>
      <c r="C6282" s="85" t="s">
        <v>428</v>
      </c>
      <c r="R6282" s="83">
        <v>43360.875706018516</v>
      </c>
      <c r="S6282" s="89" t="s">
        <v>26</v>
      </c>
      <c r="AG6282" s="83"/>
      <c r="AV6282" s="83"/>
      <c r="BK6282" s="83"/>
      <c r="BZ6282" s="83"/>
      <c r="CO6282" s="83"/>
      <c r="DD6282" s="83"/>
      <c r="DS6282" s="83"/>
      <c r="EH6282" s="83"/>
      <c r="EW6282" s="83"/>
      <c r="FL6282" s="83"/>
    </row>
    <row r="6283" spans="1:168" x14ac:dyDescent="0.35">
      <c r="A6283" s="83">
        <v>43360.875706018516</v>
      </c>
      <c r="B6283" s="84" t="s">
        <v>26</v>
      </c>
      <c r="C6283" s="85" t="s">
        <v>409</v>
      </c>
      <c r="R6283" s="83">
        <v>43360.875706018516</v>
      </c>
      <c r="S6283" s="89" t="s">
        <v>26</v>
      </c>
      <c r="AG6283" s="83"/>
      <c r="AV6283" s="83"/>
      <c r="BK6283" s="83"/>
      <c r="BZ6283" s="83"/>
      <c r="CO6283" s="83"/>
      <c r="DD6283" s="83"/>
      <c r="DS6283" s="83"/>
      <c r="EH6283" s="83"/>
      <c r="EW6283" s="83"/>
      <c r="FL6283" s="83"/>
    </row>
    <row r="6284" spans="1:168" x14ac:dyDescent="0.35">
      <c r="A6284" s="83">
        <v>43360.875706018516</v>
      </c>
      <c r="B6284" s="84" t="s">
        <v>26</v>
      </c>
      <c r="C6284" s="85" t="s">
        <v>605</v>
      </c>
      <c r="R6284" s="83">
        <v>43360.875706018516</v>
      </c>
      <c r="S6284" s="89" t="s">
        <v>26</v>
      </c>
      <c r="AG6284" s="83"/>
      <c r="AV6284" s="83"/>
      <c r="BK6284" s="83"/>
      <c r="BZ6284" s="83"/>
      <c r="CO6284" s="83"/>
      <c r="DD6284" s="83"/>
      <c r="DS6284" s="83"/>
      <c r="EH6284" s="83"/>
      <c r="EW6284" s="83"/>
      <c r="FL6284" s="83"/>
    </row>
    <row r="6285" spans="1:168" x14ac:dyDescent="0.35">
      <c r="A6285" s="83">
        <v>43360.875706018516</v>
      </c>
      <c r="B6285" s="84" t="s">
        <v>26</v>
      </c>
      <c r="C6285" s="85" t="s">
        <v>417</v>
      </c>
      <c r="R6285" s="83">
        <v>43360.875706018516</v>
      </c>
      <c r="S6285" s="89" t="s">
        <v>26</v>
      </c>
      <c r="AG6285" s="83"/>
      <c r="AV6285" s="83"/>
      <c r="BK6285" s="83"/>
      <c r="BZ6285" s="83"/>
      <c r="CO6285" s="83"/>
      <c r="DD6285" s="83"/>
      <c r="DS6285" s="83"/>
      <c r="EH6285" s="83"/>
      <c r="EW6285" s="83"/>
      <c r="FL6285" s="83"/>
    </row>
    <row r="6286" spans="1:168" x14ac:dyDescent="0.35">
      <c r="A6286" s="83">
        <v>43360.875706018516</v>
      </c>
      <c r="B6286" s="84" t="s">
        <v>26</v>
      </c>
      <c r="C6286" s="85" t="s">
        <v>441</v>
      </c>
      <c r="R6286" s="83">
        <v>43360.875706018516</v>
      </c>
      <c r="S6286" s="89" t="s">
        <v>26</v>
      </c>
      <c r="AG6286" s="83"/>
      <c r="AV6286" s="83"/>
      <c r="BK6286" s="83"/>
      <c r="BZ6286" s="83"/>
      <c r="CO6286" s="83"/>
      <c r="DD6286" s="83"/>
      <c r="DS6286" s="83"/>
      <c r="EH6286" s="83"/>
      <c r="EW6286" s="83"/>
      <c r="FL6286" s="83"/>
    </row>
    <row r="6287" spans="1:168" x14ac:dyDescent="0.35">
      <c r="A6287" s="83">
        <v>43360.875706018516</v>
      </c>
      <c r="B6287" s="84" t="s">
        <v>26</v>
      </c>
      <c r="C6287" s="85" t="s">
        <v>674</v>
      </c>
      <c r="R6287" s="83">
        <v>43360.875706018516</v>
      </c>
      <c r="S6287" s="89" t="s">
        <v>26</v>
      </c>
      <c r="AG6287" s="83"/>
      <c r="AV6287" s="83"/>
      <c r="BK6287" s="83"/>
      <c r="BZ6287" s="83"/>
      <c r="CO6287" s="83"/>
      <c r="DD6287" s="83"/>
      <c r="DS6287" s="83"/>
      <c r="EH6287" s="83"/>
      <c r="EW6287" s="83"/>
      <c r="FL6287" s="83"/>
    </row>
    <row r="6288" spans="1:168" x14ac:dyDescent="0.35">
      <c r="A6288" s="83">
        <v>43360.875706018516</v>
      </c>
      <c r="B6288" s="84" t="s">
        <v>26</v>
      </c>
      <c r="C6288" s="85" t="s">
        <v>429</v>
      </c>
      <c r="R6288" s="83">
        <v>43360.875706018516</v>
      </c>
      <c r="S6288" s="89" t="s">
        <v>26</v>
      </c>
      <c r="AG6288" s="83"/>
      <c r="AV6288" s="83"/>
      <c r="BK6288" s="83"/>
      <c r="BZ6288" s="83"/>
      <c r="CO6288" s="83"/>
      <c r="DD6288" s="83"/>
      <c r="DS6288" s="83"/>
      <c r="EH6288" s="83"/>
      <c r="EW6288" s="83"/>
      <c r="FL6288" s="83"/>
    </row>
    <row r="6289" spans="1:168" x14ac:dyDescent="0.35">
      <c r="A6289" s="83">
        <v>43360.875706018516</v>
      </c>
      <c r="B6289" s="84" t="s">
        <v>26</v>
      </c>
      <c r="C6289" s="85" t="s">
        <v>430</v>
      </c>
      <c r="R6289" s="83">
        <v>43360.875706018516</v>
      </c>
      <c r="S6289" s="89" t="s">
        <v>26</v>
      </c>
      <c r="AG6289" s="83"/>
      <c r="AV6289" s="83"/>
      <c r="BK6289" s="83"/>
      <c r="BZ6289" s="83"/>
      <c r="CO6289" s="83"/>
      <c r="DD6289" s="83"/>
      <c r="DS6289" s="83"/>
      <c r="EH6289" s="83"/>
      <c r="EW6289" s="83"/>
      <c r="FL6289" s="83"/>
    </row>
    <row r="6290" spans="1:168" x14ac:dyDescent="0.35">
      <c r="A6290" s="83">
        <v>43360.875706018516</v>
      </c>
      <c r="B6290" s="84" t="s">
        <v>26</v>
      </c>
      <c r="C6290" s="85" t="s">
        <v>830</v>
      </c>
      <c r="R6290" s="83">
        <v>43360.875706018516</v>
      </c>
      <c r="S6290" s="89" t="s">
        <v>26</v>
      </c>
      <c r="AG6290" s="83"/>
      <c r="AV6290" s="83"/>
      <c r="BK6290" s="83"/>
      <c r="BZ6290" s="83"/>
      <c r="CO6290" s="83"/>
      <c r="DD6290" s="83"/>
      <c r="DS6290" s="83"/>
      <c r="EH6290" s="83"/>
      <c r="EW6290" s="83"/>
      <c r="FL6290" s="83"/>
    </row>
    <row r="6291" spans="1:168" x14ac:dyDescent="0.35">
      <c r="A6291" s="83">
        <v>43360.875706018516</v>
      </c>
      <c r="B6291" s="84" t="s">
        <v>26</v>
      </c>
      <c r="C6291" s="85" t="s">
        <v>444</v>
      </c>
      <c r="R6291" s="83">
        <v>43360.875706018516</v>
      </c>
      <c r="S6291" s="89" t="s">
        <v>26</v>
      </c>
      <c r="AG6291" s="83"/>
      <c r="AV6291" s="83"/>
      <c r="BK6291" s="83"/>
      <c r="BZ6291" s="83"/>
      <c r="CO6291" s="83"/>
      <c r="DD6291" s="83"/>
      <c r="DS6291" s="83"/>
      <c r="EH6291" s="83"/>
      <c r="EW6291" s="83"/>
      <c r="FL6291" s="83"/>
    </row>
    <row r="6292" spans="1:168" x14ac:dyDescent="0.35">
      <c r="A6292" s="83">
        <v>43360.875717592593</v>
      </c>
      <c r="B6292" s="84" t="s">
        <v>26</v>
      </c>
      <c r="C6292" s="85" t="s">
        <v>419</v>
      </c>
      <c r="R6292" s="83">
        <v>43360.875717592593</v>
      </c>
      <c r="S6292" s="89" t="s">
        <v>26</v>
      </c>
      <c r="AG6292" s="83"/>
      <c r="AV6292" s="83"/>
      <c r="BK6292" s="83"/>
      <c r="BZ6292" s="83"/>
      <c r="CO6292" s="83"/>
      <c r="DD6292" s="83"/>
      <c r="DS6292" s="83"/>
      <c r="EH6292" s="83"/>
      <c r="EW6292" s="83"/>
      <c r="FL6292" s="83"/>
    </row>
    <row r="6293" spans="1:168" x14ac:dyDescent="0.35">
      <c r="A6293" s="83">
        <v>43360.875717592593</v>
      </c>
      <c r="B6293" s="84" t="s">
        <v>26</v>
      </c>
      <c r="C6293" s="85" t="s">
        <v>447</v>
      </c>
      <c r="R6293" s="83">
        <v>43360.875717592593</v>
      </c>
      <c r="S6293" s="89" t="s">
        <v>26</v>
      </c>
      <c r="AG6293" s="83"/>
      <c r="AV6293" s="83"/>
      <c r="BK6293" s="83"/>
      <c r="BZ6293" s="83"/>
      <c r="CO6293" s="83"/>
      <c r="DD6293" s="83"/>
      <c r="DS6293" s="83"/>
      <c r="EH6293" s="83"/>
      <c r="EW6293" s="83"/>
      <c r="FL6293" s="83"/>
    </row>
    <row r="6294" spans="1:168" x14ac:dyDescent="0.35">
      <c r="A6294" s="83">
        <v>43360.875717592593</v>
      </c>
      <c r="B6294" s="84" t="s">
        <v>26</v>
      </c>
      <c r="C6294" s="85" t="s">
        <v>421</v>
      </c>
      <c r="R6294" s="83">
        <v>43360.875717592593</v>
      </c>
      <c r="S6294" s="89" t="s">
        <v>26</v>
      </c>
      <c r="AG6294" s="83"/>
      <c r="AV6294" s="83"/>
      <c r="BK6294" s="83"/>
      <c r="BZ6294" s="83"/>
      <c r="CO6294" s="83"/>
      <c r="DD6294" s="83"/>
      <c r="DS6294" s="83"/>
      <c r="EH6294" s="83"/>
      <c r="EW6294" s="83"/>
      <c r="FL6294" s="83"/>
    </row>
    <row r="6295" spans="1:168" x14ac:dyDescent="0.35">
      <c r="A6295" s="83">
        <v>43360.875717592593</v>
      </c>
      <c r="B6295" s="84" t="s">
        <v>26</v>
      </c>
      <c r="C6295" s="85" t="s">
        <v>446</v>
      </c>
      <c r="R6295" s="83">
        <v>43360.875717592593</v>
      </c>
      <c r="S6295" s="89" t="s">
        <v>26</v>
      </c>
      <c r="AG6295" s="83"/>
      <c r="AV6295" s="83"/>
      <c r="BK6295" s="83"/>
      <c r="BZ6295" s="83"/>
      <c r="CO6295" s="83"/>
      <c r="DD6295" s="83"/>
      <c r="DS6295" s="83"/>
      <c r="EH6295" s="83"/>
      <c r="EW6295" s="83"/>
      <c r="FL6295" s="83"/>
    </row>
    <row r="6296" spans="1:168" x14ac:dyDescent="0.35">
      <c r="A6296" s="83">
        <v>43360.875717592593</v>
      </c>
      <c r="B6296" s="84" t="s">
        <v>26</v>
      </c>
      <c r="C6296" s="85" t="s">
        <v>829</v>
      </c>
      <c r="R6296" s="83">
        <v>43360.875717592593</v>
      </c>
      <c r="S6296" s="89" t="s">
        <v>26</v>
      </c>
      <c r="AG6296" s="83"/>
      <c r="AV6296" s="83"/>
      <c r="BK6296" s="83"/>
      <c r="BZ6296" s="83"/>
      <c r="CO6296" s="83"/>
      <c r="DD6296" s="83"/>
      <c r="DS6296" s="83"/>
      <c r="EH6296" s="83"/>
      <c r="EW6296" s="83"/>
      <c r="FL6296" s="83"/>
    </row>
    <row r="6297" spans="1:168" x14ac:dyDescent="0.35">
      <c r="A6297" s="83">
        <v>43360.875810185185</v>
      </c>
      <c r="B6297" s="84" t="s">
        <v>26</v>
      </c>
      <c r="C6297" s="85" t="s">
        <v>288</v>
      </c>
      <c r="R6297" s="83">
        <v>43360.875810185185</v>
      </c>
      <c r="S6297" s="89" t="s">
        <v>26</v>
      </c>
      <c r="AG6297" s="83"/>
      <c r="AV6297" s="83"/>
      <c r="BK6297" s="83"/>
      <c r="BZ6297" s="83"/>
      <c r="CO6297" s="83"/>
      <c r="DD6297" s="83"/>
      <c r="DS6297" s="83"/>
      <c r="EH6297" s="83"/>
      <c r="EW6297" s="83"/>
      <c r="FL6297" s="83"/>
    </row>
    <row r="6298" spans="1:168" x14ac:dyDescent="0.35">
      <c r="A6298" s="83">
        <v>43360.875821759262</v>
      </c>
      <c r="B6298" s="84" t="s">
        <v>55</v>
      </c>
      <c r="C6298" s="85" t="s">
        <v>82</v>
      </c>
      <c r="R6298" s="83">
        <v>43360.875821759262</v>
      </c>
      <c r="S6298" s="89" t="s">
        <v>55</v>
      </c>
      <c r="AG6298" s="83"/>
      <c r="AV6298" s="83"/>
      <c r="BK6298" s="83"/>
      <c r="BZ6298" s="83"/>
      <c r="CO6298" s="83"/>
      <c r="DD6298" s="83"/>
      <c r="DS6298" s="83"/>
      <c r="EH6298" s="83"/>
      <c r="EW6298" s="83"/>
      <c r="FL6298" s="83"/>
    </row>
    <row r="6299" spans="1:168" x14ac:dyDescent="0.35">
      <c r="A6299" s="83">
        <v>43360.875833333332</v>
      </c>
      <c r="B6299" s="84" t="s">
        <v>55</v>
      </c>
      <c r="C6299" s="85" t="s">
        <v>58</v>
      </c>
      <c r="R6299" s="83">
        <v>43360.875833333332</v>
      </c>
      <c r="S6299" s="89" t="s">
        <v>55</v>
      </c>
      <c r="AG6299" s="83"/>
      <c r="AV6299" s="83"/>
      <c r="BK6299" s="83"/>
      <c r="BZ6299" s="83"/>
      <c r="CO6299" s="83"/>
      <c r="DD6299" s="83"/>
      <c r="DS6299" s="83"/>
      <c r="EH6299" s="83"/>
      <c r="EW6299" s="83"/>
      <c r="FL6299" s="83"/>
    </row>
    <row r="6300" spans="1:168" x14ac:dyDescent="0.35">
      <c r="A6300" s="83">
        <v>43360.875844907408</v>
      </c>
      <c r="B6300" s="84" t="s">
        <v>26</v>
      </c>
      <c r="C6300" s="85" t="s">
        <v>59</v>
      </c>
      <c r="R6300" s="83">
        <v>43360.875844907408</v>
      </c>
      <c r="S6300" s="89" t="s">
        <v>26</v>
      </c>
      <c r="AG6300" s="83"/>
      <c r="AV6300" s="83"/>
      <c r="BK6300" s="83"/>
      <c r="BZ6300" s="83"/>
      <c r="CO6300" s="83"/>
      <c r="DD6300" s="83"/>
      <c r="DS6300" s="83"/>
      <c r="EH6300" s="83"/>
      <c r="EW6300" s="83"/>
      <c r="FL6300" s="83"/>
    </row>
    <row r="6301" spans="1:168" x14ac:dyDescent="0.35">
      <c r="A6301" s="83">
        <v>43360.875856481478</v>
      </c>
      <c r="B6301" s="84" t="s">
        <v>289</v>
      </c>
      <c r="C6301" s="85" t="s">
        <v>290</v>
      </c>
      <c r="I6301" s="86">
        <v>12750.8701171875</v>
      </c>
      <c r="J6301" s="87">
        <v>12530.2333984375</v>
      </c>
      <c r="K6301" s="87">
        <v>11981.8642578125</v>
      </c>
      <c r="L6301" s="87">
        <v>11774.5341796875</v>
      </c>
      <c r="M6301" s="87">
        <v>1.01594567298889</v>
      </c>
      <c r="N6301" s="87">
        <v>8.9984130859375</v>
      </c>
      <c r="O6301" s="87">
        <v>8.4484138488769496</v>
      </c>
      <c r="P6301" s="88">
        <v>1.68141269683838</v>
      </c>
      <c r="R6301" s="83">
        <v>43360.875856481478</v>
      </c>
      <c r="S6301" s="89" t="s">
        <v>289</v>
      </c>
      <c r="T6301" s="90">
        <v>0.54651254415512096</v>
      </c>
      <c r="U6301" s="84">
        <v>8765.7197265625</v>
      </c>
      <c r="V6301" s="84">
        <v>403.53326416015602</v>
      </c>
      <c r="W6301" s="84">
        <v>8591.826171875</v>
      </c>
      <c r="X6301" s="84">
        <v>8361.80859375</v>
      </c>
      <c r="Y6301" s="84">
        <v>25.242166519165</v>
      </c>
      <c r="Z6301" s="84">
        <v>320.54840087890602</v>
      </c>
      <c r="AA6301" s="84">
        <v>651.55603027343795</v>
      </c>
      <c r="AB6301" s="84">
        <v>426.54840087890602</v>
      </c>
      <c r="AG6301" s="83"/>
      <c r="AV6301" s="83"/>
      <c r="BK6301" s="83"/>
      <c r="BZ6301" s="83"/>
      <c r="CO6301" s="83"/>
      <c r="DD6301" s="83"/>
      <c r="DS6301" s="83"/>
      <c r="EH6301" s="83"/>
      <c r="EW6301" s="83"/>
      <c r="FL6301" s="83"/>
    </row>
    <row r="6302" spans="1:168" x14ac:dyDescent="0.35">
      <c r="A6302" s="83">
        <v>43360.875879629632</v>
      </c>
      <c r="B6302" s="84" t="s">
        <v>62</v>
      </c>
      <c r="C6302" s="85" t="s">
        <v>63</v>
      </c>
      <c r="R6302" s="83">
        <v>43360.875879629632</v>
      </c>
      <c r="S6302" s="89" t="s">
        <v>62</v>
      </c>
      <c r="AG6302" s="83"/>
      <c r="AV6302" s="83"/>
      <c r="BK6302" s="83"/>
      <c r="BZ6302" s="83"/>
      <c r="CO6302" s="83"/>
      <c r="DD6302" s="83"/>
      <c r="DS6302" s="83"/>
      <c r="EH6302" s="83"/>
      <c r="EW6302" s="83"/>
      <c r="FL6302" s="83"/>
    </row>
    <row r="6303" spans="1:168" x14ac:dyDescent="0.35">
      <c r="A6303" s="83">
        <v>43360.875879629632</v>
      </c>
      <c r="B6303" s="84" t="s">
        <v>62</v>
      </c>
      <c r="C6303" s="85" t="s">
        <v>1168</v>
      </c>
      <c r="R6303" s="83">
        <v>43360.875879629632</v>
      </c>
      <c r="S6303" s="89" t="s">
        <v>62</v>
      </c>
      <c r="AG6303" s="83"/>
      <c r="AV6303" s="83"/>
      <c r="BK6303" s="83"/>
      <c r="BZ6303" s="83"/>
      <c r="CO6303" s="83"/>
      <c r="DD6303" s="83"/>
      <c r="DS6303" s="83"/>
      <c r="EH6303" s="83"/>
      <c r="EW6303" s="83"/>
      <c r="FL6303" s="83"/>
    </row>
    <row r="6304" spans="1:168" x14ac:dyDescent="0.35">
      <c r="A6304" s="83">
        <v>43360.875879629632</v>
      </c>
      <c r="B6304" s="84" t="s">
        <v>62</v>
      </c>
      <c r="C6304" s="85" t="s">
        <v>1096</v>
      </c>
      <c r="R6304" s="83">
        <v>43360.875879629632</v>
      </c>
      <c r="S6304" s="89" t="s">
        <v>62</v>
      </c>
      <c r="AG6304" s="83"/>
      <c r="AV6304" s="83"/>
      <c r="BK6304" s="83"/>
      <c r="BZ6304" s="83"/>
      <c r="CO6304" s="83"/>
      <c r="DD6304" s="83"/>
      <c r="DS6304" s="83"/>
      <c r="EH6304" s="83"/>
      <c r="EW6304" s="83"/>
      <c r="FL6304" s="83"/>
    </row>
    <row r="6305" spans="1:168" x14ac:dyDescent="0.35">
      <c r="A6305" s="83">
        <v>43360.875879629632</v>
      </c>
      <c r="B6305" s="84" t="s">
        <v>62</v>
      </c>
      <c r="C6305" s="85" t="s">
        <v>1169</v>
      </c>
      <c r="R6305" s="83">
        <v>43360.875879629632</v>
      </c>
      <c r="S6305" s="89" t="s">
        <v>62</v>
      </c>
      <c r="AG6305" s="83"/>
      <c r="AV6305" s="83"/>
      <c r="BK6305" s="83"/>
      <c r="BZ6305" s="83"/>
      <c r="CO6305" s="83"/>
      <c r="DD6305" s="83"/>
      <c r="DS6305" s="83"/>
      <c r="EH6305" s="83"/>
      <c r="EW6305" s="83"/>
      <c r="FL6305" s="83"/>
    </row>
    <row r="6306" spans="1:168" x14ac:dyDescent="0.35">
      <c r="A6306" s="83">
        <v>43360.875879629632</v>
      </c>
      <c r="B6306" s="84" t="s">
        <v>62</v>
      </c>
      <c r="C6306" s="85" t="s">
        <v>1093</v>
      </c>
      <c r="R6306" s="83">
        <v>43360.875879629632</v>
      </c>
      <c r="S6306" s="89" t="s">
        <v>62</v>
      </c>
      <c r="AG6306" s="83"/>
      <c r="AV6306" s="83"/>
      <c r="BK6306" s="83"/>
      <c r="BZ6306" s="83"/>
      <c r="CO6306" s="83"/>
      <c r="DD6306" s="83"/>
      <c r="DS6306" s="83"/>
      <c r="EH6306" s="83"/>
      <c r="EW6306" s="83"/>
      <c r="FL6306" s="83"/>
    </row>
    <row r="6307" spans="1:168" x14ac:dyDescent="0.35">
      <c r="A6307" s="83">
        <v>43360.875879629632</v>
      </c>
      <c r="B6307" s="84" t="s">
        <v>62</v>
      </c>
      <c r="C6307" s="85" t="s">
        <v>1170</v>
      </c>
      <c r="R6307" s="83">
        <v>43360.875879629632</v>
      </c>
      <c r="S6307" s="89" t="s">
        <v>62</v>
      </c>
      <c r="AG6307" s="83"/>
      <c r="AV6307" s="83"/>
      <c r="BK6307" s="83"/>
      <c r="BZ6307" s="83"/>
      <c r="CO6307" s="83"/>
      <c r="DD6307" s="83"/>
      <c r="DS6307" s="83"/>
      <c r="EH6307" s="83"/>
      <c r="EW6307" s="83"/>
      <c r="FL6307" s="83"/>
    </row>
    <row r="6308" spans="1:168" x14ac:dyDescent="0.35">
      <c r="A6308" s="83">
        <v>43360.875879629632</v>
      </c>
      <c r="B6308" s="84" t="s">
        <v>62</v>
      </c>
      <c r="C6308" s="85" t="s">
        <v>802</v>
      </c>
      <c r="R6308" s="83">
        <v>43360.875879629632</v>
      </c>
      <c r="S6308" s="89" t="s">
        <v>62</v>
      </c>
      <c r="AG6308" s="83"/>
      <c r="AV6308" s="83"/>
      <c r="BK6308" s="83"/>
      <c r="BZ6308" s="83"/>
      <c r="CO6308" s="83"/>
      <c r="DD6308" s="83"/>
      <c r="DS6308" s="83"/>
      <c r="EH6308" s="83"/>
      <c r="EW6308" s="83"/>
      <c r="FL6308" s="83"/>
    </row>
    <row r="6309" spans="1:168" x14ac:dyDescent="0.35">
      <c r="A6309" s="83">
        <v>43360.875879629632</v>
      </c>
      <c r="B6309" s="84" t="s">
        <v>62</v>
      </c>
      <c r="C6309" s="85" t="s">
        <v>971</v>
      </c>
      <c r="R6309" s="83">
        <v>43360.875879629632</v>
      </c>
      <c r="S6309" s="89" t="s">
        <v>62</v>
      </c>
      <c r="AG6309" s="83"/>
      <c r="AV6309" s="83"/>
      <c r="BK6309" s="83"/>
      <c r="BZ6309" s="83"/>
      <c r="CO6309" s="83"/>
      <c r="DD6309" s="83"/>
      <c r="DS6309" s="83"/>
      <c r="EH6309" s="83"/>
      <c r="EW6309" s="83"/>
      <c r="FL6309" s="83"/>
    </row>
    <row r="6310" spans="1:168" x14ac:dyDescent="0.35">
      <c r="A6310" s="83">
        <v>43360.875879629632</v>
      </c>
      <c r="B6310" s="84" t="s">
        <v>26</v>
      </c>
      <c r="C6310" s="85" t="s">
        <v>71</v>
      </c>
      <c r="R6310" s="83">
        <v>43360.875879629632</v>
      </c>
      <c r="S6310" s="89" t="s">
        <v>26</v>
      </c>
      <c r="AG6310" s="83"/>
      <c r="AV6310" s="83"/>
      <c r="BK6310" s="83"/>
      <c r="BZ6310" s="83"/>
      <c r="CO6310" s="83"/>
      <c r="DD6310" s="83"/>
      <c r="DS6310" s="83"/>
      <c r="EH6310" s="83"/>
      <c r="EW6310" s="83"/>
      <c r="FL6310" s="83"/>
    </row>
    <row r="6311" spans="1:168" x14ac:dyDescent="0.35">
      <c r="A6311" s="83">
        <v>43360.875891203701</v>
      </c>
      <c r="B6311" s="84" t="s">
        <v>62</v>
      </c>
      <c r="C6311" s="85" t="s">
        <v>295</v>
      </c>
      <c r="R6311" s="83">
        <v>43360.875891203701</v>
      </c>
      <c r="S6311" s="89" t="s">
        <v>62</v>
      </c>
      <c r="AG6311" s="83"/>
      <c r="AV6311" s="83"/>
      <c r="BK6311" s="83"/>
      <c r="BZ6311" s="83"/>
      <c r="CO6311" s="83"/>
      <c r="DD6311" s="83"/>
      <c r="DS6311" s="83"/>
      <c r="EH6311" s="83"/>
      <c r="EW6311" s="83"/>
      <c r="FL6311" s="83"/>
    </row>
    <row r="6312" spans="1:168" x14ac:dyDescent="0.35">
      <c r="A6312" s="83">
        <v>43360.875902777778</v>
      </c>
      <c r="B6312" s="84" t="s">
        <v>26</v>
      </c>
      <c r="C6312" s="85" t="s">
        <v>296</v>
      </c>
      <c r="R6312" s="83">
        <v>43360.875902777778</v>
      </c>
      <c r="S6312" s="89" t="s">
        <v>26</v>
      </c>
      <c r="AG6312" s="83"/>
      <c r="AV6312" s="83"/>
      <c r="BK6312" s="83"/>
      <c r="BZ6312" s="83"/>
      <c r="CO6312" s="83"/>
      <c r="DD6312" s="83"/>
      <c r="DS6312" s="83"/>
      <c r="EH6312" s="83"/>
      <c r="EW6312" s="83"/>
      <c r="FL6312" s="83"/>
    </row>
    <row r="6313" spans="1:168" x14ac:dyDescent="0.35">
      <c r="A6313" s="83">
        <v>43360.875902777778</v>
      </c>
      <c r="B6313" s="84" t="s">
        <v>26</v>
      </c>
      <c r="C6313" s="85" t="s">
        <v>297</v>
      </c>
      <c r="R6313" s="83">
        <v>43360.875902777778</v>
      </c>
      <c r="S6313" s="89" t="s">
        <v>26</v>
      </c>
      <c r="AG6313" s="83"/>
      <c r="AV6313" s="83"/>
      <c r="BK6313" s="83"/>
      <c r="BZ6313" s="83"/>
      <c r="CO6313" s="83"/>
      <c r="DD6313" s="83"/>
      <c r="DS6313" s="83"/>
      <c r="EH6313" s="83"/>
      <c r="EW6313" s="83"/>
      <c r="FL6313" s="83"/>
    </row>
    <row r="6314" spans="1:168" x14ac:dyDescent="0.35">
      <c r="A6314" s="83">
        <v>43360.875902777778</v>
      </c>
      <c r="B6314" s="84" t="s">
        <v>26</v>
      </c>
      <c r="C6314" s="85" t="s">
        <v>268</v>
      </c>
      <c r="R6314" s="83">
        <v>43360.875902777778</v>
      </c>
      <c r="S6314" s="89" t="s">
        <v>26</v>
      </c>
      <c r="AG6314" s="83"/>
      <c r="AV6314" s="83"/>
      <c r="BK6314" s="83"/>
      <c r="BZ6314" s="83"/>
      <c r="CO6314" s="83"/>
      <c r="DD6314" s="83"/>
      <c r="DS6314" s="83"/>
      <c r="EH6314" s="83"/>
      <c r="EW6314" s="83"/>
      <c r="FL6314" s="83"/>
    </row>
    <row r="6315" spans="1:168" x14ac:dyDescent="0.35">
      <c r="A6315" s="83">
        <v>43360.875902777778</v>
      </c>
      <c r="B6315" s="84" t="s">
        <v>26</v>
      </c>
      <c r="C6315" s="85" t="s">
        <v>298</v>
      </c>
      <c r="R6315" s="83">
        <v>43360.875902777778</v>
      </c>
      <c r="S6315" s="89" t="s">
        <v>26</v>
      </c>
      <c r="AG6315" s="83"/>
      <c r="AV6315" s="83"/>
      <c r="BK6315" s="83"/>
      <c r="BZ6315" s="83"/>
      <c r="CO6315" s="83"/>
      <c r="DD6315" s="83"/>
      <c r="DS6315" s="83"/>
      <c r="EH6315" s="83"/>
      <c r="EW6315" s="83"/>
      <c r="FL6315" s="83"/>
    </row>
    <row r="6316" spans="1:168" x14ac:dyDescent="0.35">
      <c r="A6316" s="83">
        <v>43360.875902777778</v>
      </c>
      <c r="B6316" s="84" t="s">
        <v>26</v>
      </c>
      <c r="C6316" s="85" t="s">
        <v>47</v>
      </c>
      <c r="I6316" s="86">
        <v>12750.6396484375</v>
      </c>
      <c r="J6316" s="87">
        <v>12530.498046875</v>
      </c>
      <c r="K6316" s="87">
        <v>11981.638671875</v>
      </c>
      <c r="L6316" s="87">
        <v>11774.77734375</v>
      </c>
      <c r="M6316" s="87">
        <v>1.0159393548965501</v>
      </c>
      <c r="N6316" s="87">
        <v>8.8922395706176793</v>
      </c>
      <c r="O6316" s="87">
        <v>8.3422403335571307</v>
      </c>
      <c r="P6316" s="88">
        <v>1.57523965835571</v>
      </c>
      <c r="R6316" s="83">
        <v>43360.875902777778</v>
      </c>
      <c r="S6316" s="89" t="s">
        <v>26</v>
      </c>
      <c r="T6316" s="90">
        <v>0.440339595079422</v>
      </c>
      <c r="U6316" s="84">
        <v>8760.9609375</v>
      </c>
      <c r="V6316" s="84">
        <v>402.633056640625</v>
      </c>
      <c r="W6316" s="84">
        <v>8591.544921875</v>
      </c>
      <c r="X6316" s="84">
        <v>8359.568359375</v>
      </c>
      <c r="Y6316" s="84">
        <v>25.019395828247099</v>
      </c>
      <c r="Z6316" s="84">
        <v>320.44216918945301</v>
      </c>
      <c r="AA6316" s="84">
        <v>651.443603515625</v>
      </c>
      <c r="AB6316" s="84">
        <v>426.44216918945301</v>
      </c>
      <c r="AG6316" s="83"/>
      <c r="AV6316" s="83"/>
      <c r="BK6316" s="83"/>
      <c r="BZ6316" s="83"/>
      <c r="CO6316" s="83"/>
      <c r="DD6316" s="83"/>
      <c r="DS6316" s="83"/>
      <c r="EH6316" s="83"/>
      <c r="EW6316" s="83"/>
      <c r="FL6316" s="83"/>
    </row>
    <row r="6317" spans="1:168" x14ac:dyDescent="0.35">
      <c r="A6317" s="83">
        <v>43360.875914351855</v>
      </c>
      <c r="B6317" s="84" t="s">
        <v>49</v>
      </c>
      <c r="C6317" s="85" t="s">
        <v>299</v>
      </c>
      <c r="R6317" s="83">
        <v>43360.875914351855</v>
      </c>
      <c r="S6317" s="89" t="s">
        <v>49</v>
      </c>
      <c r="AG6317" s="83"/>
      <c r="AV6317" s="83"/>
      <c r="BK6317" s="83"/>
      <c r="BZ6317" s="83"/>
      <c r="CO6317" s="83"/>
      <c r="DD6317" s="83"/>
      <c r="DS6317" s="83"/>
      <c r="EH6317" s="83"/>
      <c r="EW6317" s="83"/>
      <c r="FL6317" s="83"/>
    </row>
    <row r="6318" spans="1:168" x14ac:dyDescent="0.35">
      <c r="A6318" s="83">
        <v>43360.875925925924</v>
      </c>
      <c r="B6318" s="84" t="s">
        <v>26</v>
      </c>
      <c r="C6318" s="85" t="s">
        <v>273</v>
      </c>
      <c r="R6318" s="83">
        <v>43360.875925925924</v>
      </c>
      <c r="S6318" s="89" t="s">
        <v>26</v>
      </c>
      <c r="AG6318" s="83"/>
      <c r="AV6318" s="83"/>
      <c r="BK6318" s="83"/>
      <c r="BZ6318" s="83"/>
      <c r="CO6318" s="83"/>
      <c r="DD6318" s="83"/>
      <c r="DS6318" s="83"/>
      <c r="EH6318" s="83"/>
      <c r="EW6318" s="83"/>
      <c r="FL6318" s="83"/>
    </row>
    <row r="6319" spans="1:168" x14ac:dyDescent="0.35">
      <c r="A6319" s="83">
        <v>43360.875925925924</v>
      </c>
      <c r="B6319" s="84" t="s">
        <v>26</v>
      </c>
      <c r="C6319" s="85" t="s">
        <v>300</v>
      </c>
      <c r="R6319" s="83">
        <v>43360.875925925924</v>
      </c>
      <c r="S6319" s="89" t="s">
        <v>26</v>
      </c>
      <c r="AG6319" s="83"/>
      <c r="AV6319" s="83"/>
      <c r="BK6319" s="83"/>
      <c r="BZ6319" s="83"/>
      <c r="CO6319" s="83"/>
      <c r="DD6319" s="83"/>
      <c r="DS6319" s="83"/>
      <c r="EH6319" s="83"/>
      <c r="EW6319" s="83"/>
      <c r="FL6319" s="83"/>
    </row>
    <row r="6320" spans="1:168" x14ac:dyDescent="0.35">
      <c r="A6320" s="83">
        <v>43360.875925925924</v>
      </c>
      <c r="B6320" s="84" t="s">
        <v>26</v>
      </c>
      <c r="C6320" s="85" t="s">
        <v>301</v>
      </c>
      <c r="R6320" s="83">
        <v>43360.875925925924</v>
      </c>
      <c r="S6320" s="89" t="s">
        <v>26</v>
      </c>
      <c r="AG6320" s="83"/>
      <c r="AV6320" s="83"/>
      <c r="BK6320" s="83"/>
      <c r="BZ6320" s="83"/>
      <c r="CO6320" s="83"/>
      <c r="DD6320" s="83"/>
      <c r="DS6320" s="83"/>
      <c r="EH6320" s="83"/>
      <c r="EW6320" s="83"/>
      <c r="FL6320" s="83"/>
    </row>
    <row r="6321" spans="1:168" x14ac:dyDescent="0.35">
      <c r="A6321" s="83">
        <v>43360.875925925924</v>
      </c>
      <c r="B6321" s="84" t="s">
        <v>26</v>
      </c>
      <c r="C6321" s="85" t="s">
        <v>428</v>
      </c>
      <c r="R6321" s="83">
        <v>43360.875925925924</v>
      </c>
      <c r="S6321" s="89" t="s">
        <v>26</v>
      </c>
      <c r="AG6321" s="83"/>
      <c r="AV6321" s="83"/>
      <c r="BK6321" s="83"/>
      <c r="BZ6321" s="83"/>
      <c r="CO6321" s="83"/>
      <c r="DD6321" s="83"/>
      <c r="DS6321" s="83"/>
      <c r="EH6321" s="83"/>
      <c r="EW6321" s="83"/>
      <c r="FL6321" s="83"/>
    </row>
    <row r="6322" spans="1:168" x14ac:dyDescent="0.35">
      <c r="A6322" s="83">
        <v>43360.875937500001</v>
      </c>
      <c r="B6322" s="84" t="s">
        <v>26</v>
      </c>
      <c r="C6322" s="85" t="s">
        <v>409</v>
      </c>
      <c r="R6322" s="83">
        <v>43360.875937500001</v>
      </c>
      <c r="S6322" s="89" t="s">
        <v>26</v>
      </c>
      <c r="AG6322" s="83"/>
      <c r="AV6322" s="83"/>
      <c r="BK6322" s="83"/>
      <c r="BZ6322" s="83"/>
      <c r="CO6322" s="83"/>
      <c r="DD6322" s="83"/>
      <c r="DS6322" s="83"/>
      <c r="EH6322" s="83"/>
      <c r="EW6322" s="83"/>
      <c r="FL6322" s="83"/>
    </row>
    <row r="6323" spans="1:168" x14ac:dyDescent="0.35">
      <c r="A6323" s="83">
        <v>43360.875937500001</v>
      </c>
      <c r="B6323" s="84" t="s">
        <v>26</v>
      </c>
      <c r="C6323" s="85" t="s">
        <v>172</v>
      </c>
      <c r="R6323" s="83">
        <v>43360.875937500001</v>
      </c>
      <c r="S6323" s="89" t="s">
        <v>26</v>
      </c>
      <c r="AG6323" s="83"/>
      <c r="AV6323" s="83"/>
      <c r="BK6323" s="83"/>
      <c r="BZ6323" s="83"/>
      <c r="CO6323" s="83"/>
      <c r="DD6323" s="83"/>
      <c r="DS6323" s="83"/>
      <c r="EH6323" s="83"/>
      <c r="EW6323" s="83"/>
      <c r="FL6323" s="83"/>
    </row>
    <row r="6324" spans="1:168" x14ac:dyDescent="0.35">
      <c r="A6324" s="83">
        <v>43360.875937500001</v>
      </c>
      <c r="B6324" s="84" t="s">
        <v>26</v>
      </c>
      <c r="C6324" s="85" t="s">
        <v>609</v>
      </c>
      <c r="R6324" s="83">
        <v>43360.875937500001</v>
      </c>
      <c r="S6324" s="89" t="s">
        <v>26</v>
      </c>
      <c r="AG6324" s="83"/>
      <c r="AV6324" s="83"/>
      <c r="BK6324" s="83"/>
      <c r="BZ6324" s="83"/>
      <c r="CO6324" s="83"/>
      <c r="DD6324" s="83"/>
      <c r="DS6324" s="83"/>
      <c r="EH6324" s="83"/>
      <c r="EW6324" s="83"/>
      <c r="FL6324" s="83"/>
    </row>
    <row r="6325" spans="1:168" x14ac:dyDescent="0.35">
      <c r="A6325" s="83">
        <v>43360.875937500001</v>
      </c>
      <c r="B6325" s="84" t="s">
        <v>26</v>
      </c>
      <c r="C6325" s="85" t="s">
        <v>417</v>
      </c>
      <c r="R6325" s="83">
        <v>43360.875937500001</v>
      </c>
      <c r="S6325" s="89" t="s">
        <v>26</v>
      </c>
      <c r="AG6325" s="83"/>
      <c r="AV6325" s="83"/>
      <c r="BK6325" s="83"/>
      <c r="BZ6325" s="83"/>
      <c r="CO6325" s="83"/>
      <c r="DD6325" s="83"/>
      <c r="DS6325" s="83"/>
      <c r="EH6325" s="83"/>
      <c r="EW6325" s="83"/>
      <c r="FL6325" s="83"/>
    </row>
    <row r="6326" spans="1:168" x14ac:dyDescent="0.35">
      <c r="A6326" s="83">
        <v>43360.875937500001</v>
      </c>
      <c r="B6326" s="84" t="s">
        <v>26</v>
      </c>
      <c r="C6326" s="85" t="s">
        <v>441</v>
      </c>
      <c r="R6326" s="83">
        <v>43360.875937500001</v>
      </c>
      <c r="S6326" s="89" t="s">
        <v>26</v>
      </c>
      <c r="AG6326" s="83"/>
      <c r="AV6326" s="83"/>
      <c r="BK6326" s="83"/>
      <c r="BZ6326" s="83"/>
      <c r="CO6326" s="83"/>
      <c r="DD6326" s="83"/>
      <c r="DS6326" s="83"/>
      <c r="EH6326" s="83"/>
      <c r="EW6326" s="83"/>
      <c r="FL6326" s="83"/>
    </row>
    <row r="6327" spans="1:168" x14ac:dyDescent="0.35">
      <c r="A6327" s="83">
        <v>43360.875937500001</v>
      </c>
      <c r="B6327" s="84" t="s">
        <v>26</v>
      </c>
      <c r="C6327" s="85" t="s">
        <v>835</v>
      </c>
      <c r="R6327" s="83">
        <v>43360.875937500001</v>
      </c>
      <c r="S6327" s="89" t="s">
        <v>26</v>
      </c>
      <c r="AG6327" s="83"/>
      <c r="AV6327" s="83"/>
      <c r="BK6327" s="83"/>
      <c r="BZ6327" s="83"/>
      <c r="CO6327" s="83"/>
      <c r="DD6327" s="83"/>
      <c r="DS6327" s="83"/>
      <c r="EH6327" s="83"/>
      <c r="EW6327" s="83"/>
      <c r="FL6327" s="83"/>
    </row>
    <row r="6328" spans="1:168" x14ac:dyDescent="0.35">
      <c r="A6328" s="83">
        <v>43360.875937500001</v>
      </c>
      <c r="B6328" s="84" t="s">
        <v>26</v>
      </c>
      <c r="C6328" s="85" t="s">
        <v>429</v>
      </c>
      <c r="R6328" s="83">
        <v>43360.875937500001</v>
      </c>
      <c r="S6328" s="89" t="s">
        <v>26</v>
      </c>
      <c r="AG6328" s="83"/>
      <c r="AV6328" s="83"/>
      <c r="BK6328" s="83"/>
      <c r="BZ6328" s="83"/>
      <c r="CO6328" s="83"/>
      <c r="DD6328" s="83"/>
      <c r="DS6328" s="83"/>
      <c r="EH6328" s="83"/>
      <c r="EW6328" s="83"/>
      <c r="FL6328" s="83"/>
    </row>
    <row r="6329" spans="1:168" x14ac:dyDescent="0.35">
      <c r="A6329" s="83">
        <v>43360.875937500001</v>
      </c>
      <c r="B6329" s="84" t="s">
        <v>26</v>
      </c>
      <c r="C6329" s="85" t="s">
        <v>430</v>
      </c>
      <c r="R6329" s="83">
        <v>43360.875937500001</v>
      </c>
      <c r="S6329" s="89" t="s">
        <v>26</v>
      </c>
      <c r="AG6329" s="83"/>
      <c r="AV6329" s="83"/>
      <c r="BK6329" s="83"/>
      <c r="BZ6329" s="83"/>
      <c r="CO6329" s="83"/>
      <c r="DD6329" s="83"/>
      <c r="DS6329" s="83"/>
      <c r="EH6329" s="83"/>
      <c r="EW6329" s="83"/>
      <c r="FL6329" s="83"/>
    </row>
    <row r="6330" spans="1:168" x14ac:dyDescent="0.35">
      <c r="A6330" s="83">
        <v>43360.875937500001</v>
      </c>
      <c r="B6330" s="84" t="s">
        <v>26</v>
      </c>
      <c r="C6330" s="85" t="s">
        <v>836</v>
      </c>
      <c r="R6330" s="83">
        <v>43360.875937500001</v>
      </c>
      <c r="S6330" s="89" t="s">
        <v>26</v>
      </c>
      <c r="AG6330" s="83"/>
      <c r="AV6330" s="83"/>
      <c r="BK6330" s="83"/>
      <c r="BZ6330" s="83"/>
      <c r="CO6330" s="83"/>
      <c r="DD6330" s="83"/>
      <c r="DS6330" s="83"/>
      <c r="EH6330" s="83"/>
      <c r="EW6330" s="83"/>
      <c r="FL6330" s="83"/>
    </row>
    <row r="6331" spans="1:168" x14ac:dyDescent="0.35">
      <c r="A6331" s="83">
        <v>43360.875937500001</v>
      </c>
      <c r="B6331" s="84" t="s">
        <v>26</v>
      </c>
      <c r="C6331" s="85" t="s">
        <v>444</v>
      </c>
      <c r="R6331" s="83">
        <v>43360.875937500001</v>
      </c>
      <c r="S6331" s="89" t="s">
        <v>26</v>
      </c>
      <c r="AG6331" s="83"/>
      <c r="AV6331" s="83"/>
      <c r="BK6331" s="83"/>
      <c r="BZ6331" s="83"/>
      <c r="CO6331" s="83"/>
      <c r="DD6331" s="83"/>
      <c r="DS6331" s="83"/>
      <c r="EH6331" s="83"/>
      <c r="EW6331" s="83"/>
      <c r="FL6331" s="83"/>
    </row>
    <row r="6332" spans="1:168" x14ac:dyDescent="0.35">
      <c r="A6332" s="83">
        <v>43360.875949074078</v>
      </c>
      <c r="B6332" s="84" t="s">
        <v>26</v>
      </c>
      <c r="C6332" s="85" t="s">
        <v>419</v>
      </c>
      <c r="R6332" s="83">
        <v>43360.875949074078</v>
      </c>
      <c r="S6332" s="89" t="s">
        <v>26</v>
      </c>
      <c r="AG6332" s="83"/>
      <c r="AV6332" s="83"/>
      <c r="BK6332" s="83"/>
      <c r="BZ6332" s="83"/>
      <c r="CO6332" s="83"/>
      <c r="DD6332" s="83"/>
      <c r="DS6332" s="83"/>
      <c r="EH6332" s="83"/>
      <c r="EW6332" s="83"/>
      <c r="FL6332" s="83"/>
    </row>
    <row r="6333" spans="1:168" x14ac:dyDescent="0.35">
      <c r="A6333" s="83">
        <v>43360.875949074078</v>
      </c>
      <c r="B6333" s="84" t="s">
        <v>26</v>
      </c>
      <c r="C6333" s="85" t="s">
        <v>447</v>
      </c>
      <c r="R6333" s="83">
        <v>43360.875949074078</v>
      </c>
      <c r="S6333" s="89" t="s">
        <v>26</v>
      </c>
      <c r="AG6333" s="83"/>
      <c r="AV6333" s="83"/>
      <c r="BK6333" s="83"/>
      <c r="BZ6333" s="83"/>
      <c r="CO6333" s="83"/>
      <c r="DD6333" s="83"/>
      <c r="DS6333" s="83"/>
      <c r="EH6333" s="83"/>
      <c r="EW6333" s="83"/>
      <c r="FL6333" s="83"/>
    </row>
    <row r="6334" spans="1:168" x14ac:dyDescent="0.35">
      <c r="A6334" s="83">
        <v>43360.875949074078</v>
      </c>
      <c r="B6334" s="84" t="s">
        <v>26</v>
      </c>
      <c r="C6334" s="85" t="s">
        <v>421</v>
      </c>
      <c r="R6334" s="83">
        <v>43360.875949074078</v>
      </c>
      <c r="S6334" s="89" t="s">
        <v>26</v>
      </c>
      <c r="AG6334" s="83"/>
      <c r="AV6334" s="83"/>
      <c r="BK6334" s="83"/>
      <c r="BZ6334" s="83"/>
      <c r="CO6334" s="83"/>
      <c r="DD6334" s="83"/>
      <c r="DS6334" s="83"/>
      <c r="EH6334" s="83"/>
      <c r="EW6334" s="83"/>
      <c r="FL6334" s="83"/>
    </row>
    <row r="6335" spans="1:168" x14ac:dyDescent="0.35">
      <c r="A6335" s="83">
        <v>43360.875949074078</v>
      </c>
      <c r="B6335" s="84" t="s">
        <v>26</v>
      </c>
      <c r="C6335" s="85" t="s">
        <v>446</v>
      </c>
      <c r="R6335" s="83">
        <v>43360.875949074078</v>
      </c>
      <c r="S6335" s="89" t="s">
        <v>26</v>
      </c>
      <c r="AG6335" s="83"/>
      <c r="AV6335" s="83"/>
      <c r="BK6335" s="83"/>
      <c r="BZ6335" s="83"/>
      <c r="CO6335" s="83"/>
      <c r="DD6335" s="83"/>
      <c r="DS6335" s="83"/>
      <c r="EH6335" s="83"/>
      <c r="EW6335" s="83"/>
      <c r="FL6335" s="83"/>
    </row>
    <row r="6336" spans="1:168" x14ac:dyDescent="0.35">
      <c r="A6336" s="83">
        <v>43360.875949074078</v>
      </c>
      <c r="B6336" s="84" t="s">
        <v>26</v>
      </c>
      <c r="C6336" s="85" t="s">
        <v>837</v>
      </c>
      <c r="R6336" s="83">
        <v>43360.875949074078</v>
      </c>
      <c r="S6336" s="89" t="s">
        <v>26</v>
      </c>
      <c r="AG6336" s="83"/>
      <c r="AV6336" s="83"/>
      <c r="BK6336" s="83"/>
      <c r="BZ6336" s="83"/>
      <c r="CO6336" s="83"/>
      <c r="DD6336" s="83"/>
      <c r="DS6336" s="83"/>
      <c r="EH6336" s="83"/>
      <c r="EW6336" s="83"/>
      <c r="FL6336" s="83"/>
    </row>
    <row r="6337" spans="1:168" x14ac:dyDescent="0.35">
      <c r="A6337" s="83">
        <v>43360.876006944447</v>
      </c>
      <c r="B6337" s="84" t="s">
        <v>26</v>
      </c>
      <c r="C6337" s="85" t="s">
        <v>302</v>
      </c>
      <c r="R6337" s="83">
        <v>43360.876006944447</v>
      </c>
      <c r="S6337" s="89" t="s">
        <v>26</v>
      </c>
      <c r="AG6337" s="83"/>
      <c r="AV6337" s="83"/>
      <c r="BK6337" s="83"/>
      <c r="BZ6337" s="83"/>
      <c r="CO6337" s="83"/>
      <c r="DD6337" s="83"/>
      <c r="DS6337" s="83"/>
      <c r="EH6337" s="83"/>
      <c r="EW6337" s="83"/>
      <c r="FL6337" s="83"/>
    </row>
    <row r="6338" spans="1:168" x14ac:dyDescent="0.35">
      <c r="A6338" s="83">
        <v>43360.87604166667</v>
      </c>
      <c r="B6338" s="84" t="s">
        <v>26</v>
      </c>
      <c r="C6338" s="85" t="s">
        <v>303</v>
      </c>
      <c r="R6338" s="83">
        <v>43360.87604166667</v>
      </c>
      <c r="S6338" s="89" t="s">
        <v>26</v>
      </c>
      <c r="AG6338" s="83"/>
      <c r="AV6338" s="83"/>
      <c r="BK6338" s="83"/>
      <c r="BZ6338" s="83"/>
      <c r="CO6338" s="83"/>
      <c r="DD6338" s="83"/>
      <c r="DS6338" s="83"/>
      <c r="EH6338" s="83"/>
      <c r="EW6338" s="83"/>
      <c r="FL6338" s="83"/>
    </row>
    <row r="6339" spans="1:168" x14ac:dyDescent="0.35">
      <c r="A6339" s="83">
        <v>43360.87604166667</v>
      </c>
      <c r="B6339" s="84" t="s">
        <v>55</v>
      </c>
      <c r="C6339" s="85" t="s">
        <v>82</v>
      </c>
      <c r="R6339" s="83">
        <v>43360.87604166667</v>
      </c>
      <c r="S6339" s="89" t="s">
        <v>55</v>
      </c>
      <c r="AG6339" s="83"/>
      <c r="AV6339" s="83"/>
      <c r="BK6339" s="83"/>
      <c r="BZ6339" s="83"/>
      <c r="CO6339" s="83"/>
      <c r="DD6339" s="83"/>
      <c r="DS6339" s="83"/>
      <c r="EH6339" s="83"/>
      <c r="EW6339" s="83"/>
      <c r="FL6339" s="83"/>
    </row>
    <row r="6340" spans="1:168" x14ac:dyDescent="0.35">
      <c r="A6340" s="83">
        <v>43360.876064814816</v>
      </c>
      <c r="B6340" s="84" t="s">
        <v>55</v>
      </c>
      <c r="C6340" s="85" t="s">
        <v>58</v>
      </c>
      <c r="R6340" s="83">
        <v>43360.876064814816</v>
      </c>
      <c r="S6340" s="89" t="s">
        <v>55</v>
      </c>
      <c r="AG6340" s="83"/>
      <c r="AV6340" s="83"/>
      <c r="BK6340" s="83"/>
      <c r="BZ6340" s="83"/>
      <c r="CO6340" s="83"/>
      <c r="DD6340" s="83"/>
      <c r="DS6340" s="83"/>
      <c r="EH6340" s="83"/>
      <c r="EW6340" s="83"/>
      <c r="FL6340" s="83"/>
    </row>
    <row r="6341" spans="1:168" x14ac:dyDescent="0.35">
      <c r="A6341" s="83">
        <v>43360.876076388886</v>
      </c>
      <c r="B6341" s="84" t="s">
        <v>26</v>
      </c>
      <c r="C6341" s="85" t="s">
        <v>59</v>
      </c>
      <c r="R6341" s="83">
        <v>43360.876076388886</v>
      </c>
      <c r="S6341" s="89" t="s">
        <v>26</v>
      </c>
      <c r="AG6341" s="83"/>
      <c r="AV6341" s="83"/>
      <c r="BK6341" s="83"/>
      <c r="BZ6341" s="83"/>
      <c r="CO6341" s="83"/>
      <c r="DD6341" s="83"/>
      <c r="DS6341" s="83"/>
      <c r="EH6341" s="83"/>
      <c r="EW6341" s="83"/>
      <c r="FL6341" s="83"/>
    </row>
    <row r="6342" spans="1:168" x14ac:dyDescent="0.35">
      <c r="A6342" s="83">
        <v>43360.876087962963</v>
      </c>
      <c r="B6342" s="84" t="s">
        <v>304</v>
      </c>
      <c r="C6342" s="85" t="s">
        <v>305</v>
      </c>
      <c r="I6342" s="86">
        <v>12750.7314453125</v>
      </c>
      <c r="J6342" s="87">
        <v>12526.5595703125</v>
      </c>
      <c r="K6342" s="87">
        <v>12601.7294921875</v>
      </c>
      <c r="L6342" s="87">
        <v>12380.1767578125</v>
      </c>
      <c r="M6342" s="87">
        <v>1.01594793796539</v>
      </c>
      <c r="N6342" s="87">
        <v>8.9273166656494105</v>
      </c>
      <c r="O6342" s="87">
        <v>8.3773155212402308</v>
      </c>
      <c r="P6342" s="88">
        <v>1.6103160381317101</v>
      </c>
      <c r="R6342" s="83">
        <v>43360.876087962963</v>
      </c>
      <c r="S6342" s="89" t="s">
        <v>304</v>
      </c>
      <c r="T6342" s="90">
        <v>0.47541570663452098</v>
      </c>
      <c r="U6342" s="84">
        <v>8552.73046875</v>
      </c>
      <c r="V6342" s="84">
        <v>403.04602050781199</v>
      </c>
      <c r="W6342" s="84">
        <v>8380.01171875</v>
      </c>
      <c r="X6342" s="84">
        <v>8149.80615234375</v>
      </c>
      <c r="Y6342" s="84">
        <v>25.416675567626999</v>
      </c>
      <c r="Z6342" s="84">
        <v>320.47735595703102</v>
      </c>
      <c r="AA6342" s="84">
        <v>650.478759765625</v>
      </c>
      <c r="AB6342" s="84">
        <v>426.47735595703102</v>
      </c>
      <c r="AG6342" s="83"/>
      <c r="AV6342" s="83"/>
      <c r="BK6342" s="83"/>
      <c r="BZ6342" s="83"/>
      <c r="CO6342" s="83"/>
      <c r="DD6342" s="83"/>
      <c r="DS6342" s="83"/>
      <c r="EH6342" s="83"/>
      <c r="EW6342" s="83"/>
      <c r="FL6342" s="83"/>
    </row>
    <row r="6343" spans="1:168" x14ac:dyDescent="0.35">
      <c r="A6343" s="83">
        <v>43360.876099537039</v>
      </c>
      <c r="B6343" s="84" t="s">
        <v>62</v>
      </c>
      <c r="C6343" s="85" t="s">
        <v>63</v>
      </c>
      <c r="R6343" s="83">
        <v>43360.876099537039</v>
      </c>
      <c r="S6343" s="89" t="s">
        <v>62</v>
      </c>
      <c r="AG6343" s="83"/>
      <c r="AV6343" s="83"/>
      <c r="BK6343" s="83"/>
      <c r="BZ6343" s="83"/>
      <c r="CO6343" s="83"/>
      <c r="DD6343" s="83"/>
      <c r="DS6343" s="83"/>
      <c r="EH6343" s="83"/>
      <c r="EW6343" s="83"/>
      <c r="FL6343" s="83"/>
    </row>
    <row r="6344" spans="1:168" x14ac:dyDescent="0.35">
      <c r="A6344" s="83">
        <v>43360.876099537039</v>
      </c>
      <c r="B6344" s="84" t="s">
        <v>62</v>
      </c>
      <c r="C6344" s="85" t="s">
        <v>1171</v>
      </c>
      <c r="R6344" s="83">
        <v>43360.876099537039</v>
      </c>
      <c r="S6344" s="89" t="s">
        <v>62</v>
      </c>
      <c r="AG6344" s="83"/>
      <c r="AV6344" s="83"/>
      <c r="BK6344" s="83"/>
      <c r="BZ6344" s="83"/>
      <c r="CO6344" s="83"/>
      <c r="DD6344" s="83"/>
      <c r="DS6344" s="83"/>
      <c r="EH6344" s="83"/>
      <c r="EW6344" s="83"/>
      <c r="FL6344" s="83"/>
    </row>
    <row r="6345" spans="1:168" x14ac:dyDescent="0.35">
      <c r="A6345" s="83">
        <v>43360.876111111109</v>
      </c>
      <c r="B6345" s="84" t="s">
        <v>62</v>
      </c>
      <c r="C6345" s="85" t="s">
        <v>1172</v>
      </c>
      <c r="R6345" s="83">
        <v>43360.876111111109</v>
      </c>
      <c r="S6345" s="89" t="s">
        <v>62</v>
      </c>
      <c r="AG6345" s="83"/>
      <c r="AV6345" s="83"/>
      <c r="BK6345" s="83"/>
      <c r="BZ6345" s="83"/>
      <c r="CO6345" s="83"/>
      <c r="DD6345" s="83"/>
      <c r="DS6345" s="83"/>
      <c r="EH6345" s="83"/>
      <c r="EW6345" s="83"/>
      <c r="FL6345" s="83"/>
    </row>
    <row r="6346" spans="1:168" x14ac:dyDescent="0.35">
      <c r="A6346" s="83">
        <v>43360.876111111109</v>
      </c>
      <c r="B6346" s="84" t="s">
        <v>62</v>
      </c>
      <c r="C6346" s="85" t="s">
        <v>1173</v>
      </c>
      <c r="R6346" s="83">
        <v>43360.876111111109</v>
      </c>
      <c r="S6346" s="89" t="s">
        <v>62</v>
      </c>
      <c r="AG6346" s="83"/>
      <c r="AV6346" s="83"/>
      <c r="BK6346" s="83"/>
      <c r="BZ6346" s="83"/>
      <c r="CO6346" s="83"/>
      <c r="DD6346" s="83"/>
      <c r="DS6346" s="83"/>
      <c r="EH6346" s="83"/>
      <c r="EW6346" s="83"/>
      <c r="FL6346" s="83"/>
    </row>
    <row r="6347" spans="1:168" x14ac:dyDescent="0.35">
      <c r="A6347" s="83">
        <v>43360.876111111109</v>
      </c>
      <c r="B6347" s="84" t="s">
        <v>62</v>
      </c>
      <c r="C6347" s="85" t="s">
        <v>975</v>
      </c>
      <c r="R6347" s="83">
        <v>43360.876111111109</v>
      </c>
      <c r="S6347" s="89" t="s">
        <v>62</v>
      </c>
      <c r="AG6347" s="83"/>
      <c r="AV6347" s="83"/>
      <c r="BK6347" s="83"/>
      <c r="BZ6347" s="83"/>
      <c r="CO6347" s="83"/>
      <c r="DD6347" s="83"/>
      <c r="DS6347" s="83"/>
      <c r="EH6347" s="83"/>
      <c r="EW6347" s="83"/>
      <c r="FL6347" s="83"/>
    </row>
    <row r="6348" spans="1:168" x14ac:dyDescent="0.35">
      <c r="A6348" s="83">
        <v>43360.876111111109</v>
      </c>
      <c r="B6348" s="84" t="s">
        <v>62</v>
      </c>
      <c r="C6348" s="85" t="s">
        <v>1174</v>
      </c>
      <c r="R6348" s="83">
        <v>43360.876111111109</v>
      </c>
      <c r="S6348" s="89" t="s">
        <v>62</v>
      </c>
      <c r="AG6348" s="83"/>
      <c r="AV6348" s="83"/>
      <c r="BK6348" s="83"/>
      <c r="BZ6348" s="83"/>
      <c r="CO6348" s="83"/>
      <c r="DD6348" s="83"/>
      <c r="DS6348" s="83"/>
      <c r="EH6348" s="83"/>
      <c r="EW6348" s="83"/>
      <c r="FL6348" s="83"/>
    </row>
    <row r="6349" spans="1:168" x14ac:dyDescent="0.35">
      <c r="A6349" s="83">
        <v>43360.876111111109</v>
      </c>
      <c r="B6349" s="84" t="s">
        <v>62</v>
      </c>
      <c r="C6349" s="85" t="s">
        <v>977</v>
      </c>
      <c r="R6349" s="83">
        <v>43360.876111111109</v>
      </c>
      <c r="S6349" s="89" t="s">
        <v>62</v>
      </c>
      <c r="AG6349" s="83"/>
      <c r="AV6349" s="83"/>
      <c r="BK6349" s="83"/>
      <c r="BZ6349" s="83"/>
      <c r="CO6349" s="83"/>
      <c r="DD6349" s="83"/>
      <c r="DS6349" s="83"/>
      <c r="EH6349" s="83"/>
      <c r="EW6349" s="83"/>
      <c r="FL6349" s="83"/>
    </row>
    <row r="6350" spans="1:168" x14ac:dyDescent="0.35">
      <c r="A6350" s="83">
        <v>43360.876111111109</v>
      </c>
      <c r="B6350" s="84" t="s">
        <v>62</v>
      </c>
      <c r="C6350" s="85" t="s">
        <v>1175</v>
      </c>
      <c r="R6350" s="83">
        <v>43360.876111111109</v>
      </c>
      <c r="S6350" s="89" t="s">
        <v>62</v>
      </c>
      <c r="AG6350" s="83"/>
      <c r="AV6350" s="83"/>
      <c r="BK6350" s="83"/>
      <c r="BZ6350" s="83"/>
      <c r="CO6350" s="83"/>
      <c r="DD6350" s="83"/>
      <c r="DS6350" s="83"/>
      <c r="EH6350" s="83"/>
      <c r="EW6350" s="83"/>
      <c r="FL6350" s="83"/>
    </row>
    <row r="6351" spans="1:168" x14ac:dyDescent="0.35">
      <c r="A6351" s="83">
        <v>43360.876111111109</v>
      </c>
      <c r="B6351" s="84" t="s">
        <v>26</v>
      </c>
      <c r="C6351" s="85" t="s">
        <v>71</v>
      </c>
      <c r="R6351" s="83">
        <v>43360.876111111109</v>
      </c>
      <c r="S6351" s="89" t="s">
        <v>26</v>
      </c>
      <c r="AG6351" s="83"/>
      <c r="AV6351" s="83"/>
      <c r="BK6351" s="83"/>
      <c r="BZ6351" s="83"/>
      <c r="CO6351" s="83"/>
      <c r="DD6351" s="83"/>
      <c r="DS6351" s="83"/>
      <c r="EH6351" s="83"/>
      <c r="EW6351" s="83"/>
      <c r="FL6351" s="83"/>
    </row>
    <row r="6352" spans="1:168" x14ac:dyDescent="0.35">
      <c r="A6352" s="83">
        <v>43360.876122685186</v>
      </c>
      <c r="B6352" s="84" t="s">
        <v>62</v>
      </c>
      <c r="C6352" s="85" t="s">
        <v>311</v>
      </c>
      <c r="R6352" s="83">
        <v>43360.876122685186</v>
      </c>
      <c r="S6352" s="89" t="s">
        <v>62</v>
      </c>
      <c r="AG6352" s="83"/>
      <c r="AV6352" s="83"/>
      <c r="BK6352" s="83"/>
      <c r="BZ6352" s="83"/>
      <c r="CO6352" s="83"/>
      <c r="DD6352" s="83"/>
      <c r="DS6352" s="83"/>
      <c r="EH6352" s="83"/>
      <c r="EW6352" s="83"/>
      <c r="FL6352" s="83"/>
    </row>
    <row r="6353" spans="1:168" x14ac:dyDescent="0.35">
      <c r="A6353" s="83">
        <v>43360.876134259262</v>
      </c>
      <c r="B6353" s="84" t="s">
        <v>62</v>
      </c>
      <c r="C6353" s="85" t="s">
        <v>314</v>
      </c>
      <c r="R6353" s="83">
        <v>43360.876134259262</v>
      </c>
      <c r="S6353" s="89" t="s">
        <v>62</v>
      </c>
      <c r="AG6353" s="83"/>
      <c r="AV6353" s="83"/>
      <c r="BK6353" s="83"/>
      <c r="BZ6353" s="83"/>
      <c r="CO6353" s="83"/>
      <c r="DD6353" s="83"/>
      <c r="DS6353" s="83"/>
      <c r="EH6353" s="83"/>
      <c r="EW6353" s="83"/>
      <c r="FL6353" s="83"/>
    </row>
    <row r="6354" spans="1:168" x14ac:dyDescent="0.35">
      <c r="A6354" s="83">
        <v>43360.876134259262</v>
      </c>
      <c r="B6354" s="84" t="s">
        <v>26</v>
      </c>
      <c r="C6354" s="85" t="s">
        <v>313</v>
      </c>
      <c r="R6354" s="83">
        <v>43360.876134259262</v>
      </c>
      <c r="S6354" s="89" t="s">
        <v>26</v>
      </c>
      <c r="AG6354" s="83"/>
      <c r="AV6354" s="83"/>
      <c r="BK6354" s="83"/>
      <c r="BZ6354" s="83"/>
      <c r="CO6354" s="83"/>
      <c r="DD6354" s="83"/>
      <c r="DS6354" s="83"/>
      <c r="EH6354" s="83"/>
      <c r="EW6354" s="83"/>
      <c r="FL6354" s="83"/>
    </row>
    <row r="6355" spans="1:168" x14ac:dyDescent="0.35">
      <c r="A6355" s="83">
        <v>43360.876134259262</v>
      </c>
      <c r="B6355" s="84" t="s">
        <v>26</v>
      </c>
      <c r="C6355" s="85" t="s">
        <v>312</v>
      </c>
      <c r="R6355" s="83">
        <v>43360.876134259262</v>
      </c>
      <c r="S6355" s="89" t="s">
        <v>26</v>
      </c>
      <c r="AG6355" s="83"/>
      <c r="AV6355" s="83"/>
      <c r="BK6355" s="83"/>
      <c r="BZ6355" s="83"/>
      <c r="CO6355" s="83"/>
      <c r="DD6355" s="83"/>
      <c r="DS6355" s="83"/>
      <c r="EH6355" s="83"/>
      <c r="EW6355" s="83"/>
      <c r="FL6355" s="83"/>
    </row>
    <row r="6356" spans="1:168" x14ac:dyDescent="0.35">
      <c r="A6356" s="83">
        <v>43360.876134259262</v>
      </c>
      <c r="B6356" s="84" t="s">
        <v>26</v>
      </c>
      <c r="C6356" s="85" t="s">
        <v>315</v>
      </c>
      <c r="R6356" s="83">
        <v>43360.876134259262</v>
      </c>
      <c r="S6356" s="89" t="s">
        <v>26</v>
      </c>
      <c r="AG6356" s="83"/>
      <c r="AV6356" s="83"/>
      <c r="BK6356" s="83"/>
      <c r="BZ6356" s="83"/>
      <c r="CO6356" s="83"/>
      <c r="DD6356" s="83"/>
      <c r="DS6356" s="83"/>
      <c r="EH6356" s="83"/>
      <c r="EW6356" s="83"/>
      <c r="FL6356" s="83"/>
    </row>
    <row r="6357" spans="1:168" x14ac:dyDescent="0.35">
      <c r="A6357" s="83">
        <v>43360.876134259262</v>
      </c>
      <c r="B6357" s="84" t="s">
        <v>26</v>
      </c>
      <c r="C6357" s="85" t="s">
        <v>316</v>
      </c>
      <c r="R6357" s="83">
        <v>43360.876134259262</v>
      </c>
      <c r="S6357" s="89" t="s">
        <v>26</v>
      </c>
      <c r="AG6357" s="83"/>
      <c r="AV6357" s="83"/>
      <c r="BK6357" s="83"/>
      <c r="BZ6357" s="83"/>
      <c r="CO6357" s="83"/>
      <c r="DD6357" s="83"/>
      <c r="DS6357" s="83"/>
      <c r="EH6357" s="83"/>
      <c r="EW6357" s="83"/>
      <c r="FL6357" s="83"/>
    </row>
    <row r="6358" spans="1:168" x14ac:dyDescent="0.35">
      <c r="A6358" s="83">
        <v>43360.876134259262</v>
      </c>
      <c r="B6358" s="84" t="s">
        <v>26</v>
      </c>
      <c r="C6358" s="85" t="s">
        <v>47</v>
      </c>
      <c r="I6358" s="86">
        <v>12750.833984375</v>
      </c>
      <c r="J6358" s="87">
        <v>12525.9814453125</v>
      </c>
      <c r="K6358" s="87">
        <v>12601.833984375</v>
      </c>
      <c r="L6358" s="87">
        <v>12379.609375</v>
      </c>
      <c r="M6358" s="87">
        <v>1.0160000324249301</v>
      </c>
      <c r="N6358" s="87">
        <v>8.9555454254150408</v>
      </c>
      <c r="O6358" s="87">
        <v>8.4055461883544904</v>
      </c>
      <c r="P6358" s="88">
        <v>1.63854455947876</v>
      </c>
      <c r="R6358" s="83">
        <v>43360.876134259262</v>
      </c>
      <c r="S6358" s="89" t="s">
        <v>26</v>
      </c>
      <c r="T6358" s="90">
        <v>0.50364464521408103</v>
      </c>
      <c r="U6358" s="84">
        <v>8556.7666015625</v>
      </c>
      <c r="V6358" s="84">
        <v>403.70715332031301</v>
      </c>
      <c r="W6358" s="84">
        <v>8382.470703125</v>
      </c>
      <c r="X6358" s="84">
        <v>8149.376953125</v>
      </c>
      <c r="Y6358" s="84">
        <v>25.5270595550537</v>
      </c>
      <c r="Z6358" s="84">
        <v>320.50555419921898</v>
      </c>
      <c r="AA6358" s="84">
        <v>650.50567626953102</v>
      </c>
      <c r="AB6358" s="84">
        <v>426.50555419921898</v>
      </c>
      <c r="AG6358" s="83"/>
      <c r="AV6358" s="83"/>
      <c r="BK6358" s="83"/>
      <c r="BZ6358" s="83"/>
      <c r="CO6358" s="83"/>
      <c r="DD6358" s="83"/>
      <c r="DS6358" s="83"/>
      <c r="EH6358" s="83"/>
      <c r="EW6358" s="83"/>
      <c r="FL6358" s="83"/>
    </row>
    <row r="6359" spans="1:168" x14ac:dyDescent="0.35">
      <c r="A6359" s="83">
        <v>43360.876145833332</v>
      </c>
      <c r="B6359" s="84" t="s">
        <v>49</v>
      </c>
      <c r="C6359" s="85" t="s">
        <v>317</v>
      </c>
      <c r="R6359" s="83">
        <v>43360.876145833332</v>
      </c>
      <c r="S6359" s="89" t="s">
        <v>49</v>
      </c>
      <c r="AG6359" s="83"/>
      <c r="AV6359" s="83"/>
      <c r="BK6359" s="83"/>
      <c r="BZ6359" s="83"/>
      <c r="CO6359" s="83"/>
      <c r="DD6359" s="83"/>
      <c r="DS6359" s="83"/>
      <c r="EH6359" s="83"/>
      <c r="EW6359" s="83"/>
      <c r="FL6359" s="83"/>
    </row>
    <row r="6360" spans="1:168" x14ac:dyDescent="0.35">
      <c r="A6360" s="83">
        <v>43360.876157407409</v>
      </c>
      <c r="B6360" s="84" t="s">
        <v>26</v>
      </c>
      <c r="C6360" s="85" t="s">
        <v>318</v>
      </c>
      <c r="R6360" s="83">
        <v>43360.876157407409</v>
      </c>
      <c r="S6360" s="89" t="s">
        <v>26</v>
      </c>
      <c r="AG6360" s="83"/>
      <c r="AV6360" s="83"/>
      <c r="BK6360" s="83"/>
      <c r="BZ6360" s="83"/>
      <c r="CO6360" s="83"/>
      <c r="DD6360" s="83"/>
      <c r="DS6360" s="83"/>
      <c r="EH6360" s="83"/>
      <c r="EW6360" s="83"/>
      <c r="FL6360" s="83"/>
    </row>
    <row r="6361" spans="1:168" x14ac:dyDescent="0.35">
      <c r="A6361" s="83">
        <v>43360.876157407409</v>
      </c>
      <c r="B6361" s="84" t="s">
        <v>26</v>
      </c>
      <c r="C6361" s="85" t="s">
        <v>428</v>
      </c>
      <c r="R6361" s="83">
        <v>43360.876157407409</v>
      </c>
      <c r="S6361" s="89" t="s">
        <v>26</v>
      </c>
      <c r="AG6361" s="83"/>
      <c r="AV6361" s="83"/>
      <c r="BK6361" s="83"/>
      <c r="BZ6361" s="83"/>
      <c r="CO6361" s="83"/>
      <c r="DD6361" s="83"/>
      <c r="DS6361" s="83"/>
      <c r="EH6361" s="83"/>
      <c r="EW6361" s="83"/>
      <c r="FL6361" s="83"/>
    </row>
    <row r="6362" spans="1:168" x14ac:dyDescent="0.35">
      <c r="A6362" s="83">
        <v>43360.876157407409</v>
      </c>
      <c r="B6362" s="84" t="s">
        <v>26</v>
      </c>
      <c r="C6362" s="85" t="s">
        <v>409</v>
      </c>
      <c r="R6362" s="83">
        <v>43360.876157407409</v>
      </c>
      <c r="S6362" s="89" t="s">
        <v>26</v>
      </c>
      <c r="AG6362" s="83"/>
      <c r="AV6362" s="83"/>
      <c r="BK6362" s="83"/>
      <c r="BZ6362" s="83"/>
      <c r="CO6362" s="83"/>
      <c r="DD6362" s="83"/>
      <c r="DS6362" s="83"/>
      <c r="EH6362" s="83"/>
      <c r="EW6362" s="83"/>
      <c r="FL6362" s="83"/>
    </row>
    <row r="6363" spans="1:168" x14ac:dyDescent="0.35">
      <c r="A6363" s="83">
        <v>43360.876157407409</v>
      </c>
      <c r="B6363" s="84" t="s">
        <v>26</v>
      </c>
      <c r="C6363" s="85" t="s">
        <v>320</v>
      </c>
      <c r="R6363" s="83">
        <v>43360.876157407409</v>
      </c>
      <c r="S6363" s="89" t="s">
        <v>26</v>
      </c>
      <c r="AG6363" s="83"/>
      <c r="AV6363" s="83"/>
      <c r="BK6363" s="83"/>
      <c r="BZ6363" s="83"/>
      <c r="CO6363" s="83"/>
      <c r="DD6363" s="83"/>
      <c r="DS6363" s="83"/>
      <c r="EH6363" s="83"/>
      <c r="EW6363" s="83"/>
      <c r="FL6363" s="83"/>
    </row>
    <row r="6364" spans="1:168" x14ac:dyDescent="0.35">
      <c r="A6364" s="83">
        <v>43360.876157407409</v>
      </c>
      <c r="B6364" s="84" t="s">
        <v>26</v>
      </c>
      <c r="C6364" s="85" t="s">
        <v>319</v>
      </c>
      <c r="R6364" s="83">
        <v>43360.876157407409</v>
      </c>
      <c r="S6364" s="89" t="s">
        <v>26</v>
      </c>
      <c r="AG6364" s="83"/>
      <c r="AV6364" s="83"/>
      <c r="BK6364" s="83"/>
      <c r="BZ6364" s="83"/>
      <c r="CO6364" s="83"/>
      <c r="DD6364" s="83"/>
      <c r="DS6364" s="83"/>
      <c r="EH6364" s="83"/>
      <c r="EW6364" s="83"/>
      <c r="FL6364" s="83"/>
    </row>
    <row r="6365" spans="1:168" x14ac:dyDescent="0.35">
      <c r="A6365" s="83">
        <v>43360.876168981478</v>
      </c>
      <c r="B6365" s="84" t="s">
        <v>26</v>
      </c>
      <c r="C6365" s="85" t="s">
        <v>612</v>
      </c>
      <c r="R6365" s="83">
        <v>43360.876168981478</v>
      </c>
      <c r="S6365" s="89" t="s">
        <v>26</v>
      </c>
      <c r="AG6365" s="83"/>
      <c r="AV6365" s="83"/>
      <c r="BK6365" s="83"/>
      <c r="BZ6365" s="83"/>
      <c r="CO6365" s="83"/>
      <c r="DD6365" s="83"/>
      <c r="DS6365" s="83"/>
      <c r="EH6365" s="83"/>
      <c r="EW6365" s="83"/>
      <c r="FL6365" s="83"/>
    </row>
    <row r="6366" spans="1:168" x14ac:dyDescent="0.35">
      <c r="A6366" s="83">
        <v>43360.876168981478</v>
      </c>
      <c r="B6366" s="84" t="s">
        <v>26</v>
      </c>
      <c r="C6366" s="85" t="s">
        <v>417</v>
      </c>
      <c r="R6366" s="83">
        <v>43360.876168981478</v>
      </c>
      <c r="S6366" s="89" t="s">
        <v>26</v>
      </c>
      <c r="AG6366" s="83"/>
      <c r="AV6366" s="83"/>
      <c r="BK6366" s="83"/>
      <c r="BZ6366" s="83"/>
      <c r="CO6366" s="83"/>
      <c r="DD6366" s="83"/>
      <c r="DS6366" s="83"/>
      <c r="EH6366" s="83"/>
      <c r="EW6366" s="83"/>
      <c r="FL6366" s="83"/>
    </row>
    <row r="6367" spans="1:168" x14ac:dyDescent="0.35">
      <c r="A6367" s="83">
        <v>43360.876168981478</v>
      </c>
      <c r="B6367" s="84" t="s">
        <v>26</v>
      </c>
      <c r="C6367" s="85" t="s">
        <v>444</v>
      </c>
      <c r="R6367" s="83">
        <v>43360.876168981478</v>
      </c>
      <c r="S6367" s="89" t="s">
        <v>26</v>
      </c>
      <c r="AG6367" s="83"/>
      <c r="AV6367" s="83"/>
      <c r="BK6367" s="83"/>
      <c r="BZ6367" s="83"/>
      <c r="CO6367" s="83"/>
      <c r="DD6367" s="83"/>
      <c r="DS6367" s="83"/>
      <c r="EH6367" s="83"/>
      <c r="EW6367" s="83"/>
      <c r="FL6367" s="83"/>
    </row>
    <row r="6368" spans="1:168" x14ac:dyDescent="0.35">
      <c r="A6368" s="83">
        <v>43360.876168981478</v>
      </c>
      <c r="B6368" s="84" t="s">
        <v>26</v>
      </c>
      <c r="C6368" s="85" t="s">
        <v>710</v>
      </c>
      <c r="R6368" s="83">
        <v>43360.876168981478</v>
      </c>
      <c r="S6368" s="89" t="s">
        <v>26</v>
      </c>
      <c r="AG6368" s="83"/>
      <c r="AV6368" s="83"/>
      <c r="BK6368" s="83"/>
      <c r="BZ6368" s="83"/>
      <c r="CO6368" s="83"/>
      <c r="DD6368" s="83"/>
      <c r="DS6368" s="83"/>
      <c r="EH6368" s="83"/>
      <c r="EW6368" s="83"/>
      <c r="FL6368" s="83"/>
    </row>
    <row r="6369" spans="1:168" x14ac:dyDescent="0.35">
      <c r="A6369" s="83">
        <v>43360.876168981478</v>
      </c>
      <c r="B6369" s="84" t="s">
        <v>26</v>
      </c>
      <c r="C6369" s="85" t="s">
        <v>430</v>
      </c>
      <c r="R6369" s="83">
        <v>43360.876168981478</v>
      </c>
      <c r="S6369" s="89" t="s">
        <v>26</v>
      </c>
      <c r="AG6369" s="83"/>
      <c r="AV6369" s="83"/>
      <c r="BK6369" s="83"/>
      <c r="BZ6369" s="83"/>
      <c r="CO6369" s="83"/>
      <c r="DD6369" s="83"/>
      <c r="DS6369" s="83"/>
      <c r="EH6369" s="83"/>
      <c r="EW6369" s="83"/>
      <c r="FL6369" s="83"/>
    </row>
    <row r="6370" spans="1:168" x14ac:dyDescent="0.35">
      <c r="A6370" s="83">
        <v>43360.876168981478</v>
      </c>
      <c r="B6370" s="84" t="s">
        <v>26</v>
      </c>
      <c r="C6370" s="85" t="s">
        <v>429</v>
      </c>
      <c r="R6370" s="83">
        <v>43360.876168981478</v>
      </c>
      <c r="S6370" s="89" t="s">
        <v>26</v>
      </c>
      <c r="AG6370" s="83"/>
      <c r="AV6370" s="83"/>
      <c r="BK6370" s="83"/>
      <c r="BZ6370" s="83"/>
      <c r="CO6370" s="83"/>
      <c r="DD6370" s="83"/>
      <c r="DS6370" s="83"/>
      <c r="EH6370" s="83"/>
      <c r="EW6370" s="83"/>
      <c r="FL6370" s="83"/>
    </row>
    <row r="6371" spans="1:168" x14ac:dyDescent="0.35">
      <c r="A6371" s="83">
        <v>43360.876168981478</v>
      </c>
      <c r="B6371" s="84" t="s">
        <v>26</v>
      </c>
      <c r="C6371" s="85" t="s">
        <v>844</v>
      </c>
      <c r="R6371" s="83">
        <v>43360.876168981478</v>
      </c>
      <c r="S6371" s="89" t="s">
        <v>26</v>
      </c>
      <c r="AG6371" s="83"/>
      <c r="AV6371" s="83"/>
      <c r="BK6371" s="83"/>
      <c r="BZ6371" s="83"/>
      <c r="CO6371" s="83"/>
      <c r="DD6371" s="83"/>
      <c r="DS6371" s="83"/>
      <c r="EH6371" s="83"/>
      <c r="EW6371" s="83"/>
      <c r="FL6371" s="83"/>
    </row>
    <row r="6372" spans="1:168" x14ac:dyDescent="0.35">
      <c r="A6372" s="83">
        <v>43360.876168981478</v>
      </c>
      <c r="B6372" s="84" t="s">
        <v>26</v>
      </c>
      <c r="C6372" s="85" t="s">
        <v>843</v>
      </c>
      <c r="R6372" s="83">
        <v>43360.876168981478</v>
      </c>
      <c r="S6372" s="89" t="s">
        <v>26</v>
      </c>
      <c r="AG6372" s="83"/>
      <c r="AV6372" s="83"/>
      <c r="BK6372" s="83"/>
      <c r="BZ6372" s="83"/>
      <c r="CO6372" s="83"/>
      <c r="DD6372" s="83"/>
      <c r="DS6372" s="83"/>
      <c r="EH6372" s="83"/>
      <c r="EW6372" s="83"/>
      <c r="FL6372" s="83"/>
    </row>
    <row r="6373" spans="1:168" x14ac:dyDescent="0.35">
      <c r="A6373" s="83">
        <v>43360.876168981478</v>
      </c>
      <c r="B6373" s="84" t="s">
        <v>26</v>
      </c>
      <c r="C6373" s="85" t="s">
        <v>321</v>
      </c>
      <c r="R6373" s="83">
        <v>43360.876168981478</v>
      </c>
      <c r="S6373" s="89" t="s">
        <v>26</v>
      </c>
      <c r="AG6373" s="83"/>
      <c r="AV6373" s="83"/>
      <c r="BK6373" s="83"/>
      <c r="BZ6373" s="83"/>
      <c r="CO6373" s="83"/>
      <c r="DD6373" s="83"/>
      <c r="DS6373" s="83"/>
      <c r="EH6373" s="83"/>
      <c r="EW6373" s="83"/>
      <c r="FL6373" s="83"/>
    </row>
    <row r="6374" spans="1:168" x14ac:dyDescent="0.35">
      <c r="A6374" s="83">
        <v>43360.876168981478</v>
      </c>
      <c r="B6374" s="84" t="s">
        <v>26</v>
      </c>
      <c r="C6374" s="85" t="s">
        <v>441</v>
      </c>
      <c r="R6374" s="83">
        <v>43360.876168981478</v>
      </c>
      <c r="S6374" s="89" t="s">
        <v>26</v>
      </c>
      <c r="AG6374" s="83"/>
      <c r="AV6374" s="83"/>
      <c r="BK6374" s="83"/>
      <c r="BZ6374" s="83"/>
      <c r="CO6374" s="83"/>
      <c r="DD6374" s="83"/>
      <c r="DS6374" s="83"/>
      <c r="EH6374" s="83"/>
      <c r="EW6374" s="83"/>
      <c r="FL6374" s="83"/>
    </row>
    <row r="6375" spans="1:168" x14ac:dyDescent="0.35">
      <c r="A6375" s="83">
        <v>43360.876180555555</v>
      </c>
      <c r="B6375" s="84" t="s">
        <v>26</v>
      </c>
      <c r="C6375" s="85" t="s">
        <v>446</v>
      </c>
      <c r="R6375" s="83">
        <v>43360.876180555555</v>
      </c>
      <c r="S6375" s="89" t="s">
        <v>26</v>
      </c>
      <c r="AG6375" s="83"/>
      <c r="AV6375" s="83"/>
      <c r="BK6375" s="83"/>
      <c r="BZ6375" s="83"/>
      <c r="CO6375" s="83"/>
      <c r="DD6375" s="83"/>
      <c r="DS6375" s="83"/>
      <c r="EH6375" s="83"/>
      <c r="EW6375" s="83"/>
      <c r="FL6375" s="83"/>
    </row>
    <row r="6376" spans="1:168" x14ac:dyDescent="0.35">
      <c r="A6376" s="83">
        <v>43360.876180555555</v>
      </c>
      <c r="B6376" s="84" t="s">
        <v>26</v>
      </c>
      <c r="C6376" s="85" t="s">
        <v>421</v>
      </c>
      <c r="R6376" s="83">
        <v>43360.876180555555</v>
      </c>
      <c r="S6376" s="89" t="s">
        <v>26</v>
      </c>
      <c r="AG6376" s="83"/>
      <c r="AV6376" s="83"/>
      <c r="BK6376" s="83"/>
      <c r="BZ6376" s="83"/>
      <c r="CO6376" s="83"/>
      <c r="DD6376" s="83"/>
      <c r="DS6376" s="83"/>
      <c r="EH6376" s="83"/>
      <c r="EW6376" s="83"/>
      <c r="FL6376" s="83"/>
    </row>
    <row r="6377" spans="1:168" x14ac:dyDescent="0.35">
      <c r="A6377" s="83">
        <v>43360.876180555555</v>
      </c>
      <c r="B6377" s="84" t="s">
        <v>26</v>
      </c>
      <c r="C6377" s="85" t="s">
        <v>447</v>
      </c>
      <c r="R6377" s="83">
        <v>43360.876180555555</v>
      </c>
      <c r="S6377" s="89" t="s">
        <v>26</v>
      </c>
      <c r="AG6377" s="83"/>
      <c r="AV6377" s="83"/>
      <c r="BK6377" s="83"/>
      <c r="BZ6377" s="83"/>
      <c r="CO6377" s="83"/>
      <c r="DD6377" s="83"/>
      <c r="DS6377" s="83"/>
      <c r="EH6377" s="83"/>
      <c r="EW6377" s="83"/>
      <c r="FL6377" s="83"/>
    </row>
    <row r="6378" spans="1:168" x14ac:dyDescent="0.35">
      <c r="A6378" s="83">
        <v>43360.876180555555</v>
      </c>
      <c r="B6378" s="84" t="s">
        <v>26</v>
      </c>
      <c r="C6378" s="85" t="s">
        <v>419</v>
      </c>
      <c r="R6378" s="83">
        <v>43360.876180555555</v>
      </c>
      <c r="S6378" s="89" t="s">
        <v>26</v>
      </c>
      <c r="AG6378" s="83"/>
      <c r="AV6378" s="83"/>
      <c r="BK6378" s="83"/>
      <c r="BZ6378" s="83"/>
      <c r="CO6378" s="83"/>
      <c r="DD6378" s="83"/>
      <c r="DS6378" s="83"/>
      <c r="EH6378" s="83"/>
      <c r="EW6378" s="83"/>
      <c r="FL6378" s="83"/>
    </row>
    <row r="6379" spans="1:168" x14ac:dyDescent="0.35">
      <c r="A6379" s="83">
        <v>43360.876180555555</v>
      </c>
      <c r="B6379" s="84" t="s">
        <v>26</v>
      </c>
      <c r="C6379" s="85" t="s">
        <v>845</v>
      </c>
      <c r="R6379" s="83">
        <v>43360.876180555555</v>
      </c>
      <c r="S6379" s="89" t="s">
        <v>26</v>
      </c>
      <c r="AG6379" s="83"/>
      <c r="AV6379" s="83"/>
      <c r="BK6379" s="83"/>
      <c r="BZ6379" s="83"/>
      <c r="CO6379" s="83"/>
      <c r="DD6379" s="83"/>
      <c r="DS6379" s="83"/>
      <c r="EH6379" s="83"/>
      <c r="EW6379" s="83"/>
      <c r="FL6379" s="83"/>
    </row>
    <row r="6380" spans="1:168" x14ac:dyDescent="0.35">
      <c r="A6380" s="83">
        <v>43360.876273148147</v>
      </c>
      <c r="B6380" s="84" t="s">
        <v>26</v>
      </c>
      <c r="C6380" s="85" t="s">
        <v>322</v>
      </c>
      <c r="R6380" s="83">
        <v>43360.876273148147</v>
      </c>
      <c r="S6380" s="89" t="s">
        <v>26</v>
      </c>
      <c r="AG6380" s="83"/>
      <c r="AV6380" s="83"/>
      <c r="BK6380" s="83"/>
      <c r="BZ6380" s="83"/>
      <c r="CO6380" s="83"/>
      <c r="DD6380" s="83"/>
      <c r="DS6380" s="83"/>
      <c r="EH6380" s="83"/>
      <c r="EW6380" s="83"/>
      <c r="FL6380" s="83"/>
    </row>
    <row r="6381" spans="1:168" x14ac:dyDescent="0.35">
      <c r="A6381" s="83">
        <v>43360.876273148147</v>
      </c>
      <c r="B6381" s="84" t="s">
        <v>55</v>
      </c>
      <c r="C6381" s="85" t="s">
        <v>56</v>
      </c>
      <c r="R6381" s="83">
        <v>43360.876273148147</v>
      </c>
      <c r="S6381" s="89" t="s">
        <v>55</v>
      </c>
      <c r="AG6381" s="83"/>
      <c r="AV6381" s="83"/>
      <c r="BK6381" s="83"/>
      <c r="BZ6381" s="83"/>
      <c r="CO6381" s="83"/>
      <c r="DD6381" s="83"/>
      <c r="DS6381" s="83"/>
      <c r="EH6381" s="83"/>
      <c r="EW6381" s="83"/>
      <c r="FL6381" s="83"/>
    </row>
    <row r="6382" spans="1:168" x14ac:dyDescent="0.35">
      <c r="A6382" s="83">
        <v>43360.876296296294</v>
      </c>
      <c r="B6382" s="84" t="s">
        <v>55</v>
      </c>
      <c r="C6382" s="85" t="s">
        <v>57</v>
      </c>
      <c r="R6382" s="83">
        <v>43360.876296296294</v>
      </c>
      <c r="S6382" s="89" t="s">
        <v>55</v>
      </c>
      <c r="AG6382" s="83"/>
      <c r="AV6382" s="83"/>
      <c r="BK6382" s="83"/>
      <c r="BZ6382" s="83"/>
      <c r="CO6382" s="83"/>
      <c r="DD6382" s="83"/>
      <c r="DS6382" s="83"/>
      <c r="EH6382" s="83"/>
      <c r="EW6382" s="83"/>
      <c r="FL6382" s="83"/>
    </row>
    <row r="6383" spans="1:168" x14ac:dyDescent="0.35">
      <c r="A6383" s="83">
        <v>43360.876307870371</v>
      </c>
      <c r="B6383" s="84" t="s">
        <v>55</v>
      </c>
      <c r="C6383" s="85" t="s">
        <v>58</v>
      </c>
      <c r="R6383" s="83">
        <v>43360.876307870371</v>
      </c>
      <c r="S6383" s="89" t="s">
        <v>55</v>
      </c>
      <c r="AG6383" s="83"/>
      <c r="AV6383" s="83"/>
      <c r="BK6383" s="83"/>
      <c r="BZ6383" s="83"/>
      <c r="CO6383" s="83"/>
      <c r="DD6383" s="83"/>
      <c r="DS6383" s="83"/>
      <c r="EH6383" s="83"/>
      <c r="EW6383" s="83"/>
      <c r="FL6383" s="83"/>
    </row>
    <row r="6384" spans="1:168" x14ac:dyDescent="0.35">
      <c r="A6384" s="83">
        <v>43360.876319444447</v>
      </c>
      <c r="B6384" s="84" t="s">
        <v>26</v>
      </c>
      <c r="C6384" s="85" t="s">
        <v>59</v>
      </c>
      <c r="R6384" s="83">
        <v>43360.876319444447</v>
      </c>
      <c r="S6384" s="89" t="s">
        <v>26</v>
      </c>
      <c r="AG6384" s="83"/>
      <c r="AV6384" s="83"/>
      <c r="BK6384" s="83"/>
      <c r="BZ6384" s="83"/>
      <c r="CO6384" s="83"/>
      <c r="DD6384" s="83"/>
      <c r="DS6384" s="83"/>
      <c r="EH6384" s="83"/>
      <c r="EW6384" s="83"/>
      <c r="FL6384" s="83"/>
    </row>
    <row r="6385" spans="1:168" x14ac:dyDescent="0.35">
      <c r="A6385" s="83">
        <v>43360.876331018517</v>
      </c>
      <c r="B6385" s="84" t="s">
        <v>323</v>
      </c>
      <c r="C6385" s="85" t="s">
        <v>324</v>
      </c>
      <c r="I6385" s="86">
        <v>13250.7216796875</v>
      </c>
      <c r="J6385" s="87">
        <v>13002.560546875</v>
      </c>
      <c r="K6385" s="87">
        <v>6000.728515625</v>
      </c>
      <c r="L6385" s="87">
        <v>5888.34765625</v>
      </c>
      <c r="M6385" s="87">
        <v>1.01596903800964</v>
      </c>
      <c r="N6385" s="87">
        <v>10.3218650817871</v>
      </c>
      <c r="O6385" s="87">
        <v>8.3728952407836896</v>
      </c>
      <c r="P6385" s="88">
        <v>1.60589575767517</v>
      </c>
      <c r="R6385" s="83">
        <v>43360.876331018517</v>
      </c>
      <c r="S6385" s="89" t="s">
        <v>323</v>
      </c>
      <c r="T6385" s="90">
        <v>0.47099554538726801</v>
      </c>
      <c r="U6385" s="84">
        <v>8504.9072265625</v>
      </c>
      <c r="V6385" s="84">
        <v>403.02755737304699</v>
      </c>
      <c r="W6385" s="84">
        <v>8323.08984375</v>
      </c>
      <c r="X6385" s="84">
        <v>8101.84765625</v>
      </c>
      <c r="Y6385" s="84">
        <v>26.120775222778299</v>
      </c>
      <c r="Z6385" s="84">
        <v>320.47293090820301</v>
      </c>
      <c r="AA6385" s="84">
        <v>700.43231201171898</v>
      </c>
      <c r="AB6385" s="84">
        <v>426.47293090820301</v>
      </c>
      <c r="AG6385" s="83"/>
      <c r="AV6385" s="83"/>
      <c r="BK6385" s="83"/>
      <c r="BZ6385" s="83"/>
      <c r="CO6385" s="83"/>
      <c r="DD6385" s="83"/>
      <c r="DS6385" s="83"/>
      <c r="EH6385" s="83"/>
      <c r="EW6385" s="83"/>
      <c r="FL6385" s="83"/>
    </row>
    <row r="6386" spans="1:168" x14ac:dyDescent="0.35">
      <c r="A6386" s="83">
        <v>43360.876342592594</v>
      </c>
      <c r="B6386" s="84" t="s">
        <v>62</v>
      </c>
      <c r="C6386" s="85" t="s">
        <v>63</v>
      </c>
      <c r="R6386" s="83">
        <v>43360.876342592594</v>
      </c>
      <c r="S6386" s="89" t="s">
        <v>62</v>
      </c>
      <c r="AG6386" s="83"/>
      <c r="AV6386" s="83"/>
      <c r="BK6386" s="83"/>
      <c r="BZ6386" s="83"/>
      <c r="CO6386" s="83"/>
      <c r="DD6386" s="83"/>
      <c r="DS6386" s="83"/>
      <c r="EH6386" s="83"/>
      <c r="EW6386" s="83"/>
      <c r="FL6386" s="83"/>
    </row>
    <row r="6387" spans="1:168" x14ac:dyDescent="0.35">
      <c r="A6387" s="83">
        <v>43360.876354166663</v>
      </c>
      <c r="B6387" s="84" t="s">
        <v>62</v>
      </c>
      <c r="C6387" s="85" t="s">
        <v>982</v>
      </c>
      <c r="R6387" s="83">
        <v>43360.876354166663</v>
      </c>
      <c r="S6387" s="89" t="s">
        <v>62</v>
      </c>
      <c r="AG6387" s="83"/>
      <c r="AV6387" s="83"/>
      <c r="BK6387" s="83"/>
      <c r="BZ6387" s="83"/>
      <c r="CO6387" s="83"/>
      <c r="DD6387" s="83"/>
      <c r="DS6387" s="83"/>
      <c r="EH6387" s="83"/>
      <c r="EW6387" s="83"/>
      <c r="FL6387" s="83"/>
    </row>
    <row r="6388" spans="1:168" x14ac:dyDescent="0.35">
      <c r="A6388" s="83">
        <v>43360.876354166663</v>
      </c>
      <c r="B6388" s="84" t="s">
        <v>62</v>
      </c>
      <c r="C6388" s="85" t="s">
        <v>1176</v>
      </c>
      <c r="R6388" s="83">
        <v>43360.876354166663</v>
      </c>
      <c r="S6388" s="89" t="s">
        <v>62</v>
      </c>
      <c r="AG6388" s="83"/>
      <c r="AV6388" s="83"/>
      <c r="BK6388" s="83"/>
      <c r="BZ6388" s="83"/>
      <c r="CO6388" s="83"/>
      <c r="DD6388" s="83"/>
      <c r="DS6388" s="83"/>
      <c r="EH6388" s="83"/>
      <c r="EW6388" s="83"/>
      <c r="FL6388" s="83"/>
    </row>
    <row r="6389" spans="1:168" x14ac:dyDescent="0.35">
      <c r="A6389" s="83">
        <v>43360.876354166663</v>
      </c>
      <c r="B6389" s="84" t="s">
        <v>62</v>
      </c>
      <c r="C6389" s="85" t="s">
        <v>1102</v>
      </c>
      <c r="R6389" s="83">
        <v>43360.876354166663</v>
      </c>
      <c r="S6389" s="89" t="s">
        <v>62</v>
      </c>
      <c r="AG6389" s="83"/>
      <c r="AV6389" s="83"/>
      <c r="BK6389" s="83"/>
      <c r="BZ6389" s="83"/>
      <c r="CO6389" s="83"/>
      <c r="DD6389" s="83"/>
      <c r="DS6389" s="83"/>
      <c r="EH6389" s="83"/>
      <c r="EW6389" s="83"/>
      <c r="FL6389" s="83"/>
    </row>
    <row r="6390" spans="1:168" x14ac:dyDescent="0.35">
      <c r="A6390" s="83">
        <v>43360.876354166663</v>
      </c>
      <c r="B6390" s="84" t="s">
        <v>62</v>
      </c>
      <c r="C6390" s="85" t="s">
        <v>1177</v>
      </c>
      <c r="R6390" s="83">
        <v>43360.876354166663</v>
      </c>
      <c r="S6390" s="89" t="s">
        <v>62</v>
      </c>
      <c r="AG6390" s="83"/>
      <c r="AV6390" s="83"/>
      <c r="BK6390" s="83"/>
      <c r="BZ6390" s="83"/>
      <c r="CO6390" s="83"/>
      <c r="DD6390" s="83"/>
      <c r="DS6390" s="83"/>
      <c r="EH6390" s="83"/>
      <c r="EW6390" s="83"/>
      <c r="FL6390" s="83"/>
    </row>
    <row r="6391" spans="1:168" x14ac:dyDescent="0.35">
      <c r="A6391" s="83">
        <v>43360.876354166663</v>
      </c>
      <c r="B6391" s="84" t="s">
        <v>62</v>
      </c>
      <c r="C6391" s="85" t="s">
        <v>1178</v>
      </c>
      <c r="R6391" s="83">
        <v>43360.876354166663</v>
      </c>
      <c r="S6391" s="89" t="s">
        <v>62</v>
      </c>
      <c r="AG6391" s="83"/>
      <c r="AV6391" s="83"/>
      <c r="BK6391" s="83"/>
      <c r="BZ6391" s="83"/>
      <c r="CO6391" s="83"/>
      <c r="DD6391" s="83"/>
      <c r="DS6391" s="83"/>
      <c r="EH6391" s="83"/>
      <c r="EW6391" s="83"/>
      <c r="FL6391" s="83"/>
    </row>
    <row r="6392" spans="1:168" x14ac:dyDescent="0.35">
      <c r="A6392" s="83">
        <v>43360.876354166663</v>
      </c>
      <c r="B6392" s="84" t="s">
        <v>26</v>
      </c>
      <c r="C6392" s="85" t="s">
        <v>71</v>
      </c>
      <c r="R6392" s="83">
        <v>43360.876354166663</v>
      </c>
      <c r="S6392" s="89" t="s">
        <v>26</v>
      </c>
      <c r="AG6392" s="83"/>
      <c r="AV6392" s="83"/>
      <c r="BK6392" s="83"/>
      <c r="BZ6392" s="83"/>
      <c r="CO6392" s="83"/>
      <c r="DD6392" s="83"/>
      <c r="DS6392" s="83"/>
      <c r="EH6392" s="83"/>
      <c r="EW6392" s="83"/>
      <c r="FL6392" s="83"/>
    </row>
    <row r="6393" spans="1:168" x14ac:dyDescent="0.35">
      <c r="A6393" s="83">
        <v>43360.876354166663</v>
      </c>
      <c r="B6393" s="84" t="s">
        <v>62</v>
      </c>
      <c r="C6393" s="85" t="s">
        <v>1105</v>
      </c>
      <c r="R6393" s="83">
        <v>43360.876354166663</v>
      </c>
      <c r="S6393" s="89" t="s">
        <v>62</v>
      </c>
      <c r="AG6393" s="83"/>
      <c r="AV6393" s="83"/>
      <c r="BK6393" s="83"/>
      <c r="BZ6393" s="83"/>
      <c r="CO6393" s="83"/>
      <c r="DD6393" s="83"/>
      <c r="DS6393" s="83"/>
      <c r="EH6393" s="83"/>
      <c r="EW6393" s="83"/>
      <c r="FL6393" s="83"/>
    </row>
    <row r="6394" spans="1:168" x14ac:dyDescent="0.35">
      <c r="A6394" s="83">
        <v>43360.876354166663</v>
      </c>
      <c r="B6394" s="84" t="s">
        <v>62</v>
      </c>
      <c r="C6394" s="85" t="s">
        <v>984</v>
      </c>
      <c r="R6394" s="83">
        <v>43360.876354166663</v>
      </c>
      <c r="S6394" s="89" t="s">
        <v>62</v>
      </c>
      <c r="AG6394" s="83"/>
      <c r="AV6394" s="83"/>
      <c r="BK6394" s="83"/>
      <c r="BZ6394" s="83"/>
      <c r="CO6394" s="83"/>
      <c r="DD6394" s="83"/>
      <c r="DS6394" s="83"/>
      <c r="EH6394" s="83"/>
      <c r="EW6394" s="83"/>
      <c r="FL6394" s="83"/>
    </row>
    <row r="6395" spans="1:168" x14ac:dyDescent="0.35">
      <c r="A6395" s="83">
        <v>43360.87636574074</v>
      </c>
      <c r="B6395" s="84" t="s">
        <v>62</v>
      </c>
      <c r="C6395" s="85" t="s">
        <v>330</v>
      </c>
      <c r="R6395" s="83">
        <v>43360.87636574074</v>
      </c>
      <c r="S6395" s="89" t="s">
        <v>62</v>
      </c>
      <c r="AG6395" s="83"/>
      <c r="AV6395" s="83"/>
      <c r="BK6395" s="83"/>
      <c r="BZ6395" s="83"/>
      <c r="CO6395" s="83"/>
      <c r="DD6395" s="83"/>
      <c r="DS6395" s="83"/>
      <c r="EH6395" s="83"/>
      <c r="EW6395" s="83"/>
      <c r="FL6395" s="83"/>
    </row>
    <row r="6396" spans="1:168" x14ac:dyDescent="0.35">
      <c r="A6396" s="83">
        <v>43360.876377314817</v>
      </c>
      <c r="B6396" s="84" t="s">
        <v>26</v>
      </c>
      <c r="C6396" s="85" t="s">
        <v>333</v>
      </c>
      <c r="R6396" s="83">
        <v>43360.876377314817</v>
      </c>
      <c r="S6396" s="89" t="s">
        <v>26</v>
      </c>
      <c r="AG6396" s="83"/>
      <c r="AV6396" s="83"/>
      <c r="BK6396" s="83"/>
      <c r="BZ6396" s="83"/>
      <c r="CO6396" s="83"/>
      <c r="DD6396" s="83"/>
      <c r="DS6396" s="83"/>
      <c r="EH6396" s="83"/>
      <c r="EW6396" s="83"/>
      <c r="FL6396" s="83"/>
    </row>
    <row r="6397" spans="1:168" x14ac:dyDescent="0.35">
      <c r="A6397" s="83">
        <v>43360.876377314817</v>
      </c>
      <c r="B6397" s="84" t="s">
        <v>26</v>
      </c>
      <c r="C6397" s="85" t="s">
        <v>75</v>
      </c>
      <c r="R6397" s="83">
        <v>43360.876377314817</v>
      </c>
      <c r="S6397" s="89" t="s">
        <v>26</v>
      </c>
      <c r="AG6397" s="83"/>
      <c r="AV6397" s="83"/>
      <c r="BK6397" s="83"/>
      <c r="BZ6397" s="83"/>
      <c r="CO6397" s="83"/>
      <c r="DD6397" s="83"/>
      <c r="DS6397" s="83"/>
      <c r="EH6397" s="83"/>
      <c r="EW6397" s="83"/>
      <c r="FL6397" s="83"/>
    </row>
    <row r="6398" spans="1:168" x14ac:dyDescent="0.35">
      <c r="A6398" s="83">
        <v>43360.876377314817</v>
      </c>
      <c r="B6398" s="84" t="s">
        <v>26</v>
      </c>
      <c r="C6398" s="85" t="s">
        <v>332</v>
      </c>
      <c r="R6398" s="83">
        <v>43360.876377314817</v>
      </c>
      <c r="S6398" s="89" t="s">
        <v>26</v>
      </c>
      <c r="AG6398" s="83"/>
      <c r="AV6398" s="83"/>
      <c r="BK6398" s="83"/>
      <c r="BZ6398" s="83"/>
      <c r="CO6398" s="83"/>
      <c r="DD6398" s="83"/>
      <c r="DS6398" s="83"/>
      <c r="EH6398" s="83"/>
      <c r="EW6398" s="83"/>
      <c r="FL6398" s="83"/>
    </row>
    <row r="6399" spans="1:168" x14ac:dyDescent="0.35">
      <c r="A6399" s="83">
        <v>43360.876377314817</v>
      </c>
      <c r="B6399" s="84" t="s">
        <v>26</v>
      </c>
      <c r="C6399" s="85" t="s">
        <v>331</v>
      </c>
      <c r="R6399" s="83">
        <v>43360.876377314817</v>
      </c>
      <c r="S6399" s="89" t="s">
        <v>26</v>
      </c>
      <c r="AG6399" s="83"/>
      <c r="AV6399" s="83"/>
      <c r="BK6399" s="83"/>
      <c r="BZ6399" s="83"/>
      <c r="CO6399" s="83"/>
      <c r="DD6399" s="83"/>
      <c r="DS6399" s="83"/>
      <c r="EH6399" s="83"/>
      <c r="EW6399" s="83"/>
      <c r="FL6399" s="83"/>
    </row>
    <row r="6400" spans="1:168" x14ac:dyDescent="0.35">
      <c r="A6400" s="83">
        <v>43360.876377314817</v>
      </c>
      <c r="B6400" s="84" t="s">
        <v>26</v>
      </c>
      <c r="C6400" s="85" t="s">
        <v>47</v>
      </c>
      <c r="I6400" s="86">
        <v>13250.7197265625</v>
      </c>
      <c r="J6400" s="87">
        <v>13005.9033203125</v>
      </c>
      <c r="K6400" s="87">
        <v>6000.7197265625</v>
      </c>
      <c r="L6400" s="87">
        <v>5889.85693359375</v>
      </c>
      <c r="M6400" s="87">
        <v>1.0159943103790301</v>
      </c>
      <c r="N6400" s="87">
        <v>10.298939704895</v>
      </c>
      <c r="O6400" s="87">
        <v>8.3491048812866193</v>
      </c>
      <c r="P6400" s="88">
        <v>1.58210372924805</v>
      </c>
      <c r="R6400" s="83">
        <v>43360.876377314817</v>
      </c>
      <c r="S6400" s="89" t="s">
        <v>26</v>
      </c>
      <c r="T6400" s="90">
        <v>0.44720369577407798</v>
      </c>
      <c r="U6400" s="84">
        <v>8504.0322265625</v>
      </c>
      <c r="V6400" s="84">
        <v>400.92221069335898</v>
      </c>
      <c r="W6400" s="84">
        <v>8326.5517578125</v>
      </c>
      <c r="X6400" s="84">
        <v>8103.5576171875</v>
      </c>
      <c r="Y6400" s="84">
        <v>26.096149444580099</v>
      </c>
      <c r="Z6400" s="84">
        <v>320.44915771484398</v>
      </c>
      <c r="AA6400" s="84">
        <v>700.44256591796898</v>
      </c>
      <c r="AB6400" s="84">
        <v>426.44915771484398</v>
      </c>
      <c r="AG6400" s="83"/>
      <c r="AV6400" s="83"/>
      <c r="BK6400" s="83"/>
      <c r="BZ6400" s="83"/>
      <c r="CO6400" s="83"/>
      <c r="DD6400" s="83"/>
      <c r="DS6400" s="83"/>
      <c r="EH6400" s="83"/>
      <c r="EW6400" s="83"/>
      <c r="FL6400" s="83"/>
    </row>
    <row r="6401" spans="1:168" x14ac:dyDescent="0.35">
      <c r="A6401" s="83">
        <v>43360.876388888886</v>
      </c>
      <c r="B6401" s="84" t="s">
        <v>49</v>
      </c>
      <c r="C6401" s="85" t="s">
        <v>334</v>
      </c>
      <c r="R6401" s="83">
        <v>43360.876388888886</v>
      </c>
      <c r="S6401" s="89" t="s">
        <v>49</v>
      </c>
      <c r="AG6401" s="83"/>
      <c r="AV6401" s="83"/>
      <c r="BK6401" s="83"/>
      <c r="BZ6401" s="83"/>
      <c r="CO6401" s="83"/>
      <c r="DD6401" s="83"/>
      <c r="DS6401" s="83"/>
      <c r="EH6401" s="83"/>
      <c r="EW6401" s="83"/>
      <c r="FL6401" s="83"/>
    </row>
    <row r="6402" spans="1:168" x14ac:dyDescent="0.35">
      <c r="A6402" s="83">
        <v>43360.876400462963</v>
      </c>
      <c r="B6402" s="84" t="s">
        <v>26</v>
      </c>
      <c r="C6402" s="85" t="s">
        <v>335</v>
      </c>
      <c r="R6402" s="83">
        <v>43360.876400462963</v>
      </c>
      <c r="S6402" s="89" t="s">
        <v>26</v>
      </c>
      <c r="AG6402" s="83"/>
      <c r="AV6402" s="83"/>
      <c r="BK6402" s="83"/>
      <c r="BZ6402" s="83"/>
      <c r="CO6402" s="83"/>
      <c r="DD6402" s="83"/>
      <c r="DS6402" s="83"/>
      <c r="EH6402" s="83"/>
      <c r="EW6402" s="83"/>
      <c r="FL6402" s="83"/>
    </row>
    <row r="6403" spans="1:168" x14ac:dyDescent="0.35">
      <c r="A6403" s="83">
        <v>43360.876400462963</v>
      </c>
      <c r="B6403" s="84" t="s">
        <v>26</v>
      </c>
      <c r="C6403" s="85" t="s">
        <v>336</v>
      </c>
      <c r="R6403" s="83">
        <v>43360.876400462963</v>
      </c>
      <c r="S6403" s="89" t="s">
        <v>26</v>
      </c>
      <c r="AG6403" s="83"/>
      <c r="AV6403" s="83"/>
      <c r="BK6403" s="83"/>
      <c r="BZ6403" s="83"/>
      <c r="CO6403" s="83"/>
      <c r="DD6403" s="83"/>
      <c r="DS6403" s="83"/>
      <c r="EH6403" s="83"/>
      <c r="EW6403" s="83"/>
      <c r="FL6403" s="83"/>
    </row>
    <row r="6404" spans="1:168" x14ac:dyDescent="0.35">
      <c r="A6404" s="83">
        <v>43360.876400462963</v>
      </c>
      <c r="B6404" s="84" t="s">
        <v>26</v>
      </c>
      <c r="C6404" s="85" t="s">
        <v>337</v>
      </c>
      <c r="R6404" s="83">
        <v>43360.876400462963</v>
      </c>
      <c r="S6404" s="89" t="s">
        <v>26</v>
      </c>
      <c r="AG6404" s="83"/>
      <c r="AV6404" s="83"/>
      <c r="BK6404" s="83"/>
      <c r="BZ6404" s="83"/>
      <c r="CO6404" s="83"/>
      <c r="DD6404" s="83"/>
      <c r="DS6404" s="83"/>
      <c r="EH6404" s="83"/>
      <c r="EW6404" s="83"/>
      <c r="FL6404" s="83"/>
    </row>
    <row r="6405" spans="1:168" x14ac:dyDescent="0.35">
      <c r="A6405" s="83">
        <v>43360.876400462963</v>
      </c>
      <c r="B6405" s="84" t="s">
        <v>26</v>
      </c>
      <c r="C6405" s="85" t="s">
        <v>428</v>
      </c>
      <c r="R6405" s="83">
        <v>43360.876400462963</v>
      </c>
      <c r="S6405" s="89" t="s">
        <v>26</v>
      </c>
      <c r="AG6405" s="83"/>
      <c r="AV6405" s="83"/>
      <c r="BK6405" s="83"/>
      <c r="BZ6405" s="83"/>
      <c r="CO6405" s="83"/>
      <c r="DD6405" s="83"/>
      <c r="DS6405" s="83"/>
      <c r="EH6405" s="83"/>
      <c r="EW6405" s="83"/>
      <c r="FL6405" s="83"/>
    </row>
    <row r="6406" spans="1:168" x14ac:dyDescent="0.35">
      <c r="A6406" s="83">
        <v>43360.876400462963</v>
      </c>
      <c r="B6406" s="84" t="s">
        <v>26</v>
      </c>
      <c r="C6406" s="85" t="s">
        <v>409</v>
      </c>
      <c r="R6406" s="83">
        <v>43360.876400462963</v>
      </c>
      <c r="S6406" s="89" t="s">
        <v>26</v>
      </c>
      <c r="AG6406" s="83"/>
      <c r="AV6406" s="83"/>
      <c r="BK6406" s="83"/>
      <c r="BZ6406" s="83"/>
      <c r="CO6406" s="83"/>
      <c r="DD6406" s="83"/>
      <c r="DS6406" s="83"/>
      <c r="EH6406" s="83"/>
      <c r="EW6406" s="83"/>
      <c r="FL6406" s="83"/>
    </row>
    <row r="6407" spans="1:168" x14ac:dyDescent="0.35">
      <c r="A6407" s="83">
        <v>43360.876400462963</v>
      </c>
      <c r="B6407" s="84" t="s">
        <v>26</v>
      </c>
      <c r="C6407" s="85" t="s">
        <v>616</v>
      </c>
      <c r="R6407" s="83">
        <v>43360.876400462963</v>
      </c>
      <c r="S6407" s="89" t="s">
        <v>26</v>
      </c>
      <c r="AG6407" s="83"/>
      <c r="AV6407" s="83"/>
      <c r="BK6407" s="83"/>
      <c r="BZ6407" s="83"/>
      <c r="CO6407" s="83"/>
      <c r="DD6407" s="83"/>
      <c r="DS6407" s="83"/>
      <c r="EH6407" s="83"/>
      <c r="EW6407" s="83"/>
      <c r="FL6407" s="83"/>
    </row>
    <row r="6408" spans="1:168" x14ac:dyDescent="0.35">
      <c r="A6408" s="83">
        <v>43360.876400462963</v>
      </c>
      <c r="B6408" s="84" t="s">
        <v>26</v>
      </c>
      <c r="C6408" s="85" t="s">
        <v>417</v>
      </c>
      <c r="R6408" s="83">
        <v>43360.876400462963</v>
      </c>
      <c r="S6408" s="89" t="s">
        <v>26</v>
      </c>
      <c r="AG6408" s="83"/>
      <c r="AV6408" s="83"/>
      <c r="BK6408" s="83"/>
      <c r="BZ6408" s="83"/>
      <c r="CO6408" s="83"/>
      <c r="DD6408" s="83"/>
      <c r="DS6408" s="83"/>
      <c r="EH6408" s="83"/>
      <c r="EW6408" s="83"/>
      <c r="FL6408" s="83"/>
    </row>
    <row r="6409" spans="1:168" x14ac:dyDescent="0.35">
      <c r="A6409" s="83">
        <v>43360.87641203704</v>
      </c>
      <c r="B6409" s="84" t="s">
        <v>26</v>
      </c>
      <c r="C6409" s="85" t="s">
        <v>429</v>
      </c>
      <c r="R6409" s="83">
        <v>43360.87641203704</v>
      </c>
      <c r="S6409" s="89" t="s">
        <v>26</v>
      </c>
      <c r="AG6409" s="83"/>
      <c r="AV6409" s="83"/>
      <c r="BK6409" s="83"/>
      <c r="BZ6409" s="83"/>
      <c r="CO6409" s="83"/>
      <c r="DD6409" s="83"/>
      <c r="DS6409" s="83"/>
      <c r="EH6409" s="83"/>
      <c r="EW6409" s="83"/>
      <c r="FL6409" s="83"/>
    </row>
    <row r="6410" spans="1:168" x14ac:dyDescent="0.35">
      <c r="A6410" s="83">
        <v>43360.87641203704</v>
      </c>
      <c r="B6410" s="84" t="s">
        <v>26</v>
      </c>
      <c r="C6410" s="85" t="s">
        <v>849</v>
      </c>
      <c r="R6410" s="83">
        <v>43360.87641203704</v>
      </c>
      <c r="S6410" s="89" t="s">
        <v>26</v>
      </c>
      <c r="AG6410" s="83"/>
      <c r="AV6410" s="83"/>
      <c r="BK6410" s="83"/>
      <c r="BZ6410" s="83"/>
      <c r="CO6410" s="83"/>
      <c r="DD6410" s="83"/>
      <c r="DS6410" s="83"/>
      <c r="EH6410" s="83"/>
      <c r="EW6410" s="83"/>
      <c r="FL6410" s="83"/>
    </row>
    <row r="6411" spans="1:168" x14ac:dyDescent="0.35">
      <c r="A6411" s="83">
        <v>43360.87641203704</v>
      </c>
      <c r="B6411" s="84" t="s">
        <v>26</v>
      </c>
      <c r="C6411" s="85" t="s">
        <v>441</v>
      </c>
      <c r="R6411" s="83">
        <v>43360.87641203704</v>
      </c>
      <c r="S6411" s="89" t="s">
        <v>26</v>
      </c>
      <c r="AG6411" s="83"/>
      <c r="AV6411" s="83"/>
      <c r="BK6411" s="83"/>
      <c r="BZ6411" s="83"/>
      <c r="CO6411" s="83"/>
      <c r="DD6411" s="83"/>
      <c r="DS6411" s="83"/>
      <c r="EH6411" s="83"/>
      <c r="EW6411" s="83"/>
      <c r="FL6411" s="83"/>
    </row>
    <row r="6412" spans="1:168" x14ac:dyDescent="0.35">
      <c r="A6412" s="83">
        <v>43360.87641203704</v>
      </c>
      <c r="B6412" s="84" t="s">
        <v>26</v>
      </c>
      <c r="C6412" s="85" t="s">
        <v>430</v>
      </c>
      <c r="R6412" s="83">
        <v>43360.87641203704</v>
      </c>
      <c r="S6412" s="89" t="s">
        <v>26</v>
      </c>
      <c r="AG6412" s="83"/>
      <c r="AV6412" s="83"/>
      <c r="BK6412" s="83"/>
      <c r="BZ6412" s="83"/>
      <c r="CO6412" s="83"/>
      <c r="DD6412" s="83"/>
      <c r="DS6412" s="83"/>
      <c r="EH6412" s="83"/>
      <c r="EW6412" s="83"/>
      <c r="FL6412" s="83"/>
    </row>
    <row r="6413" spans="1:168" x14ac:dyDescent="0.35">
      <c r="A6413" s="83">
        <v>43360.87641203704</v>
      </c>
      <c r="B6413" s="84" t="s">
        <v>26</v>
      </c>
      <c r="C6413" s="85" t="s">
        <v>446</v>
      </c>
      <c r="R6413" s="83">
        <v>43360.87641203704</v>
      </c>
      <c r="S6413" s="89" t="s">
        <v>26</v>
      </c>
      <c r="AG6413" s="83"/>
      <c r="AV6413" s="83"/>
      <c r="BK6413" s="83"/>
      <c r="BZ6413" s="83"/>
      <c r="CO6413" s="83"/>
      <c r="DD6413" s="83"/>
      <c r="DS6413" s="83"/>
      <c r="EH6413" s="83"/>
      <c r="EW6413" s="83"/>
      <c r="FL6413" s="83"/>
    </row>
    <row r="6414" spans="1:168" x14ac:dyDescent="0.35">
      <c r="A6414" s="83">
        <v>43360.87641203704</v>
      </c>
      <c r="B6414" s="84" t="s">
        <v>26</v>
      </c>
      <c r="C6414" s="85" t="s">
        <v>421</v>
      </c>
      <c r="R6414" s="83">
        <v>43360.87641203704</v>
      </c>
      <c r="S6414" s="89" t="s">
        <v>26</v>
      </c>
      <c r="AG6414" s="83"/>
      <c r="AV6414" s="83"/>
      <c r="BK6414" s="83"/>
      <c r="BZ6414" s="83"/>
      <c r="CO6414" s="83"/>
      <c r="DD6414" s="83"/>
      <c r="DS6414" s="83"/>
      <c r="EH6414" s="83"/>
      <c r="EW6414" s="83"/>
      <c r="FL6414" s="83"/>
    </row>
    <row r="6415" spans="1:168" x14ac:dyDescent="0.35">
      <c r="A6415" s="83">
        <v>43360.87641203704</v>
      </c>
      <c r="B6415" s="84" t="s">
        <v>26</v>
      </c>
      <c r="C6415" s="85" t="s">
        <v>447</v>
      </c>
      <c r="R6415" s="83">
        <v>43360.87641203704</v>
      </c>
      <c r="S6415" s="89" t="s">
        <v>26</v>
      </c>
      <c r="AG6415" s="83"/>
      <c r="AV6415" s="83"/>
      <c r="BK6415" s="83"/>
      <c r="BZ6415" s="83"/>
      <c r="CO6415" s="83"/>
      <c r="DD6415" s="83"/>
      <c r="DS6415" s="83"/>
      <c r="EH6415" s="83"/>
      <c r="EW6415" s="83"/>
      <c r="FL6415" s="83"/>
    </row>
    <row r="6416" spans="1:168" x14ac:dyDescent="0.35">
      <c r="A6416" s="83">
        <v>43360.87641203704</v>
      </c>
      <c r="B6416" s="84" t="s">
        <v>26</v>
      </c>
      <c r="C6416" s="85" t="s">
        <v>419</v>
      </c>
      <c r="R6416" s="83">
        <v>43360.87641203704</v>
      </c>
      <c r="S6416" s="89" t="s">
        <v>26</v>
      </c>
      <c r="AG6416" s="83"/>
      <c r="AV6416" s="83"/>
      <c r="BK6416" s="83"/>
      <c r="BZ6416" s="83"/>
      <c r="CO6416" s="83"/>
      <c r="DD6416" s="83"/>
      <c r="DS6416" s="83"/>
      <c r="EH6416" s="83"/>
      <c r="EW6416" s="83"/>
      <c r="FL6416" s="83"/>
    </row>
    <row r="6417" spans="1:168" x14ac:dyDescent="0.35">
      <c r="A6417" s="83">
        <v>43360.87641203704</v>
      </c>
      <c r="B6417" s="84" t="s">
        <v>26</v>
      </c>
      <c r="C6417" s="85" t="s">
        <v>444</v>
      </c>
      <c r="R6417" s="83">
        <v>43360.87641203704</v>
      </c>
      <c r="S6417" s="89" t="s">
        <v>26</v>
      </c>
      <c r="AG6417" s="83"/>
      <c r="AV6417" s="83"/>
      <c r="BK6417" s="83"/>
      <c r="BZ6417" s="83"/>
      <c r="CO6417" s="83"/>
      <c r="DD6417" s="83"/>
      <c r="DS6417" s="83"/>
      <c r="EH6417" s="83"/>
      <c r="EW6417" s="83"/>
      <c r="FL6417" s="83"/>
    </row>
    <row r="6418" spans="1:168" x14ac:dyDescent="0.35">
      <c r="A6418" s="83">
        <v>43360.87641203704</v>
      </c>
      <c r="B6418" s="84" t="s">
        <v>26</v>
      </c>
      <c r="C6418" s="85" t="s">
        <v>714</v>
      </c>
      <c r="R6418" s="83">
        <v>43360.87641203704</v>
      </c>
      <c r="S6418" s="89" t="s">
        <v>26</v>
      </c>
      <c r="AG6418" s="83"/>
      <c r="AV6418" s="83"/>
      <c r="BK6418" s="83"/>
      <c r="BZ6418" s="83"/>
      <c r="CO6418" s="83"/>
      <c r="DD6418" s="83"/>
      <c r="DS6418" s="83"/>
      <c r="EH6418" s="83"/>
      <c r="EW6418" s="83"/>
      <c r="FL6418" s="83"/>
    </row>
    <row r="6419" spans="1:168" x14ac:dyDescent="0.35">
      <c r="A6419" s="83">
        <v>43360.876423611109</v>
      </c>
      <c r="B6419" s="84" t="s">
        <v>26</v>
      </c>
      <c r="C6419" s="85" t="s">
        <v>850</v>
      </c>
      <c r="R6419" s="83">
        <v>43360.876423611109</v>
      </c>
      <c r="S6419" s="89" t="s">
        <v>26</v>
      </c>
      <c r="AG6419" s="83"/>
      <c r="AV6419" s="83"/>
      <c r="BK6419" s="83"/>
      <c r="BZ6419" s="83"/>
      <c r="CO6419" s="83"/>
      <c r="DD6419" s="83"/>
      <c r="DS6419" s="83"/>
      <c r="EH6419" s="83"/>
      <c r="EW6419" s="83"/>
      <c r="FL6419" s="83"/>
    </row>
    <row r="6420" spans="1:168" x14ac:dyDescent="0.35">
      <c r="A6420" s="83">
        <v>43360.876516203702</v>
      </c>
      <c r="B6420" s="84" t="s">
        <v>55</v>
      </c>
      <c r="C6420" s="85" t="s">
        <v>82</v>
      </c>
      <c r="R6420" s="83">
        <v>43360.876516203702</v>
      </c>
      <c r="S6420" s="89" t="s">
        <v>55</v>
      </c>
      <c r="AG6420" s="83"/>
      <c r="AV6420" s="83"/>
      <c r="BK6420" s="83"/>
      <c r="BZ6420" s="83"/>
      <c r="CO6420" s="83"/>
      <c r="DD6420" s="83"/>
      <c r="DS6420" s="83"/>
      <c r="EH6420" s="83"/>
      <c r="EW6420" s="83"/>
      <c r="FL6420" s="83"/>
    </row>
    <row r="6421" spans="1:168" x14ac:dyDescent="0.35">
      <c r="A6421" s="83">
        <v>43360.876516203702</v>
      </c>
      <c r="B6421" s="84" t="s">
        <v>26</v>
      </c>
      <c r="C6421" s="85" t="s">
        <v>338</v>
      </c>
      <c r="R6421" s="83">
        <v>43360.876516203702</v>
      </c>
      <c r="S6421" s="89" t="s">
        <v>26</v>
      </c>
      <c r="AG6421" s="83"/>
      <c r="AV6421" s="83"/>
      <c r="BK6421" s="83"/>
      <c r="BZ6421" s="83"/>
      <c r="CO6421" s="83"/>
      <c r="DD6421" s="83"/>
      <c r="DS6421" s="83"/>
      <c r="EH6421" s="83"/>
      <c r="EW6421" s="83"/>
      <c r="FL6421" s="83"/>
    </row>
    <row r="6422" spans="1:168" x14ac:dyDescent="0.35">
      <c r="A6422" s="83">
        <v>43360.876527777778</v>
      </c>
      <c r="B6422" s="84" t="s">
        <v>55</v>
      </c>
      <c r="C6422" s="85" t="s">
        <v>58</v>
      </c>
      <c r="R6422" s="83">
        <v>43360.876527777778</v>
      </c>
      <c r="S6422" s="89" t="s">
        <v>55</v>
      </c>
      <c r="AG6422" s="83"/>
      <c r="AV6422" s="83"/>
      <c r="BK6422" s="83"/>
      <c r="BZ6422" s="83"/>
      <c r="CO6422" s="83"/>
      <c r="DD6422" s="83"/>
      <c r="DS6422" s="83"/>
      <c r="EH6422" s="83"/>
      <c r="EW6422" s="83"/>
      <c r="FL6422" s="83"/>
    </row>
    <row r="6423" spans="1:168" x14ac:dyDescent="0.35">
      <c r="A6423" s="83">
        <v>43360.876539351855</v>
      </c>
      <c r="B6423" s="84" t="s">
        <v>26</v>
      </c>
      <c r="C6423" s="85" t="s">
        <v>59</v>
      </c>
      <c r="R6423" s="83">
        <v>43360.876539351855</v>
      </c>
      <c r="S6423" s="89" t="s">
        <v>26</v>
      </c>
      <c r="AG6423" s="83"/>
      <c r="AV6423" s="83"/>
      <c r="BK6423" s="83"/>
      <c r="BZ6423" s="83"/>
      <c r="CO6423" s="83"/>
      <c r="DD6423" s="83"/>
      <c r="DS6423" s="83"/>
      <c r="EH6423" s="83"/>
      <c r="EW6423" s="83"/>
      <c r="FL6423" s="83"/>
    </row>
    <row r="6424" spans="1:168" x14ac:dyDescent="0.35">
      <c r="A6424" s="83">
        <v>43360.876562500001</v>
      </c>
      <c r="B6424" s="84" t="s">
        <v>339</v>
      </c>
      <c r="C6424" s="85" t="s">
        <v>340</v>
      </c>
      <c r="I6424" s="86">
        <v>13250.8505859375</v>
      </c>
      <c r="J6424" s="87">
        <v>12999.2255859375</v>
      </c>
      <c r="K6424" s="87">
        <v>8421.8427734375</v>
      </c>
      <c r="L6424" s="87">
        <v>8261.9169921875</v>
      </c>
      <c r="M6424" s="87">
        <v>1.01601779460907</v>
      </c>
      <c r="N6424" s="87">
        <v>10.380489349365201</v>
      </c>
      <c r="O6424" s="87">
        <v>8.4304885864257795</v>
      </c>
      <c r="P6424" s="88">
        <v>1.66349053382874</v>
      </c>
      <c r="R6424" s="83">
        <v>43360.876562500001</v>
      </c>
      <c r="S6424" s="89" t="s">
        <v>339</v>
      </c>
      <c r="T6424" s="90">
        <v>0.52859032154083296</v>
      </c>
      <c r="U6424" s="84">
        <v>10726.8779296875</v>
      </c>
      <c r="V6424" s="84">
        <v>404.10336303710898</v>
      </c>
      <c r="W6424" s="84">
        <v>10494.330078125</v>
      </c>
      <c r="X6424" s="84">
        <v>10322.6494140625</v>
      </c>
      <c r="Y6424" s="84">
        <v>26.2572631835938</v>
      </c>
      <c r="Z6424" s="84">
        <v>320.53048706054699</v>
      </c>
      <c r="AA6424" s="84">
        <v>700.53057861328102</v>
      </c>
      <c r="AB6424" s="84">
        <v>426.53048706054699</v>
      </c>
      <c r="AG6424" s="83"/>
      <c r="AV6424" s="83"/>
      <c r="BK6424" s="83"/>
      <c r="BZ6424" s="83"/>
      <c r="CO6424" s="83"/>
      <c r="DD6424" s="83"/>
      <c r="DS6424" s="83"/>
      <c r="EH6424" s="83"/>
      <c r="EW6424" s="83"/>
      <c r="FL6424" s="83"/>
    </row>
    <row r="6425" spans="1:168" x14ac:dyDescent="0.35">
      <c r="A6425" s="83">
        <v>43360.876574074071</v>
      </c>
      <c r="B6425" s="84" t="s">
        <v>62</v>
      </c>
      <c r="C6425" s="85" t="s">
        <v>1179</v>
      </c>
      <c r="R6425" s="83">
        <v>43360.876574074071</v>
      </c>
      <c r="S6425" s="89" t="s">
        <v>62</v>
      </c>
      <c r="AG6425" s="83"/>
      <c r="AV6425" s="83"/>
      <c r="BK6425" s="83"/>
      <c r="BZ6425" s="83"/>
      <c r="CO6425" s="83"/>
      <c r="DD6425" s="83"/>
      <c r="DS6425" s="83"/>
      <c r="EH6425" s="83"/>
      <c r="EW6425" s="83"/>
      <c r="FL6425" s="83"/>
    </row>
    <row r="6426" spans="1:168" x14ac:dyDescent="0.35">
      <c r="A6426" s="83">
        <v>43360.876574074071</v>
      </c>
      <c r="B6426" s="84" t="s">
        <v>62</v>
      </c>
      <c r="C6426" s="85" t="s">
        <v>1108</v>
      </c>
      <c r="R6426" s="83">
        <v>43360.876574074071</v>
      </c>
      <c r="S6426" s="89" t="s">
        <v>62</v>
      </c>
      <c r="AG6426" s="83"/>
      <c r="AV6426" s="83"/>
      <c r="BK6426" s="83"/>
      <c r="BZ6426" s="83"/>
      <c r="CO6426" s="83"/>
      <c r="DD6426" s="83"/>
      <c r="DS6426" s="83"/>
      <c r="EH6426" s="83"/>
      <c r="EW6426" s="83"/>
      <c r="FL6426" s="83"/>
    </row>
    <row r="6427" spans="1:168" x14ac:dyDescent="0.35">
      <c r="A6427" s="83">
        <v>43360.876574074071</v>
      </c>
      <c r="B6427" s="84" t="s">
        <v>62</v>
      </c>
      <c r="C6427" s="85" t="s">
        <v>1180</v>
      </c>
      <c r="R6427" s="83">
        <v>43360.876574074071</v>
      </c>
      <c r="S6427" s="89" t="s">
        <v>62</v>
      </c>
      <c r="AG6427" s="83"/>
      <c r="AV6427" s="83"/>
      <c r="BK6427" s="83"/>
      <c r="BZ6427" s="83"/>
      <c r="CO6427" s="83"/>
      <c r="DD6427" s="83"/>
      <c r="DS6427" s="83"/>
      <c r="EH6427" s="83"/>
      <c r="EW6427" s="83"/>
      <c r="FL6427" s="83"/>
    </row>
    <row r="6428" spans="1:168" x14ac:dyDescent="0.35">
      <c r="A6428" s="83">
        <v>43360.876574074071</v>
      </c>
      <c r="B6428" s="84" t="s">
        <v>62</v>
      </c>
      <c r="C6428" s="85" t="s">
        <v>63</v>
      </c>
      <c r="R6428" s="83">
        <v>43360.876574074071</v>
      </c>
      <c r="S6428" s="89" t="s">
        <v>62</v>
      </c>
      <c r="AG6428" s="83"/>
      <c r="AV6428" s="83"/>
      <c r="BK6428" s="83"/>
      <c r="BZ6428" s="83"/>
      <c r="CO6428" s="83"/>
      <c r="DD6428" s="83"/>
      <c r="DS6428" s="83"/>
      <c r="EH6428" s="83"/>
      <c r="EW6428" s="83"/>
      <c r="FL6428" s="83"/>
    </row>
    <row r="6429" spans="1:168" x14ac:dyDescent="0.35">
      <c r="A6429" s="83">
        <v>43360.876574074071</v>
      </c>
      <c r="B6429" s="84" t="s">
        <v>62</v>
      </c>
      <c r="C6429" s="85" t="s">
        <v>989</v>
      </c>
      <c r="R6429" s="83">
        <v>43360.876574074071</v>
      </c>
      <c r="S6429" s="89" t="s">
        <v>62</v>
      </c>
      <c r="AG6429" s="83"/>
      <c r="AV6429" s="83"/>
      <c r="BK6429" s="83"/>
      <c r="BZ6429" s="83"/>
      <c r="CO6429" s="83"/>
      <c r="DD6429" s="83"/>
      <c r="DS6429" s="83"/>
      <c r="EH6429" s="83"/>
      <c r="EW6429" s="83"/>
      <c r="FL6429" s="83"/>
    </row>
    <row r="6430" spans="1:168" x14ac:dyDescent="0.35">
      <c r="A6430" s="83">
        <v>43360.876574074071</v>
      </c>
      <c r="B6430" s="84" t="s">
        <v>62</v>
      </c>
      <c r="C6430" s="85" t="s">
        <v>1181</v>
      </c>
      <c r="R6430" s="83">
        <v>43360.876574074071</v>
      </c>
      <c r="S6430" s="89" t="s">
        <v>62</v>
      </c>
      <c r="AG6430" s="83"/>
      <c r="AV6430" s="83"/>
      <c r="BK6430" s="83"/>
      <c r="BZ6430" s="83"/>
      <c r="CO6430" s="83"/>
      <c r="DD6430" s="83"/>
      <c r="DS6430" s="83"/>
      <c r="EH6430" s="83"/>
      <c r="EW6430" s="83"/>
      <c r="FL6430" s="83"/>
    </row>
    <row r="6431" spans="1:168" x14ac:dyDescent="0.35">
      <c r="A6431" s="83">
        <v>43360.876585648148</v>
      </c>
      <c r="B6431" s="84" t="s">
        <v>62</v>
      </c>
      <c r="C6431" s="85" t="s">
        <v>1182</v>
      </c>
      <c r="R6431" s="83">
        <v>43360.876585648148</v>
      </c>
      <c r="S6431" s="89" t="s">
        <v>62</v>
      </c>
      <c r="AG6431" s="83"/>
      <c r="AV6431" s="83"/>
      <c r="BK6431" s="83"/>
      <c r="BZ6431" s="83"/>
      <c r="CO6431" s="83"/>
      <c r="DD6431" s="83"/>
      <c r="DS6431" s="83"/>
      <c r="EH6431" s="83"/>
      <c r="EW6431" s="83"/>
      <c r="FL6431" s="83"/>
    </row>
    <row r="6432" spans="1:168" x14ac:dyDescent="0.35">
      <c r="A6432" s="83">
        <v>43360.876585648148</v>
      </c>
      <c r="B6432" s="84" t="s">
        <v>62</v>
      </c>
      <c r="C6432" s="85" t="s">
        <v>1183</v>
      </c>
      <c r="R6432" s="83">
        <v>43360.876585648148</v>
      </c>
      <c r="S6432" s="89" t="s">
        <v>62</v>
      </c>
      <c r="AG6432" s="83"/>
      <c r="AV6432" s="83"/>
      <c r="BK6432" s="83"/>
      <c r="BZ6432" s="83"/>
      <c r="CO6432" s="83"/>
      <c r="DD6432" s="83"/>
      <c r="DS6432" s="83"/>
      <c r="EH6432" s="83"/>
      <c r="EW6432" s="83"/>
      <c r="FL6432" s="83"/>
    </row>
    <row r="6433" spans="1:168" x14ac:dyDescent="0.35">
      <c r="A6433" s="83">
        <v>43360.876585648148</v>
      </c>
      <c r="B6433" s="84" t="s">
        <v>26</v>
      </c>
      <c r="C6433" s="85" t="s">
        <v>71</v>
      </c>
      <c r="R6433" s="83">
        <v>43360.876585648148</v>
      </c>
      <c r="S6433" s="89" t="s">
        <v>26</v>
      </c>
      <c r="AG6433" s="83"/>
      <c r="AV6433" s="83"/>
      <c r="BK6433" s="83"/>
      <c r="BZ6433" s="83"/>
      <c r="CO6433" s="83"/>
      <c r="DD6433" s="83"/>
      <c r="DS6433" s="83"/>
      <c r="EH6433" s="83"/>
      <c r="EW6433" s="83"/>
      <c r="FL6433" s="83"/>
    </row>
    <row r="6434" spans="1:168" x14ac:dyDescent="0.35">
      <c r="A6434" s="83">
        <v>43360.876597222225</v>
      </c>
      <c r="B6434" s="84" t="s">
        <v>26</v>
      </c>
      <c r="C6434" s="85" t="s">
        <v>347</v>
      </c>
      <c r="R6434" s="83">
        <v>43360.876597222225</v>
      </c>
      <c r="S6434" s="89" t="s">
        <v>26</v>
      </c>
      <c r="AG6434" s="83"/>
      <c r="AV6434" s="83"/>
      <c r="BK6434" s="83"/>
      <c r="BZ6434" s="83"/>
      <c r="CO6434" s="83"/>
      <c r="DD6434" s="83"/>
      <c r="DS6434" s="83"/>
      <c r="EH6434" s="83"/>
      <c r="EW6434" s="83"/>
      <c r="FL6434" s="83"/>
    </row>
    <row r="6435" spans="1:168" x14ac:dyDescent="0.35">
      <c r="A6435" s="83">
        <v>43360.876597222225</v>
      </c>
      <c r="B6435" s="84" t="s">
        <v>62</v>
      </c>
      <c r="C6435" s="85" t="s">
        <v>348</v>
      </c>
      <c r="R6435" s="83">
        <v>43360.876597222225</v>
      </c>
      <c r="S6435" s="89" t="s">
        <v>62</v>
      </c>
      <c r="AG6435" s="83"/>
      <c r="AV6435" s="83"/>
      <c r="BK6435" s="83"/>
      <c r="BZ6435" s="83"/>
      <c r="CO6435" s="83"/>
      <c r="DD6435" s="83"/>
      <c r="DS6435" s="83"/>
      <c r="EH6435" s="83"/>
      <c r="EW6435" s="83"/>
      <c r="FL6435" s="83"/>
    </row>
    <row r="6436" spans="1:168" x14ac:dyDescent="0.35">
      <c r="A6436" s="83">
        <v>43360.876597222225</v>
      </c>
      <c r="B6436" s="84" t="s">
        <v>26</v>
      </c>
      <c r="C6436" s="85" t="s">
        <v>350</v>
      </c>
      <c r="R6436" s="83">
        <v>43360.876597222225</v>
      </c>
      <c r="S6436" s="89" t="s">
        <v>26</v>
      </c>
      <c r="AG6436" s="83"/>
      <c r="AV6436" s="83"/>
      <c r="BK6436" s="83"/>
      <c r="BZ6436" s="83"/>
      <c r="CO6436" s="83"/>
      <c r="DD6436" s="83"/>
      <c r="DS6436" s="83"/>
      <c r="EH6436" s="83"/>
      <c r="EW6436" s="83"/>
      <c r="FL6436" s="83"/>
    </row>
    <row r="6437" spans="1:168" x14ac:dyDescent="0.35">
      <c r="A6437" s="83">
        <v>43360.876608796294</v>
      </c>
      <c r="B6437" s="84" t="s">
        <v>26</v>
      </c>
      <c r="C6437" s="85" t="s">
        <v>332</v>
      </c>
      <c r="R6437" s="83">
        <v>43360.876608796294</v>
      </c>
      <c r="S6437" s="89" t="s">
        <v>26</v>
      </c>
      <c r="AG6437" s="83"/>
      <c r="AV6437" s="83"/>
      <c r="BK6437" s="83"/>
      <c r="BZ6437" s="83"/>
      <c r="CO6437" s="83"/>
      <c r="DD6437" s="83"/>
      <c r="DS6437" s="83"/>
      <c r="EH6437" s="83"/>
      <c r="EW6437" s="83"/>
      <c r="FL6437" s="83"/>
    </row>
    <row r="6438" spans="1:168" x14ac:dyDescent="0.35">
      <c r="A6438" s="83">
        <v>43360.876608796294</v>
      </c>
      <c r="B6438" s="84" t="s">
        <v>26</v>
      </c>
      <c r="C6438" s="85" t="s">
        <v>92</v>
      </c>
      <c r="R6438" s="83">
        <v>43360.876608796294</v>
      </c>
      <c r="S6438" s="89" t="s">
        <v>26</v>
      </c>
      <c r="AG6438" s="83"/>
      <c r="AV6438" s="83"/>
      <c r="BK6438" s="83"/>
      <c r="BZ6438" s="83"/>
      <c r="CO6438" s="83"/>
      <c r="DD6438" s="83"/>
      <c r="DS6438" s="83"/>
      <c r="EH6438" s="83"/>
      <c r="EW6438" s="83"/>
      <c r="FL6438" s="83"/>
    </row>
    <row r="6439" spans="1:168" x14ac:dyDescent="0.35">
      <c r="A6439" s="83">
        <v>43360.876608796294</v>
      </c>
      <c r="B6439" s="84" t="s">
        <v>26</v>
      </c>
      <c r="C6439" s="85" t="s">
        <v>47</v>
      </c>
      <c r="I6439" s="86">
        <v>13250.8564453125</v>
      </c>
      <c r="J6439" s="87">
        <v>12996.0244140625</v>
      </c>
      <c r="K6439" s="87">
        <v>8421.85546875</v>
      </c>
      <c r="L6439" s="87">
        <v>8259.8876953125</v>
      </c>
      <c r="M6439" s="87">
        <v>1.0160257816314699</v>
      </c>
      <c r="N6439" s="87">
        <v>10.3875331878662</v>
      </c>
      <c r="O6439" s="87">
        <v>8.4375333786010707</v>
      </c>
      <c r="P6439" s="88">
        <v>1.67053246498108</v>
      </c>
      <c r="R6439" s="83">
        <v>43360.876608796294</v>
      </c>
      <c r="S6439" s="89" t="s">
        <v>26</v>
      </c>
      <c r="T6439" s="90">
        <v>0.53563237190246604</v>
      </c>
      <c r="U6439" s="84">
        <v>10724.4990234375</v>
      </c>
      <c r="V6439" s="84">
        <v>405.92892456054699</v>
      </c>
      <c r="W6439" s="84">
        <v>10491.9111328125</v>
      </c>
      <c r="X6439" s="84">
        <v>10321.7822265625</v>
      </c>
      <c r="Y6439" s="84">
        <v>26.300245285034201</v>
      </c>
      <c r="Z6439" s="84">
        <v>320.53756713867199</v>
      </c>
      <c r="AA6439" s="84">
        <v>700.53747558593705</v>
      </c>
      <c r="AB6439" s="84">
        <v>426.53756713867199</v>
      </c>
      <c r="AG6439" s="83"/>
      <c r="AV6439" s="83"/>
      <c r="BK6439" s="83"/>
      <c r="BZ6439" s="83"/>
      <c r="CO6439" s="83"/>
      <c r="DD6439" s="83"/>
      <c r="DS6439" s="83"/>
      <c r="EH6439" s="83"/>
      <c r="EW6439" s="83"/>
      <c r="FL6439" s="83"/>
    </row>
    <row r="6440" spans="1:168" x14ac:dyDescent="0.35">
      <c r="A6440" s="83">
        <v>43360.876608796294</v>
      </c>
      <c r="B6440" s="84" t="s">
        <v>49</v>
      </c>
      <c r="C6440" s="85" t="s">
        <v>349</v>
      </c>
      <c r="R6440" s="83">
        <v>43360.876608796294</v>
      </c>
      <c r="S6440" s="89" t="s">
        <v>49</v>
      </c>
      <c r="AG6440" s="83"/>
      <c r="AV6440" s="83"/>
      <c r="BK6440" s="83"/>
      <c r="BZ6440" s="83"/>
      <c r="CO6440" s="83"/>
      <c r="DD6440" s="83"/>
      <c r="DS6440" s="83"/>
      <c r="EH6440" s="83"/>
      <c r="EW6440" s="83"/>
      <c r="FL6440" s="83"/>
    </row>
    <row r="6441" spans="1:168" x14ac:dyDescent="0.35">
      <c r="A6441" s="83">
        <v>43360.876620370371</v>
      </c>
      <c r="B6441" s="84" t="s">
        <v>26</v>
      </c>
      <c r="C6441" s="85" t="s">
        <v>335</v>
      </c>
      <c r="R6441" s="83">
        <v>43360.876620370371</v>
      </c>
      <c r="S6441" s="89" t="s">
        <v>26</v>
      </c>
      <c r="AG6441" s="83"/>
      <c r="AV6441" s="83"/>
      <c r="BK6441" s="83"/>
      <c r="BZ6441" s="83"/>
      <c r="CO6441" s="83"/>
      <c r="DD6441" s="83"/>
      <c r="DS6441" s="83"/>
      <c r="EH6441" s="83"/>
      <c r="EW6441" s="83"/>
      <c r="FL6441" s="83"/>
    </row>
    <row r="6442" spans="1:168" x14ac:dyDescent="0.35">
      <c r="A6442" s="83">
        <v>43360.876620370371</v>
      </c>
      <c r="B6442" s="84" t="s">
        <v>26</v>
      </c>
      <c r="C6442" s="85" t="s">
        <v>351</v>
      </c>
      <c r="R6442" s="83">
        <v>43360.876620370371</v>
      </c>
      <c r="S6442" s="89" t="s">
        <v>26</v>
      </c>
      <c r="AG6442" s="83"/>
      <c r="AV6442" s="83"/>
      <c r="BK6442" s="83"/>
      <c r="BZ6442" s="83"/>
      <c r="CO6442" s="83"/>
      <c r="DD6442" s="83"/>
      <c r="DS6442" s="83"/>
      <c r="EH6442" s="83"/>
      <c r="EW6442" s="83"/>
      <c r="FL6442" s="83"/>
    </row>
    <row r="6443" spans="1:168" x14ac:dyDescent="0.35">
      <c r="A6443" s="83">
        <v>43360.876631944448</v>
      </c>
      <c r="B6443" s="84" t="s">
        <v>26</v>
      </c>
      <c r="C6443" s="85" t="s">
        <v>352</v>
      </c>
      <c r="R6443" s="83">
        <v>43360.876631944448</v>
      </c>
      <c r="S6443" s="89" t="s">
        <v>26</v>
      </c>
      <c r="AG6443" s="83"/>
      <c r="AV6443" s="83"/>
      <c r="BK6443" s="83"/>
      <c r="BZ6443" s="83"/>
      <c r="CO6443" s="83"/>
      <c r="DD6443" s="83"/>
      <c r="DS6443" s="83"/>
      <c r="EH6443" s="83"/>
      <c r="EW6443" s="83"/>
      <c r="FL6443" s="83"/>
    </row>
    <row r="6444" spans="1:168" x14ac:dyDescent="0.35">
      <c r="A6444" s="83">
        <v>43360.876631944448</v>
      </c>
      <c r="B6444" s="84" t="s">
        <v>26</v>
      </c>
      <c r="C6444" s="85" t="s">
        <v>428</v>
      </c>
      <c r="R6444" s="83">
        <v>43360.876631944448</v>
      </c>
      <c r="S6444" s="89" t="s">
        <v>26</v>
      </c>
      <c r="AG6444" s="83"/>
      <c r="AV6444" s="83"/>
      <c r="BK6444" s="83"/>
      <c r="BZ6444" s="83"/>
      <c r="CO6444" s="83"/>
      <c r="DD6444" s="83"/>
      <c r="DS6444" s="83"/>
      <c r="EH6444" s="83"/>
      <c r="EW6444" s="83"/>
      <c r="FL6444" s="83"/>
    </row>
    <row r="6445" spans="1:168" x14ac:dyDescent="0.35">
      <c r="A6445" s="83">
        <v>43360.876631944448</v>
      </c>
      <c r="B6445" s="84" t="s">
        <v>26</v>
      </c>
      <c r="C6445" s="85" t="s">
        <v>429</v>
      </c>
      <c r="R6445" s="83">
        <v>43360.876631944448</v>
      </c>
      <c r="S6445" s="89" t="s">
        <v>26</v>
      </c>
      <c r="AG6445" s="83"/>
      <c r="AV6445" s="83"/>
      <c r="BK6445" s="83"/>
      <c r="BZ6445" s="83"/>
      <c r="CO6445" s="83"/>
      <c r="DD6445" s="83"/>
      <c r="DS6445" s="83"/>
      <c r="EH6445" s="83"/>
      <c r="EW6445" s="83"/>
      <c r="FL6445" s="83"/>
    </row>
    <row r="6446" spans="1:168" x14ac:dyDescent="0.35">
      <c r="A6446" s="83">
        <v>43360.876631944448</v>
      </c>
      <c r="B6446" s="84" t="s">
        <v>26</v>
      </c>
      <c r="C6446" s="85" t="s">
        <v>853</v>
      </c>
      <c r="R6446" s="83">
        <v>43360.876631944448</v>
      </c>
      <c r="S6446" s="89" t="s">
        <v>26</v>
      </c>
      <c r="AG6446" s="83"/>
      <c r="AV6446" s="83"/>
      <c r="BK6446" s="83"/>
      <c r="BZ6446" s="83"/>
      <c r="CO6446" s="83"/>
      <c r="DD6446" s="83"/>
      <c r="DS6446" s="83"/>
      <c r="EH6446" s="83"/>
      <c r="EW6446" s="83"/>
      <c r="FL6446" s="83"/>
    </row>
    <row r="6447" spans="1:168" x14ac:dyDescent="0.35">
      <c r="A6447" s="83">
        <v>43360.876631944448</v>
      </c>
      <c r="B6447" s="84" t="s">
        <v>26</v>
      </c>
      <c r="C6447" s="85" t="s">
        <v>441</v>
      </c>
      <c r="R6447" s="83">
        <v>43360.876631944448</v>
      </c>
      <c r="S6447" s="89" t="s">
        <v>26</v>
      </c>
      <c r="AG6447" s="83"/>
      <c r="AV6447" s="83"/>
      <c r="BK6447" s="83"/>
      <c r="BZ6447" s="83"/>
      <c r="CO6447" s="83"/>
      <c r="DD6447" s="83"/>
      <c r="DS6447" s="83"/>
      <c r="EH6447" s="83"/>
      <c r="EW6447" s="83"/>
      <c r="FL6447" s="83"/>
    </row>
    <row r="6448" spans="1:168" x14ac:dyDescent="0.35">
      <c r="A6448" s="83">
        <v>43360.876631944448</v>
      </c>
      <c r="B6448" s="84" t="s">
        <v>26</v>
      </c>
      <c r="C6448" s="85" t="s">
        <v>417</v>
      </c>
      <c r="R6448" s="83">
        <v>43360.876631944448</v>
      </c>
      <c r="S6448" s="89" t="s">
        <v>26</v>
      </c>
      <c r="AG6448" s="83"/>
      <c r="AV6448" s="83"/>
      <c r="BK6448" s="83"/>
      <c r="BZ6448" s="83"/>
      <c r="CO6448" s="83"/>
      <c r="DD6448" s="83"/>
      <c r="DS6448" s="83"/>
      <c r="EH6448" s="83"/>
      <c r="EW6448" s="83"/>
      <c r="FL6448" s="83"/>
    </row>
    <row r="6449" spans="1:168" x14ac:dyDescent="0.35">
      <c r="A6449" s="83">
        <v>43360.876631944448</v>
      </c>
      <c r="B6449" s="84" t="s">
        <v>26</v>
      </c>
      <c r="C6449" s="85" t="s">
        <v>616</v>
      </c>
      <c r="R6449" s="83">
        <v>43360.876631944448</v>
      </c>
      <c r="S6449" s="89" t="s">
        <v>26</v>
      </c>
      <c r="AG6449" s="83"/>
      <c r="AV6449" s="83"/>
      <c r="BK6449" s="83"/>
      <c r="BZ6449" s="83"/>
      <c r="CO6449" s="83"/>
      <c r="DD6449" s="83"/>
      <c r="DS6449" s="83"/>
      <c r="EH6449" s="83"/>
      <c r="EW6449" s="83"/>
      <c r="FL6449" s="83"/>
    </row>
    <row r="6450" spans="1:168" x14ac:dyDescent="0.35">
      <c r="A6450" s="83">
        <v>43360.876631944448</v>
      </c>
      <c r="B6450" s="84" t="s">
        <v>26</v>
      </c>
      <c r="C6450" s="85" t="s">
        <v>409</v>
      </c>
      <c r="R6450" s="83">
        <v>43360.876631944448</v>
      </c>
      <c r="S6450" s="89" t="s">
        <v>26</v>
      </c>
      <c r="AG6450" s="83"/>
      <c r="AV6450" s="83"/>
      <c r="BK6450" s="83"/>
      <c r="BZ6450" s="83"/>
      <c r="CO6450" s="83"/>
      <c r="DD6450" s="83"/>
      <c r="DS6450" s="83"/>
      <c r="EH6450" s="83"/>
      <c r="EW6450" s="83"/>
      <c r="FL6450" s="83"/>
    </row>
    <row r="6451" spans="1:168" x14ac:dyDescent="0.35">
      <c r="A6451" s="83">
        <v>43360.876643518517</v>
      </c>
      <c r="B6451" s="84" t="s">
        <v>26</v>
      </c>
      <c r="C6451" s="85" t="s">
        <v>430</v>
      </c>
      <c r="R6451" s="83">
        <v>43360.876643518517</v>
      </c>
      <c r="S6451" s="89" t="s">
        <v>26</v>
      </c>
      <c r="AG6451" s="83"/>
      <c r="AV6451" s="83"/>
      <c r="BK6451" s="83"/>
      <c r="BZ6451" s="83"/>
      <c r="CO6451" s="83"/>
      <c r="DD6451" s="83"/>
      <c r="DS6451" s="83"/>
      <c r="EH6451" s="83"/>
      <c r="EW6451" s="83"/>
      <c r="FL6451" s="83"/>
    </row>
    <row r="6452" spans="1:168" x14ac:dyDescent="0.35">
      <c r="A6452" s="83">
        <v>43360.876643518517</v>
      </c>
      <c r="B6452" s="84" t="s">
        <v>26</v>
      </c>
      <c r="C6452" s="85" t="s">
        <v>446</v>
      </c>
      <c r="R6452" s="83">
        <v>43360.876643518517</v>
      </c>
      <c r="S6452" s="89" t="s">
        <v>26</v>
      </c>
      <c r="AG6452" s="83"/>
      <c r="AV6452" s="83"/>
      <c r="BK6452" s="83"/>
      <c r="BZ6452" s="83"/>
      <c r="CO6452" s="83"/>
      <c r="DD6452" s="83"/>
      <c r="DS6452" s="83"/>
      <c r="EH6452" s="83"/>
      <c r="EW6452" s="83"/>
      <c r="FL6452" s="83"/>
    </row>
    <row r="6453" spans="1:168" x14ac:dyDescent="0.35">
      <c r="A6453" s="83">
        <v>43360.876643518517</v>
      </c>
      <c r="B6453" s="84" t="s">
        <v>26</v>
      </c>
      <c r="C6453" s="85" t="s">
        <v>421</v>
      </c>
      <c r="R6453" s="83">
        <v>43360.876643518517</v>
      </c>
      <c r="S6453" s="89" t="s">
        <v>26</v>
      </c>
      <c r="AG6453" s="83"/>
      <c r="AV6453" s="83"/>
      <c r="BK6453" s="83"/>
      <c r="BZ6453" s="83"/>
      <c r="CO6453" s="83"/>
      <c r="DD6453" s="83"/>
      <c r="DS6453" s="83"/>
      <c r="EH6453" s="83"/>
      <c r="EW6453" s="83"/>
      <c r="FL6453" s="83"/>
    </row>
    <row r="6454" spans="1:168" x14ac:dyDescent="0.35">
      <c r="A6454" s="83">
        <v>43360.876643518517</v>
      </c>
      <c r="B6454" s="84" t="s">
        <v>26</v>
      </c>
      <c r="C6454" s="85" t="s">
        <v>447</v>
      </c>
      <c r="R6454" s="83">
        <v>43360.876643518517</v>
      </c>
      <c r="S6454" s="89" t="s">
        <v>26</v>
      </c>
      <c r="AG6454" s="83"/>
      <c r="AV6454" s="83"/>
      <c r="BK6454" s="83"/>
      <c r="BZ6454" s="83"/>
      <c r="CO6454" s="83"/>
      <c r="DD6454" s="83"/>
      <c r="DS6454" s="83"/>
      <c r="EH6454" s="83"/>
      <c r="EW6454" s="83"/>
      <c r="FL6454" s="83"/>
    </row>
    <row r="6455" spans="1:168" x14ac:dyDescent="0.35">
      <c r="A6455" s="83">
        <v>43360.876643518517</v>
      </c>
      <c r="B6455" s="84" t="s">
        <v>26</v>
      </c>
      <c r="C6455" s="85" t="s">
        <v>419</v>
      </c>
      <c r="R6455" s="83">
        <v>43360.876643518517</v>
      </c>
      <c r="S6455" s="89" t="s">
        <v>26</v>
      </c>
      <c r="AG6455" s="83"/>
      <c r="AV6455" s="83"/>
      <c r="BK6455" s="83"/>
      <c r="BZ6455" s="83"/>
      <c r="CO6455" s="83"/>
      <c r="DD6455" s="83"/>
      <c r="DS6455" s="83"/>
      <c r="EH6455" s="83"/>
      <c r="EW6455" s="83"/>
      <c r="FL6455" s="83"/>
    </row>
    <row r="6456" spans="1:168" x14ac:dyDescent="0.35">
      <c r="A6456" s="83">
        <v>43360.876643518517</v>
      </c>
      <c r="B6456" s="84" t="s">
        <v>26</v>
      </c>
      <c r="C6456" s="85" t="s">
        <v>444</v>
      </c>
      <c r="R6456" s="83">
        <v>43360.876643518517</v>
      </c>
      <c r="S6456" s="89" t="s">
        <v>26</v>
      </c>
      <c r="AG6456" s="83"/>
      <c r="AV6456" s="83"/>
      <c r="BK6456" s="83"/>
      <c r="BZ6456" s="83"/>
      <c r="CO6456" s="83"/>
      <c r="DD6456" s="83"/>
      <c r="DS6456" s="83"/>
      <c r="EH6456" s="83"/>
      <c r="EW6456" s="83"/>
      <c r="FL6456" s="83"/>
    </row>
    <row r="6457" spans="1:168" x14ac:dyDescent="0.35">
      <c r="A6457" s="83">
        <v>43360.876643518517</v>
      </c>
      <c r="B6457" s="84" t="s">
        <v>26</v>
      </c>
      <c r="C6457" s="85" t="s">
        <v>714</v>
      </c>
      <c r="R6457" s="83">
        <v>43360.876643518517</v>
      </c>
      <c r="S6457" s="89" t="s">
        <v>26</v>
      </c>
      <c r="AG6457" s="83"/>
      <c r="AV6457" s="83"/>
      <c r="BK6457" s="83"/>
      <c r="BZ6457" s="83"/>
      <c r="CO6457" s="83"/>
      <c r="DD6457" s="83"/>
      <c r="DS6457" s="83"/>
      <c r="EH6457" s="83"/>
      <c r="EW6457" s="83"/>
      <c r="FL6457" s="83"/>
    </row>
    <row r="6458" spans="1:168" x14ac:dyDescent="0.35">
      <c r="A6458" s="83">
        <v>43360.876643518517</v>
      </c>
      <c r="B6458" s="84" t="s">
        <v>26</v>
      </c>
      <c r="C6458" s="85" t="s">
        <v>854</v>
      </c>
      <c r="R6458" s="83">
        <v>43360.876643518517</v>
      </c>
      <c r="S6458" s="89" t="s">
        <v>26</v>
      </c>
      <c r="AG6458" s="83"/>
      <c r="AV6458" s="83"/>
      <c r="BK6458" s="83"/>
      <c r="BZ6458" s="83"/>
      <c r="CO6458" s="83"/>
      <c r="DD6458" s="83"/>
      <c r="DS6458" s="83"/>
      <c r="EH6458" s="83"/>
      <c r="EW6458" s="83"/>
      <c r="FL6458" s="83"/>
    </row>
    <row r="6459" spans="1:168" x14ac:dyDescent="0.35">
      <c r="A6459" s="83">
        <v>43360.876747685186</v>
      </c>
      <c r="B6459" s="84" t="s">
        <v>26</v>
      </c>
      <c r="C6459" s="85" t="s">
        <v>353</v>
      </c>
      <c r="R6459" s="83">
        <v>43360.876747685186</v>
      </c>
      <c r="S6459" s="89" t="s">
        <v>26</v>
      </c>
      <c r="AG6459" s="83"/>
      <c r="AV6459" s="83"/>
      <c r="BK6459" s="83"/>
      <c r="BZ6459" s="83"/>
      <c r="CO6459" s="83"/>
      <c r="DD6459" s="83"/>
      <c r="DS6459" s="83"/>
      <c r="EH6459" s="83"/>
      <c r="EW6459" s="83"/>
      <c r="FL6459" s="83"/>
    </row>
    <row r="6460" spans="1:168" x14ac:dyDescent="0.35">
      <c r="A6460" s="83">
        <v>43360.876747685186</v>
      </c>
      <c r="B6460" s="84" t="s">
        <v>55</v>
      </c>
      <c r="C6460" s="85" t="s">
        <v>82</v>
      </c>
      <c r="R6460" s="83">
        <v>43360.876747685186</v>
      </c>
      <c r="S6460" s="89" t="s">
        <v>55</v>
      </c>
      <c r="AG6460" s="83"/>
      <c r="AV6460" s="83"/>
      <c r="BK6460" s="83"/>
      <c r="BZ6460" s="83"/>
      <c r="CO6460" s="83"/>
      <c r="DD6460" s="83"/>
      <c r="DS6460" s="83"/>
      <c r="EH6460" s="83"/>
      <c r="EW6460" s="83"/>
      <c r="FL6460" s="83"/>
    </row>
    <row r="6461" spans="1:168" x14ac:dyDescent="0.35">
      <c r="A6461" s="83">
        <v>43360.876759259256</v>
      </c>
      <c r="B6461" s="84" t="s">
        <v>55</v>
      </c>
      <c r="C6461" s="85" t="s">
        <v>58</v>
      </c>
      <c r="R6461" s="83">
        <v>43360.876759259256</v>
      </c>
      <c r="S6461" s="89" t="s">
        <v>55</v>
      </c>
      <c r="AG6461" s="83"/>
      <c r="AV6461" s="83"/>
      <c r="BK6461" s="83"/>
      <c r="BZ6461" s="83"/>
      <c r="CO6461" s="83"/>
      <c r="DD6461" s="83"/>
      <c r="DS6461" s="83"/>
      <c r="EH6461" s="83"/>
      <c r="EW6461" s="83"/>
      <c r="FL6461" s="83"/>
    </row>
    <row r="6462" spans="1:168" x14ac:dyDescent="0.35">
      <c r="A6462" s="83">
        <v>43360.876770833333</v>
      </c>
      <c r="B6462" s="84" t="s">
        <v>26</v>
      </c>
      <c r="C6462" s="85" t="s">
        <v>59</v>
      </c>
      <c r="R6462" s="83">
        <v>43360.876770833333</v>
      </c>
      <c r="S6462" s="89" t="s">
        <v>26</v>
      </c>
      <c r="AG6462" s="83"/>
      <c r="AV6462" s="83"/>
      <c r="BK6462" s="83"/>
      <c r="BZ6462" s="83"/>
      <c r="CO6462" s="83"/>
      <c r="DD6462" s="83"/>
      <c r="DS6462" s="83"/>
      <c r="EH6462" s="83"/>
      <c r="EW6462" s="83"/>
      <c r="FL6462" s="83"/>
    </row>
    <row r="6463" spans="1:168" x14ac:dyDescent="0.35">
      <c r="A6463" s="83">
        <v>43360.876782407409</v>
      </c>
      <c r="B6463" s="84" t="s">
        <v>354</v>
      </c>
      <c r="C6463" s="85" t="s">
        <v>355</v>
      </c>
      <c r="I6463" s="86">
        <v>13250.7216796875</v>
      </c>
      <c r="J6463" s="87">
        <v>12979.01953125</v>
      </c>
      <c r="K6463" s="87">
        <v>10781.716796875</v>
      </c>
      <c r="L6463" s="87">
        <v>10560.642578125</v>
      </c>
      <c r="M6463" s="87">
        <v>1.0159912109375</v>
      </c>
      <c r="N6463" s="87">
        <v>10.3188209533691</v>
      </c>
      <c r="O6463" s="87">
        <v>8.3688211441040004</v>
      </c>
      <c r="P6463" s="88">
        <v>1.6018208265304601</v>
      </c>
      <c r="R6463" s="83">
        <v>43360.876782407409</v>
      </c>
      <c r="S6463" s="89" t="s">
        <v>354</v>
      </c>
      <c r="T6463" s="90">
        <v>0.46692106127739003</v>
      </c>
      <c r="U6463" s="84">
        <v>11138.5224609375</v>
      </c>
      <c r="V6463" s="84">
        <v>402.731689453125</v>
      </c>
      <c r="W6463" s="84">
        <v>10880.8564453125</v>
      </c>
      <c r="X6463" s="84">
        <v>10735.232421875</v>
      </c>
      <c r="Y6463" s="84">
        <v>27.177749633789102</v>
      </c>
      <c r="Z6463" s="84">
        <v>320.46887207031301</v>
      </c>
      <c r="AA6463" s="84">
        <v>700.46881103515602</v>
      </c>
      <c r="AB6463" s="84">
        <v>426.46887207031301</v>
      </c>
      <c r="AG6463" s="83"/>
      <c r="AV6463" s="83"/>
      <c r="BK6463" s="83"/>
      <c r="BZ6463" s="83"/>
      <c r="CO6463" s="83"/>
      <c r="DD6463" s="83"/>
      <c r="DS6463" s="83"/>
      <c r="EH6463" s="83"/>
      <c r="EW6463" s="83"/>
      <c r="FL6463" s="83"/>
    </row>
    <row r="6464" spans="1:168" x14ac:dyDescent="0.35">
      <c r="A6464" s="83">
        <v>43360.876805555556</v>
      </c>
      <c r="B6464" s="84" t="s">
        <v>62</v>
      </c>
      <c r="C6464" s="85" t="s">
        <v>63</v>
      </c>
      <c r="R6464" s="83">
        <v>43360.876805555556</v>
      </c>
      <c r="S6464" s="89" t="s">
        <v>62</v>
      </c>
      <c r="AG6464" s="83"/>
      <c r="AV6464" s="83"/>
      <c r="BK6464" s="83"/>
      <c r="BZ6464" s="83"/>
      <c r="CO6464" s="83"/>
      <c r="DD6464" s="83"/>
      <c r="DS6464" s="83"/>
      <c r="EH6464" s="83"/>
      <c r="EW6464" s="83"/>
      <c r="FL6464" s="83"/>
    </row>
    <row r="6465" spans="1:168" x14ac:dyDescent="0.35">
      <c r="A6465" s="83">
        <v>43360.876805555556</v>
      </c>
      <c r="B6465" s="84" t="s">
        <v>62</v>
      </c>
      <c r="C6465" s="85" t="s">
        <v>1184</v>
      </c>
      <c r="R6465" s="83">
        <v>43360.876805555556</v>
      </c>
      <c r="S6465" s="89" t="s">
        <v>62</v>
      </c>
      <c r="AG6465" s="83"/>
      <c r="AV6465" s="83"/>
      <c r="BK6465" s="83"/>
      <c r="BZ6465" s="83"/>
      <c r="CO6465" s="83"/>
      <c r="DD6465" s="83"/>
      <c r="DS6465" s="83"/>
      <c r="EH6465" s="83"/>
      <c r="EW6465" s="83"/>
      <c r="FL6465" s="83"/>
    </row>
    <row r="6466" spans="1:168" x14ac:dyDescent="0.35">
      <c r="A6466" s="83">
        <v>43360.876805555556</v>
      </c>
      <c r="B6466" s="84" t="s">
        <v>62</v>
      </c>
      <c r="C6466" s="85" t="s">
        <v>1185</v>
      </c>
      <c r="R6466" s="83">
        <v>43360.876805555556</v>
      </c>
      <c r="S6466" s="89" t="s">
        <v>62</v>
      </c>
      <c r="AG6466" s="83"/>
      <c r="AV6466" s="83"/>
      <c r="BK6466" s="83"/>
      <c r="BZ6466" s="83"/>
      <c r="CO6466" s="83"/>
      <c r="DD6466" s="83"/>
      <c r="DS6466" s="83"/>
      <c r="EH6466" s="83"/>
      <c r="EW6466" s="83"/>
      <c r="FL6466" s="83"/>
    </row>
    <row r="6467" spans="1:168" x14ac:dyDescent="0.35">
      <c r="A6467" s="83">
        <v>43360.876805555556</v>
      </c>
      <c r="B6467" s="84" t="s">
        <v>62</v>
      </c>
      <c r="C6467" s="85" t="s">
        <v>1186</v>
      </c>
      <c r="R6467" s="83">
        <v>43360.876805555556</v>
      </c>
      <c r="S6467" s="89" t="s">
        <v>62</v>
      </c>
      <c r="AG6467" s="83"/>
      <c r="AV6467" s="83"/>
      <c r="BK6467" s="83"/>
      <c r="BZ6467" s="83"/>
      <c r="CO6467" s="83"/>
      <c r="DD6467" s="83"/>
      <c r="DS6467" s="83"/>
      <c r="EH6467" s="83"/>
      <c r="EW6467" s="83"/>
      <c r="FL6467" s="83"/>
    </row>
    <row r="6468" spans="1:168" x14ac:dyDescent="0.35">
      <c r="A6468" s="83">
        <v>43360.876805555556</v>
      </c>
      <c r="B6468" s="84" t="s">
        <v>62</v>
      </c>
      <c r="C6468" s="85" t="s">
        <v>1187</v>
      </c>
      <c r="R6468" s="83">
        <v>43360.876805555556</v>
      </c>
      <c r="S6468" s="89" t="s">
        <v>62</v>
      </c>
      <c r="AG6468" s="83"/>
      <c r="AV6468" s="83"/>
      <c r="BK6468" s="83"/>
      <c r="BZ6468" s="83"/>
      <c r="CO6468" s="83"/>
      <c r="DD6468" s="83"/>
      <c r="DS6468" s="83"/>
      <c r="EH6468" s="83"/>
      <c r="EW6468" s="83"/>
      <c r="FL6468" s="83"/>
    </row>
    <row r="6469" spans="1:168" x14ac:dyDescent="0.35">
      <c r="A6469" s="83">
        <v>43360.876805555556</v>
      </c>
      <c r="B6469" s="84" t="s">
        <v>62</v>
      </c>
      <c r="C6469" s="85" t="s">
        <v>998</v>
      </c>
      <c r="R6469" s="83">
        <v>43360.876805555556</v>
      </c>
      <c r="S6469" s="89" t="s">
        <v>62</v>
      </c>
      <c r="AG6469" s="83"/>
      <c r="AV6469" s="83"/>
      <c r="BK6469" s="83"/>
      <c r="BZ6469" s="83"/>
      <c r="CO6469" s="83"/>
      <c r="DD6469" s="83"/>
      <c r="DS6469" s="83"/>
      <c r="EH6469" s="83"/>
      <c r="EW6469" s="83"/>
      <c r="FL6469" s="83"/>
    </row>
    <row r="6470" spans="1:168" x14ac:dyDescent="0.35">
      <c r="A6470" s="83">
        <v>43360.876805555556</v>
      </c>
      <c r="B6470" s="84" t="s">
        <v>62</v>
      </c>
      <c r="C6470" s="85" t="s">
        <v>1188</v>
      </c>
      <c r="R6470" s="83">
        <v>43360.876805555556</v>
      </c>
      <c r="S6470" s="89" t="s">
        <v>62</v>
      </c>
      <c r="AG6470" s="83"/>
      <c r="AV6470" s="83"/>
      <c r="BK6470" s="83"/>
      <c r="BZ6470" s="83"/>
      <c r="CO6470" s="83"/>
      <c r="DD6470" s="83"/>
      <c r="DS6470" s="83"/>
      <c r="EH6470" s="83"/>
      <c r="EW6470" s="83"/>
      <c r="FL6470" s="83"/>
    </row>
    <row r="6471" spans="1:168" x14ac:dyDescent="0.35">
      <c r="A6471" s="83">
        <v>43360.876805555556</v>
      </c>
      <c r="B6471" s="84" t="s">
        <v>62</v>
      </c>
      <c r="C6471" s="85" t="s">
        <v>1189</v>
      </c>
      <c r="R6471" s="83">
        <v>43360.876805555556</v>
      </c>
      <c r="S6471" s="89" t="s">
        <v>62</v>
      </c>
      <c r="AG6471" s="83"/>
      <c r="AV6471" s="83"/>
      <c r="BK6471" s="83"/>
      <c r="BZ6471" s="83"/>
      <c r="CO6471" s="83"/>
      <c r="DD6471" s="83"/>
      <c r="DS6471" s="83"/>
      <c r="EH6471" s="83"/>
      <c r="EW6471" s="83"/>
      <c r="FL6471" s="83"/>
    </row>
    <row r="6472" spans="1:168" x14ac:dyDescent="0.35">
      <c r="A6472" s="83">
        <v>43360.876817129632</v>
      </c>
      <c r="B6472" s="84" t="s">
        <v>26</v>
      </c>
      <c r="C6472" s="85" t="s">
        <v>71</v>
      </c>
      <c r="R6472" s="83">
        <v>43360.876817129632</v>
      </c>
      <c r="S6472" s="89" t="s">
        <v>26</v>
      </c>
      <c r="AG6472" s="83"/>
      <c r="AV6472" s="83"/>
      <c r="BK6472" s="83"/>
      <c r="BZ6472" s="83"/>
      <c r="CO6472" s="83"/>
      <c r="DD6472" s="83"/>
      <c r="DS6472" s="83"/>
      <c r="EH6472" s="83"/>
      <c r="EW6472" s="83"/>
      <c r="FL6472" s="83"/>
    </row>
    <row r="6473" spans="1:168" x14ac:dyDescent="0.35">
      <c r="A6473" s="83">
        <v>43360.876828703702</v>
      </c>
      <c r="B6473" s="84" t="s">
        <v>62</v>
      </c>
      <c r="C6473" s="85" t="s">
        <v>362</v>
      </c>
      <c r="R6473" s="83">
        <v>43360.876828703702</v>
      </c>
      <c r="S6473" s="89" t="s">
        <v>62</v>
      </c>
      <c r="AG6473" s="83"/>
      <c r="AV6473" s="83"/>
      <c r="BK6473" s="83"/>
      <c r="BZ6473" s="83"/>
      <c r="CO6473" s="83"/>
      <c r="DD6473" s="83"/>
      <c r="DS6473" s="83"/>
      <c r="EH6473" s="83"/>
      <c r="EW6473" s="83"/>
      <c r="FL6473" s="83"/>
    </row>
    <row r="6474" spans="1:168" x14ac:dyDescent="0.35">
      <c r="A6474" s="83">
        <v>43360.876828703702</v>
      </c>
      <c r="B6474" s="84" t="s">
        <v>26</v>
      </c>
      <c r="C6474" s="85" t="s">
        <v>361</v>
      </c>
      <c r="R6474" s="83">
        <v>43360.876828703702</v>
      </c>
      <c r="S6474" s="89" t="s">
        <v>26</v>
      </c>
      <c r="AG6474" s="83"/>
      <c r="AV6474" s="83"/>
      <c r="BK6474" s="83"/>
      <c r="BZ6474" s="83"/>
      <c r="CO6474" s="83"/>
      <c r="DD6474" s="83"/>
      <c r="DS6474" s="83"/>
      <c r="EH6474" s="83"/>
      <c r="EW6474" s="83"/>
      <c r="FL6474" s="83"/>
    </row>
    <row r="6475" spans="1:168" x14ac:dyDescent="0.35">
      <c r="A6475" s="83">
        <v>43360.876828703702</v>
      </c>
      <c r="B6475" s="84" t="s">
        <v>26</v>
      </c>
      <c r="C6475" s="85" t="s">
        <v>363</v>
      </c>
      <c r="R6475" s="83">
        <v>43360.876828703702</v>
      </c>
      <c r="S6475" s="89" t="s">
        <v>26</v>
      </c>
      <c r="AG6475" s="83"/>
      <c r="AV6475" s="83"/>
      <c r="BK6475" s="83"/>
      <c r="BZ6475" s="83"/>
      <c r="CO6475" s="83"/>
      <c r="DD6475" s="83"/>
      <c r="DS6475" s="83"/>
      <c r="EH6475" s="83"/>
      <c r="EW6475" s="83"/>
      <c r="FL6475" s="83"/>
    </row>
    <row r="6476" spans="1:168" x14ac:dyDescent="0.35">
      <c r="A6476" s="83">
        <v>43360.876828703702</v>
      </c>
      <c r="B6476" s="84" t="s">
        <v>26</v>
      </c>
      <c r="C6476" s="85" t="s">
        <v>332</v>
      </c>
      <c r="R6476" s="83">
        <v>43360.876828703702</v>
      </c>
      <c r="S6476" s="89" t="s">
        <v>26</v>
      </c>
      <c r="AG6476" s="83"/>
      <c r="AV6476" s="83"/>
      <c r="BK6476" s="83"/>
      <c r="BZ6476" s="83"/>
      <c r="CO6476" s="83"/>
      <c r="DD6476" s="83"/>
      <c r="DS6476" s="83"/>
      <c r="EH6476" s="83"/>
      <c r="EW6476" s="83"/>
      <c r="FL6476" s="83"/>
    </row>
    <row r="6477" spans="1:168" x14ac:dyDescent="0.35">
      <c r="A6477" s="83">
        <v>43360.876840277779</v>
      </c>
      <c r="B6477" s="84" t="s">
        <v>26</v>
      </c>
      <c r="C6477" s="85" t="s">
        <v>111</v>
      </c>
      <c r="R6477" s="83">
        <v>43360.876840277779</v>
      </c>
      <c r="S6477" s="89" t="s">
        <v>26</v>
      </c>
      <c r="AG6477" s="83"/>
      <c r="AV6477" s="83"/>
      <c r="BK6477" s="83"/>
      <c r="BZ6477" s="83"/>
      <c r="CO6477" s="83"/>
      <c r="DD6477" s="83"/>
      <c r="DS6477" s="83"/>
      <c r="EH6477" s="83"/>
      <c r="EW6477" s="83"/>
      <c r="FL6477" s="83"/>
    </row>
    <row r="6478" spans="1:168" x14ac:dyDescent="0.35">
      <c r="A6478" s="83">
        <v>43360.876840277779</v>
      </c>
      <c r="B6478" s="84" t="s">
        <v>26</v>
      </c>
      <c r="C6478" s="85" t="s">
        <v>47</v>
      </c>
      <c r="I6478" s="86">
        <v>13250.9150390625</v>
      </c>
      <c r="J6478" s="87">
        <v>12978.90234375</v>
      </c>
      <c r="K6478" s="87">
        <v>10781.9150390625</v>
      </c>
      <c r="L6478" s="87">
        <v>10560.578125</v>
      </c>
      <c r="M6478" s="87">
        <v>1.01600253582001</v>
      </c>
      <c r="N6478" s="87">
        <v>10.404259681701699</v>
      </c>
      <c r="O6478" s="87">
        <v>8.4542598724365199</v>
      </c>
      <c r="P6478" s="88">
        <v>1.6872586011886599</v>
      </c>
      <c r="R6478" s="83">
        <v>43360.876840277779</v>
      </c>
      <c r="S6478" s="89" t="s">
        <v>26</v>
      </c>
      <c r="T6478" s="90">
        <v>0.55235850811004605</v>
      </c>
      <c r="U6478" s="84">
        <v>11135.9921875</v>
      </c>
      <c r="V6478" s="84">
        <v>403.36004638671898</v>
      </c>
      <c r="W6478" s="84">
        <v>10879.34375</v>
      </c>
      <c r="X6478" s="84">
        <v>10733.771484375</v>
      </c>
      <c r="Y6478" s="84">
        <v>27.414226531982401</v>
      </c>
      <c r="Z6478" s="84">
        <v>320.55426025390602</v>
      </c>
      <c r="AA6478" s="84">
        <v>700.55426025390602</v>
      </c>
      <c r="AB6478" s="84">
        <v>426.55426025390602</v>
      </c>
      <c r="AG6478" s="83"/>
      <c r="AV6478" s="83"/>
      <c r="BK6478" s="83"/>
      <c r="BZ6478" s="83"/>
      <c r="CO6478" s="83"/>
      <c r="DD6478" s="83"/>
      <c r="DS6478" s="83"/>
      <c r="EH6478" s="83"/>
      <c r="EW6478" s="83"/>
      <c r="FL6478" s="83"/>
    </row>
    <row r="6479" spans="1:168" x14ac:dyDescent="0.35">
      <c r="A6479" s="83">
        <v>43360.876840277779</v>
      </c>
      <c r="B6479" s="84" t="s">
        <v>49</v>
      </c>
      <c r="C6479" s="85" t="s">
        <v>364</v>
      </c>
      <c r="R6479" s="83">
        <v>43360.876840277779</v>
      </c>
      <c r="S6479" s="89" t="s">
        <v>49</v>
      </c>
      <c r="AG6479" s="83"/>
      <c r="AV6479" s="83"/>
      <c r="BK6479" s="83"/>
      <c r="BZ6479" s="83"/>
      <c r="CO6479" s="83"/>
      <c r="DD6479" s="83"/>
      <c r="DS6479" s="83"/>
      <c r="EH6479" s="83"/>
      <c r="EW6479" s="83"/>
      <c r="FL6479" s="83"/>
    </row>
    <row r="6480" spans="1:168" x14ac:dyDescent="0.35">
      <c r="A6480" s="83">
        <v>43360.876851851855</v>
      </c>
      <c r="B6480" s="84" t="s">
        <v>26</v>
      </c>
      <c r="C6480" s="85" t="s">
        <v>335</v>
      </c>
      <c r="R6480" s="83">
        <v>43360.876851851855</v>
      </c>
      <c r="S6480" s="89" t="s">
        <v>26</v>
      </c>
      <c r="AG6480" s="83"/>
      <c r="AV6480" s="83"/>
      <c r="BK6480" s="83"/>
      <c r="BZ6480" s="83"/>
      <c r="CO6480" s="83"/>
      <c r="DD6480" s="83"/>
      <c r="DS6480" s="83"/>
      <c r="EH6480" s="83"/>
      <c r="EW6480" s="83"/>
      <c r="FL6480" s="83"/>
    </row>
    <row r="6481" spans="1:168" x14ac:dyDescent="0.35">
      <c r="A6481" s="83">
        <v>43360.876851851855</v>
      </c>
      <c r="B6481" s="84" t="s">
        <v>26</v>
      </c>
      <c r="C6481" s="85" t="s">
        <v>365</v>
      </c>
      <c r="R6481" s="83">
        <v>43360.876851851855</v>
      </c>
      <c r="S6481" s="89" t="s">
        <v>26</v>
      </c>
      <c r="AG6481" s="83"/>
      <c r="AV6481" s="83"/>
      <c r="BK6481" s="83"/>
      <c r="BZ6481" s="83"/>
      <c r="CO6481" s="83"/>
      <c r="DD6481" s="83"/>
      <c r="DS6481" s="83"/>
      <c r="EH6481" s="83"/>
      <c r="EW6481" s="83"/>
      <c r="FL6481" s="83"/>
    </row>
    <row r="6482" spans="1:168" x14ac:dyDescent="0.35">
      <c r="A6482" s="83">
        <v>43360.876851851855</v>
      </c>
      <c r="B6482" s="84" t="s">
        <v>26</v>
      </c>
      <c r="C6482" s="85" t="s">
        <v>366</v>
      </c>
      <c r="R6482" s="83">
        <v>43360.876851851855</v>
      </c>
      <c r="S6482" s="89" t="s">
        <v>26</v>
      </c>
      <c r="AG6482" s="83"/>
      <c r="AV6482" s="83"/>
      <c r="BK6482" s="83"/>
      <c r="BZ6482" s="83"/>
      <c r="CO6482" s="83"/>
      <c r="DD6482" s="83"/>
      <c r="DS6482" s="83"/>
      <c r="EH6482" s="83"/>
      <c r="EW6482" s="83"/>
      <c r="FL6482" s="83"/>
    </row>
    <row r="6483" spans="1:168" x14ac:dyDescent="0.35">
      <c r="A6483" s="83">
        <v>43360.876863425925</v>
      </c>
      <c r="B6483" s="84" t="s">
        <v>26</v>
      </c>
      <c r="C6483" s="85" t="s">
        <v>429</v>
      </c>
      <c r="R6483" s="83">
        <v>43360.876863425925</v>
      </c>
      <c r="S6483" s="89" t="s">
        <v>26</v>
      </c>
      <c r="AG6483" s="83"/>
      <c r="AV6483" s="83"/>
      <c r="BK6483" s="83"/>
      <c r="BZ6483" s="83"/>
      <c r="CO6483" s="83"/>
      <c r="DD6483" s="83"/>
      <c r="DS6483" s="83"/>
      <c r="EH6483" s="83"/>
      <c r="EW6483" s="83"/>
      <c r="FL6483" s="83"/>
    </row>
    <row r="6484" spans="1:168" x14ac:dyDescent="0.35">
      <c r="A6484" s="83">
        <v>43360.876863425925</v>
      </c>
      <c r="B6484" s="84" t="s">
        <v>26</v>
      </c>
      <c r="C6484" s="85" t="s">
        <v>862</v>
      </c>
      <c r="R6484" s="83">
        <v>43360.876863425925</v>
      </c>
      <c r="S6484" s="89" t="s">
        <v>26</v>
      </c>
      <c r="AG6484" s="83"/>
      <c r="AV6484" s="83"/>
      <c r="BK6484" s="83"/>
      <c r="BZ6484" s="83"/>
      <c r="CO6484" s="83"/>
      <c r="DD6484" s="83"/>
      <c r="DS6484" s="83"/>
      <c r="EH6484" s="83"/>
      <c r="EW6484" s="83"/>
      <c r="FL6484" s="83"/>
    </row>
    <row r="6485" spans="1:168" x14ac:dyDescent="0.35">
      <c r="A6485" s="83">
        <v>43360.876863425925</v>
      </c>
      <c r="B6485" s="84" t="s">
        <v>26</v>
      </c>
      <c r="C6485" s="85" t="s">
        <v>441</v>
      </c>
      <c r="R6485" s="83">
        <v>43360.876863425925</v>
      </c>
      <c r="S6485" s="89" t="s">
        <v>26</v>
      </c>
      <c r="AG6485" s="83"/>
      <c r="AV6485" s="83"/>
      <c r="BK6485" s="83"/>
      <c r="BZ6485" s="83"/>
      <c r="CO6485" s="83"/>
      <c r="DD6485" s="83"/>
      <c r="DS6485" s="83"/>
      <c r="EH6485" s="83"/>
      <c r="EW6485" s="83"/>
      <c r="FL6485" s="83"/>
    </row>
    <row r="6486" spans="1:168" x14ac:dyDescent="0.35">
      <c r="A6486" s="83">
        <v>43360.876863425925</v>
      </c>
      <c r="B6486" s="84" t="s">
        <v>26</v>
      </c>
      <c r="C6486" s="85" t="s">
        <v>417</v>
      </c>
      <c r="R6486" s="83">
        <v>43360.876863425925</v>
      </c>
      <c r="S6486" s="89" t="s">
        <v>26</v>
      </c>
      <c r="AG6486" s="83"/>
      <c r="AV6486" s="83"/>
      <c r="BK6486" s="83"/>
      <c r="BZ6486" s="83"/>
      <c r="CO6486" s="83"/>
      <c r="DD6486" s="83"/>
      <c r="DS6486" s="83"/>
      <c r="EH6486" s="83"/>
      <c r="EW6486" s="83"/>
      <c r="FL6486" s="83"/>
    </row>
    <row r="6487" spans="1:168" x14ac:dyDescent="0.35">
      <c r="A6487" s="83">
        <v>43360.876863425925</v>
      </c>
      <c r="B6487" s="84" t="s">
        <v>26</v>
      </c>
      <c r="C6487" s="85" t="s">
        <v>616</v>
      </c>
      <c r="R6487" s="83">
        <v>43360.876863425925</v>
      </c>
      <c r="S6487" s="89" t="s">
        <v>26</v>
      </c>
      <c r="AG6487" s="83"/>
      <c r="AV6487" s="83"/>
      <c r="BK6487" s="83"/>
      <c r="BZ6487" s="83"/>
      <c r="CO6487" s="83"/>
      <c r="DD6487" s="83"/>
      <c r="DS6487" s="83"/>
      <c r="EH6487" s="83"/>
      <c r="EW6487" s="83"/>
      <c r="FL6487" s="83"/>
    </row>
    <row r="6488" spans="1:168" x14ac:dyDescent="0.35">
      <c r="A6488" s="83">
        <v>43360.876863425925</v>
      </c>
      <c r="B6488" s="84" t="s">
        <v>26</v>
      </c>
      <c r="C6488" s="85" t="s">
        <v>409</v>
      </c>
      <c r="R6488" s="83">
        <v>43360.876863425925</v>
      </c>
      <c r="S6488" s="89" t="s">
        <v>26</v>
      </c>
      <c r="AG6488" s="83"/>
      <c r="AV6488" s="83"/>
      <c r="BK6488" s="83"/>
      <c r="BZ6488" s="83"/>
      <c r="CO6488" s="83"/>
      <c r="DD6488" s="83"/>
      <c r="DS6488" s="83"/>
      <c r="EH6488" s="83"/>
      <c r="EW6488" s="83"/>
      <c r="FL6488" s="83"/>
    </row>
    <row r="6489" spans="1:168" x14ac:dyDescent="0.35">
      <c r="A6489" s="83">
        <v>43360.876863425925</v>
      </c>
      <c r="B6489" s="84" t="s">
        <v>26</v>
      </c>
      <c r="C6489" s="85" t="s">
        <v>428</v>
      </c>
      <c r="R6489" s="83">
        <v>43360.876863425925</v>
      </c>
      <c r="S6489" s="89" t="s">
        <v>26</v>
      </c>
      <c r="AG6489" s="83"/>
      <c r="AV6489" s="83"/>
      <c r="BK6489" s="83"/>
      <c r="BZ6489" s="83"/>
      <c r="CO6489" s="83"/>
      <c r="DD6489" s="83"/>
      <c r="DS6489" s="83"/>
      <c r="EH6489" s="83"/>
      <c r="EW6489" s="83"/>
      <c r="FL6489" s="83"/>
    </row>
    <row r="6490" spans="1:168" x14ac:dyDescent="0.35">
      <c r="A6490" s="83">
        <v>43360.876863425925</v>
      </c>
      <c r="B6490" s="84" t="s">
        <v>26</v>
      </c>
      <c r="C6490" s="85" t="s">
        <v>430</v>
      </c>
      <c r="R6490" s="83">
        <v>43360.876863425925</v>
      </c>
      <c r="S6490" s="89" t="s">
        <v>26</v>
      </c>
      <c r="AG6490" s="83"/>
      <c r="AV6490" s="83"/>
      <c r="BK6490" s="83"/>
      <c r="BZ6490" s="83"/>
      <c r="CO6490" s="83"/>
      <c r="DD6490" s="83"/>
      <c r="DS6490" s="83"/>
      <c r="EH6490" s="83"/>
      <c r="EW6490" s="83"/>
      <c r="FL6490" s="83"/>
    </row>
    <row r="6491" spans="1:168" x14ac:dyDescent="0.35">
      <c r="A6491" s="83">
        <v>43360.876863425925</v>
      </c>
      <c r="B6491" s="84" t="s">
        <v>26</v>
      </c>
      <c r="C6491" s="85" t="s">
        <v>444</v>
      </c>
      <c r="R6491" s="83">
        <v>43360.876863425925</v>
      </c>
      <c r="S6491" s="89" t="s">
        <v>26</v>
      </c>
      <c r="AG6491" s="83"/>
      <c r="AV6491" s="83"/>
      <c r="BK6491" s="83"/>
      <c r="BZ6491" s="83"/>
      <c r="CO6491" s="83"/>
      <c r="DD6491" s="83"/>
      <c r="DS6491" s="83"/>
      <c r="EH6491" s="83"/>
      <c r="EW6491" s="83"/>
      <c r="FL6491" s="83"/>
    </row>
    <row r="6492" spans="1:168" x14ac:dyDescent="0.35">
      <c r="A6492" s="83">
        <v>43360.876863425925</v>
      </c>
      <c r="B6492" s="84" t="s">
        <v>26</v>
      </c>
      <c r="C6492" s="85" t="s">
        <v>714</v>
      </c>
      <c r="R6492" s="83">
        <v>43360.876863425925</v>
      </c>
      <c r="S6492" s="89" t="s">
        <v>26</v>
      </c>
      <c r="AG6492" s="83"/>
      <c r="AV6492" s="83"/>
      <c r="BK6492" s="83"/>
      <c r="BZ6492" s="83"/>
      <c r="CO6492" s="83"/>
      <c r="DD6492" s="83"/>
      <c r="DS6492" s="83"/>
      <c r="EH6492" s="83"/>
      <c r="EW6492" s="83"/>
      <c r="FL6492" s="83"/>
    </row>
    <row r="6493" spans="1:168" x14ac:dyDescent="0.35">
      <c r="A6493" s="83">
        <v>43360.876875000002</v>
      </c>
      <c r="B6493" s="84" t="s">
        <v>26</v>
      </c>
      <c r="C6493" s="85" t="s">
        <v>447</v>
      </c>
      <c r="R6493" s="83">
        <v>43360.876875000002</v>
      </c>
      <c r="S6493" s="89" t="s">
        <v>26</v>
      </c>
      <c r="AG6493" s="83"/>
      <c r="AV6493" s="83"/>
      <c r="BK6493" s="83"/>
      <c r="BZ6493" s="83"/>
      <c r="CO6493" s="83"/>
      <c r="DD6493" s="83"/>
      <c r="DS6493" s="83"/>
      <c r="EH6493" s="83"/>
      <c r="EW6493" s="83"/>
      <c r="FL6493" s="83"/>
    </row>
    <row r="6494" spans="1:168" x14ac:dyDescent="0.35">
      <c r="A6494" s="83">
        <v>43360.876875000002</v>
      </c>
      <c r="B6494" s="84" t="s">
        <v>26</v>
      </c>
      <c r="C6494" s="85" t="s">
        <v>419</v>
      </c>
      <c r="R6494" s="83">
        <v>43360.876875000002</v>
      </c>
      <c r="S6494" s="89" t="s">
        <v>26</v>
      </c>
      <c r="AG6494" s="83"/>
      <c r="AV6494" s="83"/>
      <c r="BK6494" s="83"/>
      <c r="BZ6494" s="83"/>
      <c r="CO6494" s="83"/>
      <c r="DD6494" s="83"/>
      <c r="DS6494" s="83"/>
      <c r="EH6494" s="83"/>
      <c r="EW6494" s="83"/>
      <c r="FL6494" s="83"/>
    </row>
    <row r="6495" spans="1:168" x14ac:dyDescent="0.35">
      <c r="A6495" s="83">
        <v>43360.876875000002</v>
      </c>
      <c r="B6495" s="84" t="s">
        <v>26</v>
      </c>
      <c r="C6495" s="85" t="s">
        <v>421</v>
      </c>
      <c r="R6495" s="83">
        <v>43360.876875000002</v>
      </c>
      <c r="S6495" s="89" t="s">
        <v>26</v>
      </c>
      <c r="AG6495" s="83"/>
      <c r="AV6495" s="83"/>
      <c r="BK6495" s="83"/>
      <c r="BZ6495" s="83"/>
      <c r="CO6495" s="83"/>
      <c r="DD6495" s="83"/>
      <c r="DS6495" s="83"/>
      <c r="EH6495" s="83"/>
      <c r="EW6495" s="83"/>
      <c r="FL6495" s="83"/>
    </row>
    <row r="6496" spans="1:168" x14ac:dyDescent="0.35">
      <c r="A6496" s="83">
        <v>43360.876875000002</v>
      </c>
      <c r="B6496" s="84" t="s">
        <v>26</v>
      </c>
      <c r="C6496" s="85" t="s">
        <v>446</v>
      </c>
      <c r="R6496" s="83">
        <v>43360.876875000002</v>
      </c>
      <c r="S6496" s="89" t="s">
        <v>26</v>
      </c>
      <c r="AG6496" s="83"/>
      <c r="AV6496" s="83"/>
      <c r="BK6496" s="83"/>
      <c r="BZ6496" s="83"/>
      <c r="CO6496" s="83"/>
      <c r="DD6496" s="83"/>
      <c r="DS6496" s="83"/>
      <c r="EH6496" s="83"/>
      <c r="EW6496" s="83"/>
      <c r="FL6496" s="83"/>
    </row>
    <row r="6497" spans="1:168" x14ac:dyDescent="0.35">
      <c r="A6497" s="83">
        <v>43360.876875000002</v>
      </c>
      <c r="B6497" s="84" t="s">
        <v>26</v>
      </c>
      <c r="C6497" s="85" t="s">
        <v>863</v>
      </c>
      <c r="R6497" s="83">
        <v>43360.876875000002</v>
      </c>
      <c r="S6497" s="89" t="s">
        <v>26</v>
      </c>
      <c r="AG6497" s="83"/>
      <c r="AV6497" s="83"/>
      <c r="BK6497" s="83"/>
      <c r="BZ6497" s="83"/>
      <c r="CO6497" s="83"/>
      <c r="DD6497" s="83"/>
      <c r="DS6497" s="83"/>
      <c r="EH6497" s="83"/>
      <c r="EW6497" s="83"/>
      <c r="FL6497" s="83"/>
    </row>
    <row r="6498" spans="1:168" x14ac:dyDescent="0.35">
      <c r="A6498" s="83">
        <v>43360.876944444448</v>
      </c>
      <c r="B6498" s="84" t="s">
        <v>26</v>
      </c>
      <c r="C6498" s="85" t="s">
        <v>172</v>
      </c>
      <c r="R6498" s="83">
        <v>43360.876944444448</v>
      </c>
      <c r="S6498" s="89" t="s">
        <v>26</v>
      </c>
      <c r="AG6498" s="83"/>
      <c r="AV6498" s="83"/>
      <c r="BK6498" s="83"/>
      <c r="BZ6498" s="83"/>
      <c r="CO6498" s="83"/>
      <c r="DD6498" s="83"/>
      <c r="DS6498" s="83"/>
      <c r="EH6498" s="83"/>
      <c r="EW6498" s="83"/>
      <c r="FL6498" s="83"/>
    </row>
    <row r="6499" spans="1:168" x14ac:dyDescent="0.35">
      <c r="A6499" s="83">
        <v>43360.876967592594</v>
      </c>
      <c r="B6499" s="84" t="s">
        <v>26</v>
      </c>
      <c r="C6499" s="85" t="s">
        <v>367</v>
      </c>
      <c r="R6499" s="83">
        <v>43360.876967592594</v>
      </c>
      <c r="S6499" s="89" t="s">
        <v>26</v>
      </c>
      <c r="AG6499" s="83"/>
      <c r="AV6499" s="83"/>
      <c r="BK6499" s="83"/>
      <c r="BZ6499" s="83"/>
      <c r="CO6499" s="83"/>
      <c r="DD6499" s="83"/>
      <c r="DS6499" s="83"/>
      <c r="EH6499" s="83"/>
      <c r="EW6499" s="83"/>
      <c r="FL6499" s="83"/>
    </row>
    <row r="6500" spans="1:168" x14ac:dyDescent="0.35">
      <c r="A6500" s="83">
        <v>43360.876967592594</v>
      </c>
      <c r="B6500" s="84" t="s">
        <v>55</v>
      </c>
      <c r="C6500" s="85" t="s">
        <v>82</v>
      </c>
      <c r="R6500" s="83">
        <v>43360.876967592594</v>
      </c>
      <c r="S6500" s="89" t="s">
        <v>55</v>
      </c>
      <c r="AG6500" s="83"/>
      <c r="AV6500" s="83"/>
      <c r="BK6500" s="83"/>
      <c r="BZ6500" s="83"/>
      <c r="CO6500" s="83"/>
      <c r="DD6500" s="83"/>
      <c r="DS6500" s="83"/>
      <c r="EH6500" s="83"/>
      <c r="EW6500" s="83"/>
      <c r="FL6500" s="83"/>
    </row>
    <row r="6501" spans="1:168" x14ac:dyDescent="0.35">
      <c r="A6501" s="83">
        <v>43360.87699074074</v>
      </c>
      <c r="B6501" s="84" t="s">
        <v>55</v>
      </c>
      <c r="C6501" s="85" t="s">
        <v>58</v>
      </c>
      <c r="R6501" s="83">
        <v>43360.87699074074</v>
      </c>
      <c r="S6501" s="89" t="s">
        <v>55</v>
      </c>
      <c r="AG6501" s="83"/>
      <c r="AV6501" s="83"/>
      <c r="BK6501" s="83"/>
      <c r="BZ6501" s="83"/>
      <c r="CO6501" s="83"/>
      <c r="DD6501" s="83"/>
      <c r="DS6501" s="83"/>
      <c r="EH6501" s="83"/>
      <c r="EW6501" s="83"/>
      <c r="FL6501" s="83"/>
    </row>
    <row r="6502" spans="1:168" x14ac:dyDescent="0.35">
      <c r="A6502" s="83">
        <v>43360.877002314817</v>
      </c>
      <c r="B6502" s="84" t="s">
        <v>26</v>
      </c>
      <c r="C6502" s="85" t="s">
        <v>59</v>
      </c>
      <c r="R6502" s="83">
        <v>43360.877002314817</v>
      </c>
      <c r="S6502" s="89" t="s">
        <v>26</v>
      </c>
      <c r="AG6502" s="83"/>
      <c r="AV6502" s="83"/>
      <c r="BK6502" s="83"/>
      <c r="BZ6502" s="83"/>
      <c r="CO6502" s="83"/>
      <c r="DD6502" s="83"/>
      <c r="DS6502" s="83"/>
      <c r="EH6502" s="83"/>
      <c r="EW6502" s="83"/>
      <c r="FL6502" s="83"/>
    </row>
    <row r="6503" spans="1:168" x14ac:dyDescent="0.35">
      <c r="A6503" s="83">
        <v>43360.877013888887</v>
      </c>
      <c r="B6503" s="84" t="s">
        <v>368</v>
      </c>
      <c r="C6503" s="85" t="s">
        <v>369</v>
      </c>
      <c r="I6503" s="86">
        <v>13250.9091796875</v>
      </c>
      <c r="J6503" s="87">
        <v>12966.1396484375</v>
      </c>
      <c r="K6503" s="87">
        <v>12001.9052734375</v>
      </c>
      <c r="L6503" s="87">
        <v>11743.9775390625</v>
      </c>
      <c r="M6503" s="87">
        <v>1.0159512758255</v>
      </c>
      <c r="N6503" s="87">
        <v>10.412026405334499</v>
      </c>
      <c r="O6503" s="87">
        <v>8.4620265960693395</v>
      </c>
      <c r="P6503" s="88">
        <v>1.69502425193787</v>
      </c>
      <c r="R6503" s="83">
        <v>43360.877013888887</v>
      </c>
      <c r="S6503" s="89" t="s">
        <v>368</v>
      </c>
      <c r="T6503" s="90">
        <v>0.56012421846389804</v>
      </c>
      <c r="U6503" s="84">
        <v>10996.921875</v>
      </c>
      <c r="V6503" s="84">
        <v>404.62246704101602</v>
      </c>
      <c r="W6503" s="84">
        <v>10732.1064453125</v>
      </c>
      <c r="X6503" s="84">
        <v>10592.052734375</v>
      </c>
      <c r="Y6503" s="84">
        <v>27.749097824096701</v>
      </c>
      <c r="Z6503" s="84">
        <v>320.56201171875</v>
      </c>
      <c r="AA6503" s="84">
        <v>700.56207275390602</v>
      </c>
      <c r="AB6503" s="84">
        <v>426.56201171875</v>
      </c>
      <c r="AG6503" s="83"/>
      <c r="AV6503" s="83"/>
      <c r="BK6503" s="83"/>
      <c r="BZ6503" s="83"/>
      <c r="CO6503" s="83"/>
      <c r="DD6503" s="83"/>
      <c r="DS6503" s="83"/>
      <c r="EH6503" s="83"/>
      <c r="EW6503" s="83"/>
      <c r="FL6503" s="83"/>
    </row>
    <row r="6504" spans="1:168" x14ac:dyDescent="0.35">
      <c r="A6504" s="83">
        <v>43360.877025462964</v>
      </c>
      <c r="B6504" s="84" t="s">
        <v>62</v>
      </c>
      <c r="C6504" s="85" t="s">
        <v>1190</v>
      </c>
      <c r="R6504" s="83">
        <v>43360.877025462964</v>
      </c>
      <c r="S6504" s="89" t="s">
        <v>62</v>
      </c>
      <c r="AG6504" s="83"/>
      <c r="AV6504" s="83"/>
      <c r="BK6504" s="83"/>
      <c r="BZ6504" s="83"/>
      <c r="CO6504" s="83"/>
      <c r="DD6504" s="83"/>
      <c r="DS6504" s="83"/>
      <c r="EH6504" s="83"/>
      <c r="EW6504" s="83"/>
      <c r="FL6504" s="83"/>
    </row>
    <row r="6505" spans="1:168" x14ac:dyDescent="0.35">
      <c r="A6505" s="83">
        <v>43360.877025462964</v>
      </c>
      <c r="B6505" s="84" t="s">
        <v>62</v>
      </c>
      <c r="C6505" s="85" t="s">
        <v>63</v>
      </c>
      <c r="R6505" s="83">
        <v>43360.877025462964</v>
      </c>
      <c r="S6505" s="89" t="s">
        <v>62</v>
      </c>
      <c r="AG6505" s="83"/>
      <c r="AV6505" s="83"/>
      <c r="BK6505" s="83"/>
      <c r="BZ6505" s="83"/>
      <c r="CO6505" s="83"/>
      <c r="DD6505" s="83"/>
      <c r="DS6505" s="83"/>
      <c r="EH6505" s="83"/>
      <c r="EW6505" s="83"/>
      <c r="FL6505" s="83"/>
    </row>
    <row r="6506" spans="1:168" x14ac:dyDescent="0.35">
      <c r="A6506" s="83">
        <v>43360.877025462964</v>
      </c>
      <c r="B6506" s="84" t="s">
        <v>62</v>
      </c>
      <c r="C6506" s="85" t="s">
        <v>1191</v>
      </c>
      <c r="R6506" s="83">
        <v>43360.877025462964</v>
      </c>
      <c r="S6506" s="89" t="s">
        <v>62</v>
      </c>
      <c r="AG6506" s="83"/>
      <c r="AV6506" s="83"/>
      <c r="BK6506" s="83"/>
      <c r="BZ6506" s="83"/>
      <c r="CO6506" s="83"/>
      <c r="DD6506" s="83"/>
      <c r="DS6506" s="83"/>
      <c r="EH6506" s="83"/>
      <c r="EW6506" s="83"/>
      <c r="FL6506" s="83"/>
    </row>
    <row r="6507" spans="1:168" x14ac:dyDescent="0.35">
      <c r="A6507" s="83">
        <v>43360.877025462964</v>
      </c>
      <c r="B6507" s="84" t="s">
        <v>62</v>
      </c>
      <c r="C6507" s="85" t="s">
        <v>1192</v>
      </c>
      <c r="R6507" s="83">
        <v>43360.877025462964</v>
      </c>
      <c r="S6507" s="89" t="s">
        <v>62</v>
      </c>
      <c r="AG6507" s="83"/>
      <c r="AV6507" s="83"/>
      <c r="BK6507" s="83"/>
      <c r="BZ6507" s="83"/>
      <c r="CO6507" s="83"/>
      <c r="DD6507" s="83"/>
      <c r="DS6507" s="83"/>
      <c r="EH6507" s="83"/>
      <c r="EW6507" s="83"/>
      <c r="FL6507" s="83"/>
    </row>
    <row r="6508" spans="1:168" x14ac:dyDescent="0.35">
      <c r="A6508" s="83">
        <v>43360.87703703704</v>
      </c>
      <c r="B6508" s="84" t="s">
        <v>62</v>
      </c>
      <c r="C6508" s="85" t="s">
        <v>1193</v>
      </c>
      <c r="R6508" s="83">
        <v>43360.87703703704</v>
      </c>
      <c r="S6508" s="89" t="s">
        <v>62</v>
      </c>
      <c r="AG6508" s="83"/>
      <c r="AV6508" s="83"/>
      <c r="BK6508" s="83"/>
      <c r="BZ6508" s="83"/>
      <c r="CO6508" s="83"/>
      <c r="DD6508" s="83"/>
      <c r="DS6508" s="83"/>
      <c r="EH6508" s="83"/>
      <c r="EW6508" s="83"/>
      <c r="FL6508" s="83"/>
    </row>
    <row r="6509" spans="1:168" x14ac:dyDescent="0.35">
      <c r="A6509" s="83">
        <v>43360.87703703704</v>
      </c>
      <c r="B6509" s="84" t="s">
        <v>62</v>
      </c>
      <c r="C6509" s="85" t="s">
        <v>1194</v>
      </c>
      <c r="R6509" s="83">
        <v>43360.87703703704</v>
      </c>
      <c r="S6509" s="89" t="s">
        <v>62</v>
      </c>
      <c r="AG6509" s="83"/>
      <c r="AV6509" s="83"/>
      <c r="BK6509" s="83"/>
      <c r="BZ6509" s="83"/>
      <c r="CO6509" s="83"/>
      <c r="DD6509" s="83"/>
      <c r="DS6509" s="83"/>
      <c r="EH6509" s="83"/>
      <c r="EW6509" s="83"/>
      <c r="FL6509" s="83"/>
    </row>
    <row r="6510" spans="1:168" x14ac:dyDescent="0.35">
      <c r="A6510" s="83">
        <v>43360.87703703704</v>
      </c>
      <c r="B6510" s="84" t="s">
        <v>62</v>
      </c>
      <c r="C6510" s="85" t="s">
        <v>181</v>
      </c>
      <c r="R6510" s="83">
        <v>43360.87703703704</v>
      </c>
      <c r="S6510" s="89" t="s">
        <v>62</v>
      </c>
      <c r="AG6510" s="83"/>
      <c r="AV6510" s="83"/>
      <c r="BK6510" s="83"/>
      <c r="BZ6510" s="83"/>
      <c r="CO6510" s="83"/>
      <c r="DD6510" s="83"/>
      <c r="DS6510" s="83"/>
      <c r="EH6510" s="83"/>
      <c r="EW6510" s="83"/>
      <c r="FL6510" s="83"/>
    </row>
    <row r="6511" spans="1:168" x14ac:dyDescent="0.35">
      <c r="A6511" s="83">
        <v>43360.87703703704</v>
      </c>
      <c r="B6511" s="84" t="s">
        <v>62</v>
      </c>
      <c r="C6511" s="85" t="s">
        <v>1195</v>
      </c>
      <c r="R6511" s="83">
        <v>43360.87703703704</v>
      </c>
      <c r="S6511" s="89" t="s">
        <v>62</v>
      </c>
      <c r="AG6511" s="83"/>
      <c r="AV6511" s="83"/>
      <c r="BK6511" s="83"/>
      <c r="BZ6511" s="83"/>
      <c r="CO6511" s="83"/>
      <c r="DD6511" s="83"/>
      <c r="DS6511" s="83"/>
      <c r="EH6511" s="83"/>
      <c r="EW6511" s="83"/>
      <c r="FL6511" s="83"/>
    </row>
    <row r="6512" spans="1:168" x14ac:dyDescent="0.35">
      <c r="A6512" s="83">
        <v>43360.87703703704</v>
      </c>
      <c r="B6512" s="84" t="s">
        <v>26</v>
      </c>
      <c r="C6512" s="85" t="s">
        <v>71</v>
      </c>
      <c r="R6512" s="83">
        <v>43360.87703703704</v>
      </c>
      <c r="S6512" s="89" t="s">
        <v>26</v>
      </c>
      <c r="AG6512" s="83"/>
      <c r="AV6512" s="83"/>
      <c r="BK6512" s="83"/>
      <c r="BZ6512" s="83"/>
      <c r="CO6512" s="83"/>
      <c r="DD6512" s="83"/>
      <c r="DS6512" s="83"/>
      <c r="EH6512" s="83"/>
      <c r="EW6512" s="83"/>
      <c r="FL6512" s="83"/>
    </row>
    <row r="6513" spans="1:168" x14ac:dyDescent="0.35">
      <c r="A6513" s="83">
        <v>43360.87704861111</v>
      </c>
      <c r="B6513" s="84" t="s">
        <v>62</v>
      </c>
      <c r="C6513" s="85" t="s">
        <v>375</v>
      </c>
      <c r="R6513" s="83">
        <v>43360.87704861111</v>
      </c>
      <c r="S6513" s="89" t="s">
        <v>62</v>
      </c>
      <c r="AG6513" s="83"/>
      <c r="AV6513" s="83"/>
      <c r="BK6513" s="83"/>
      <c r="BZ6513" s="83"/>
      <c r="CO6513" s="83"/>
      <c r="DD6513" s="83"/>
      <c r="DS6513" s="83"/>
      <c r="EH6513" s="83"/>
      <c r="EW6513" s="83"/>
      <c r="FL6513" s="83"/>
    </row>
    <row r="6514" spans="1:168" x14ac:dyDescent="0.35">
      <c r="A6514" s="83">
        <v>43360.87704861111</v>
      </c>
      <c r="B6514" s="84" t="s">
        <v>26</v>
      </c>
      <c r="C6514" s="85" t="s">
        <v>376</v>
      </c>
      <c r="R6514" s="83">
        <v>43360.87704861111</v>
      </c>
      <c r="S6514" s="89" t="s">
        <v>26</v>
      </c>
      <c r="AG6514" s="83"/>
      <c r="AV6514" s="83"/>
      <c r="BK6514" s="83"/>
      <c r="BZ6514" s="83"/>
      <c r="CO6514" s="83"/>
      <c r="DD6514" s="83"/>
      <c r="DS6514" s="83"/>
      <c r="EH6514" s="83"/>
      <c r="EW6514" s="83"/>
      <c r="FL6514" s="83"/>
    </row>
    <row r="6515" spans="1:168" x14ac:dyDescent="0.35">
      <c r="A6515" s="83">
        <v>43360.877060185187</v>
      </c>
      <c r="B6515" s="84" t="s">
        <v>26</v>
      </c>
      <c r="C6515" s="85" t="s">
        <v>377</v>
      </c>
      <c r="R6515" s="83">
        <v>43360.877060185187</v>
      </c>
      <c r="S6515" s="89" t="s">
        <v>26</v>
      </c>
      <c r="AG6515" s="83"/>
      <c r="AV6515" s="83"/>
      <c r="BK6515" s="83"/>
      <c r="BZ6515" s="83"/>
      <c r="CO6515" s="83"/>
      <c r="DD6515" s="83"/>
      <c r="DS6515" s="83"/>
      <c r="EH6515" s="83"/>
      <c r="EW6515" s="83"/>
      <c r="FL6515" s="83"/>
    </row>
    <row r="6516" spans="1:168" x14ac:dyDescent="0.35">
      <c r="A6516" s="83">
        <v>43360.877060185187</v>
      </c>
      <c r="B6516" s="84" t="s">
        <v>26</v>
      </c>
      <c r="C6516" s="85" t="s">
        <v>332</v>
      </c>
      <c r="R6516" s="83">
        <v>43360.877060185187</v>
      </c>
      <c r="S6516" s="89" t="s">
        <v>26</v>
      </c>
      <c r="AG6516" s="83"/>
      <c r="AV6516" s="83"/>
      <c r="BK6516" s="83"/>
      <c r="BZ6516" s="83"/>
      <c r="CO6516" s="83"/>
      <c r="DD6516" s="83"/>
      <c r="DS6516" s="83"/>
      <c r="EH6516" s="83"/>
      <c r="EW6516" s="83"/>
      <c r="FL6516" s="83"/>
    </row>
    <row r="6517" spans="1:168" x14ac:dyDescent="0.35">
      <c r="A6517" s="83">
        <v>43360.877060185187</v>
      </c>
      <c r="B6517" s="84" t="s">
        <v>26</v>
      </c>
      <c r="C6517" s="85" t="s">
        <v>298</v>
      </c>
      <c r="R6517" s="83">
        <v>43360.877060185187</v>
      </c>
      <c r="S6517" s="89" t="s">
        <v>26</v>
      </c>
      <c r="AG6517" s="83"/>
      <c r="AV6517" s="83"/>
      <c r="BK6517" s="83"/>
      <c r="BZ6517" s="83"/>
      <c r="CO6517" s="83"/>
      <c r="DD6517" s="83"/>
      <c r="DS6517" s="83"/>
      <c r="EH6517" s="83"/>
      <c r="EW6517" s="83"/>
      <c r="FL6517" s="83"/>
    </row>
    <row r="6518" spans="1:168" x14ac:dyDescent="0.35">
      <c r="A6518" s="83">
        <v>43360.877060185187</v>
      </c>
      <c r="B6518" s="84" t="s">
        <v>49</v>
      </c>
      <c r="C6518" s="85" t="s">
        <v>378</v>
      </c>
      <c r="R6518" s="83">
        <v>43360.877060185187</v>
      </c>
      <c r="S6518" s="89" t="s">
        <v>49</v>
      </c>
      <c r="AG6518" s="83"/>
      <c r="AV6518" s="83"/>
      <c r="BK6518" s="83"/>
      <c r="BZ6518" s="83"/>
      <c r="CO6518" s="83"/>
      <c r="DD6518" s="83"/>
      <c r="DS6518" s="83"/>
      <c r="EH6518" s="83"/>
      <c r="EW6518" s="83"/>
      <c r="FL6518" s="83"/>
    </row>
    <row r="6519" spans="1:168" x14ac:dyDescent="0.35">
      <c r="A6519" s="83">
        <v>43360.877060185187</v>
      </c>
      <c r="B6519" s="84" t="s">
        <v>26</v>
      </c>
      <c r="C6519" s="85" t="s">
        <v>47</v>
      </c>
      <c r="I6519" s="86">
        <v>13250.80859375</v>
      </c>
      <c r="J6519" s="87">
        <v>12966.8037109375</v>
      </c>
      <c r="K6519" s="87">
        <v>12001.80859375</v>
      </c>
      <c r="L6519" s="87">
        <v>11744.568359375</v>
      </c>
      <c r="M6519" s="87">
        <v>1.0159393548965501</v>
      </c>
      <c r="N6519" s="87">
        <v>10.3547830581665</v>
      </c>
      <c r="O6519" s="87">
        <v>8.4047832489013707</v>
      </c>
      <c r="P6519" s="88">
        <v>1.6377822160720801</v>
      </c>
      <c r="R6519" s="83">
        <v>43360.877060185187</v>
      </c>
      <c r="S6519" s="89" t="s">
        <v>26</v>
      </c>
      <c r="T6519" s="90">
        <v>0.50288212299346902</v>
      </c>
      <c r="U6519" s="84">
        <v>10990.88671875</v>
      </c>
      <c r="V6519" s="84">
        <v>403.50039672851602</v>
      </c>
      <c r="W6519" s="84">
        <v>10731.123046875</v>
      </c>
      <c r="X6519" s="84">
        <v>10590.5517578125</v>
      </c>
      <c r="Y6519" s="84">
        <v>27.919105529785199</v>
      </c>
      <c r="Z6519" s="84">
        <v>320.50469970703102</v>
      </c>
      <c r="AA6519" s="84">
        <v>700.50482177734398</v>
      </c>
      <c r="AB6519" s="84">
        <v>426.50469970703102</v>
      </c>
      <c r="AG6519" s="83"/>
      <c r="AV6519" s="83"/>
      <c r="BK6519" s="83"/>
      <c r="BZ6519" s="83"/>
      <c r="CO6519" s="83"/>
      <c r="DD6519" s="83"/>
      <c r="DS6519" s="83"/>
      <c r="EH6519" s="83"/>
      <c r="EW6519" s="83"/>
      <c r="FL6519" s="83"/>
    </row>
    <row r="6520" spans="1:168" x14ac:dyDescent="0.35">
      <c r="A6520" s="83">
        <v>43360.877071759256</v>
      </c>
      <c r="B6520" s="84" t="s">
        <v>26</v>
      </c>
      <c r="C6520" s="85" t="s">
        <v>626</v>
      </c>
      <c r="R6520" s="83">
        <v>43360.877071759256</v>
      </c>
      <c r="S6520" s="89" t="s">
        <v>26</v>
      </c>
      <c r="AG6520" s="83"/>
      <c r="AV6520" s="83"/>
      <c r="BK6520" s="83"/>
      <c r="BZ6520" s="83"/>
      <c r="CO6520" s="83"/>
      <c r="DD6520" s="83"/>
      <c r="DS6520" s="83"/>
      <c r="EH6520" s="83"/>
      <c r="EW6520" s="83"/>
      <c r="FL6520" s="83"/>
    </row>
    <row r="6521" spans="1:168" x14ac:dyDescent="0.35">
      <c r="A6521" s="83">
        <v>43360.877083333333</v>
      </c>
      <c r="B6521" s="84" t="s">
        <v>26</v>
      </c>
      <c r="C6521" s="85" t="s">
        <v>441</v>
      </c>
      <c r="R6521" s="83">
        <v>43360.877083333333</v>
      </c>
      <c r="S6521" s="89" t="s">
        <v>26</v>
      </c>
      <c r="AG6521" s="83"/>
      <c r="AV6521" s="83"/>
      <c r="BK6521" s="83"/>
      <c r="BZ6521" s="83"/>
      <c r="CO6521" s="83"/>
      <c r="DD6521" s="83"/>
      <c r="DS6521" s="83"/>
      <c r="EH6521" s="83"/>
      <c r="EW6521" s="83"/>
      <c r="FL6521" s="83"/>
    </row>
    <row r="6522" spans="1:168" x14ac:dyDescent="0.35">
      <c r="A6522" s="83">
        <v>43360.877083333333</v>
      </c>
      <c r="B6522" s="84" t="s">
        <v>26</v>
      </c>
      <c r="C6522" s="85" t="s">
        <v>866</v>
      </c>
      <c r="R6522" s="83">
        <v>43360.877083333333</v>
      </c>
      <c r="S6522" s="89" t="s">
        <v>26</v>
      </c>
      <c r="AG6522" s="83"/>
      <c r="AV6522" s="83"/>
      <c r="BK6522" s="83"/>
      <c r="BZ6522" s="83"/>
      <c r="CO6522" s="83"/>
      <c r="DD6522" s="83"/>
      <c r="DS6522" s="83"/>
      <c r="EH6522" s="83"/>
      <c r="EW6522" s="83"/>
      <c r="FL6522" s="83"/>
    </row>
    <row r="6523" spans="1:168" x14ac:dyDescent="0.35">
      <c r="A6523" s="83">
        <v>43360.877083333333</v>
      </c>
      <c r="B6523" s="84" t="s">
        <v>26</v>
      </c>
      <c r="C6523" s="85" t="s">
        <v>429</v>
      </c>
      <c r="R6523" s="83">
        <v>43360.877083333333</v>
      </c>
      <c r="S6523" s="89" t="s">
        <v>26</v>
      </c>
      <c r="AG6523" s="83"/>
      <c r="AV6523" s="83"/>
      <c r="BK6523" s="83"/>
      <c r="BZ6523" s="83"/>
      <c r="CO6523" s="83"/>
      <c r="DD6523" s="83"/>
      <c r="DS6523" s="83"/>
      <c r="EH6523" s="83"/>
      <c r="EW6523" s="83"/>
      <c r="FL6523" s="83"/>
    </row>
    <row r="6524" spans="1:168" x14ac:dyDescent="0.35">
      <c r="A6524" s="83">
        <v>43360.877083333333</v>
      </c>
      <c r="B6524" s="84" t="s">
        <v>26</v>
      </c>
      <c r="C6524" s="85" t="s">
        <v>409</v>
      </c>
      <c r="R6524" s="83">
        <v>43360.877083333333</v>
      </c>
      <c r="S6524" s="89" t="s">
        <v>26</v>
      </c>
      <c r="AG6524" s="83"/>
      <c r="AV6524" s="83"/>
      <c r="BK6524" s="83"/>
      <c r="BZ6524" s="83"/>
      <c r="CO6524" s="83"/>
      <c r="DD6524" s="83"/>
      <c r="DS6524" s="83"/>
      <c r="EH6524" s="83"/>
      <c r="EW6524" s="83"/>
      <c r="FL6524" s="83"/>
    </row>
    <row r="6525" spans="1:168" x14ac:dyDescent="0.35">
      <c r="A6525" s="83">
        <v>43360.877083333333</v>
      </c>
      <c r="B6525" s="84" t="s">
        <v>26</v>
      </c>
      <c r="C6525" s="85" t="s">
        <v>628</v>
      </c>
      <c r="R6525" s="83">
        <v>43360.877083333333</v>
      </c>
      <c r="S6525" s="89" t="s">
        <v>26</v>
      </c>
      <c r="AG6525" s="83"/>
      <c r="AV6525" s="83"/>
      <c r="BK6525" s="83"/>
      <c r="BZ6525" s="83"/>
      <c r="CO6525" s="83"/>
      <c r="DD6525" s="83"/>
      <c r="DS6525" s="83"/>
      <c r="EH6525" s="83"/>
      <c r="EW6525" s="83"/>
      <c r="FL6525" s="83"/>
    </row>
    <row r="6526" spans="1:168" x14ac:dyDescent="0.35">
      <c r="A6526" s="83">
        <v>43360.877083333333</v>
      </c>
      <c r="B6526" s="84" t="s">
        <v>26</v>
      </c>
      <c r="C6526" s="85" t="s">
        <v>627</v>
      </c>
      <c r="R6526" s="83">
        <v>43360.877083333333</v>
      </c>
      <c r="S6526" s="89" t="s">
        <v>26</v>
      </c>
      <c r="AG6526" s="83"/>
      <c r="AV6526" s="83"/>
      <c r="BK6526" s="83"/>
      <c r="BZ6526" s="83"/>
      <c r="CO6526" s="83"/>
      <c r="DD6526" s="83"/>
      <c r="DS6526" s="83"/>
      <c r="EH6526" s="83"/>
      <c r="EW6526" s="83"/>
      <c r="FL6526" s="83"/>
    </row>
    <row r="6527" spans="1:168" x14ac:dyDescent="0.35">
      <c r="A6527" s="83">
        <v>43360.877083333333</v>
      </c>
      <c r="B6527" s="84" t="s">
        <v>26</v>
      </c>
      <c r="C6527" s="85" t="s">
        <v>629</v>
      </c>
      <c r="R6527" s="83">
        <v>43360.877083333333</v>
      </c>
      <c r="S6527" s="89" t="s">
        <v>26</v>
      </c>
      <c r="AG6527" s="83"/>
      <c r="AV6527" s="83"/>
      <c r="BK6527" s="83"/>
      <c r="BZ6527" s="83"/>
      <c r="CO6527" s="83"/>
      <c r="DD6527" s="83"/>
      <c r="DS6527" s="83"/>
      <c r="EH6527" s="83"/>
      <c r="EW6527" s="83"/>
      <c r="FL6527" s="83"/>
    </row>
    <row r="6528" spans="1:168" x14ac:dyDescent="0.35">
      <c r="A6528" s="83">
        <v>43360.877083333333</v>
      </c>
      <c r="B6528" s="84" t="s">
        <v>26</v>
      </c>
      <c r="C6528" s="85" t="s">
        <v>417</v>
      </c>
      <c r="R6528" s="83">
        <v>43360.877083333333</v>
      </c>
      <c r="S6528" s="89" t="s">
        <v>26</v>
      </c>
      <c r="AG6528" s="83"/>
      <c r="AV6528" s="83"/>
      <c r="BK6528" s="83"/>
      <c r="BZ6528" s="83"/>
      <c r="CO6528" s="83"/>
      <c r="DD6528" s="83"/>
      <c r="DS6528" s="83"/>
      <c r="EH6528" s="83"/>
      <c r="EW6528" s="83"/>
      <c r="FL6528" s="83"/>
    </row>
    <row r="6529" spans="1:168" x14ac:dyDescent="0.35">
      <c r="A6529" s="83">
        <v>43360.877083333333</v>
      </c>
      <c r="B6529" s="84" t="s">
        <v>26</v>
      </c>
      <c r="C6529" s="85" t="s">
        <v>428</v>
      </c>
      <c r="R6529" s="83">
        <v>43360.877083333333</v>
      </c>
      <c r="S6529" s="89" t="s">
        <v>26</v>
      </c>
      <c r="AG6529" s="83"/>
      <c r="AV6529" s="83"/>
      <c r="BK6529" s="83"/>
      <c r="BZ6529" s="83"/>
      <c r="CO6529" s="83"/>
      <c r="DD6529" s="83"/>
      <c r="DS6529" s="83"/>
      <c r="EH6529" s="83"/>
      <c r="EW6529" s="83"/>
      <c r="FL6529" s="83"/>
    </row>
    <row r="6530" spans="1:168" x14ac:dyDescent="0.35">
      <c r="A6530" s="83">
        <v>43360.87709490741</v>
      </c>
      <c r="B6530" s="84" t="s">
        <v>26</v>
      </c>
      <c r="C6530" s="85" t="s">
        <v>430</v>
      </c>
      <c r="R6530" s="83">
        <v>43360.87709490741</v>
      </c>
      <c r="S6530" s="89" t="s">
        <v>26</v>
      </c>
      <c r="AG6530" s="83"/>
      <c r="AV6530" s="83"/>
      <c r="BK6530" s="83"/>
      <c r="BZ6530" s="83"/>
      <c r="CO6530" s="83"/>
      <c r="DD6530" s="83"/>
      <c r="DS6530" s="83"/>
      <c r="EH6530" s="83"/>
      <c r="EW6530" s="83"/>
      <c r="FL6530" s="83"/>
    </row>
    <row r="6531" spans="1:168" x14ac:dyDescent="0.35">
      <c r="A6531" s="83">
        <v>43360.87709490741</v>
      </c>
      <c r="B6531" s="84" t="s">
        <v>26</v>
      </c>
      <c r="C6531" s="85" t="s">
        <v>868</v>
      </c>
      <c r="R6531" s="83">
        <v>43360.87709490741</v>
      </c>
      <c r="S6531" s="89" t="s">
        <v>26</v>
      </c>
      <c r="AG6531" s="83"/>
      <c r="AV6531" s="83"/>
      <c r="BK6531" s="83"/>
      <c r="BZ6531" s="83"/>
      <c r="CO6531" s="83"/>
      <c r="DD6531" s="83"/>
      <c r="DS6531" s="83"/>
      <c r="EH6531" s="83"/>
      <c r="EW6531" s="83"/>
      <c r="FL6531" s="83"/>
    </row>
    <row r="6532" spans="1:168" x14ac:dyDescent="0.35">
      <c r="A6532" s="83">
        <v>43360.87709490741</v>
      </c>
      <c r="B6532" s="84" t="s">
        <v>26</v>
      </c>
      <c r="C6532" s="85" t="s">
        <v>419</v>
      </c>
      <c r="R6532" s="83">
        <v>43360.87709490741</v>
      </c>
      <c r="S6532" s="89" t="s">
        <v>26</v>
      </c>
      <c r="AG6532" s="83"/>
      <c r="AV6532" s="83"/>
      <c r="BK6532" s="83"/>
      <c r="BZ6532" s="83"/>
      <c r="CO6532" s="83"/>
      <c r="DD6532" s="83"/>
      <c r="DS6532" s="83"/>
      <c r="EH6532" s="83"/>
      <c r="EW6532" s="83"/>
      <c r="FL6532" s="83"/>
    </row>
    <row r="6533" spans="1:168" x14ac:dyDescent="0.35">
      <c r="A6533" s="83">
        <v>43360.87709490741</v>
      </c>
      <c r="B6533" s="84" t="s">
        <v>26</v>
      </c>
      <c r="C6533" s="85" t="s">
        <v>447</v>
      </c>
      <c r="R6533" s="83">
        <v>43360.87709490741</v>
      </c>
      <c r="S6533" s="89" t="s">
        <v>26</v>
      </c>
      <c r="AG6533" s="83"/>
      <c r="AV6533" s="83"/>
      <c r="BK6533" s="83"/>
      <c r="BZ6533" s="83"/>
      <c r="CO6533" s="83"/>
      <c r="DD6533" s="83"/>
      <c r="DS6533" s="83"/>
      <c r="EH6533" s="83"/>
      <c r="EW6533" s="83"/>
      <c r="FL6533" s="83"/>
    </row>
    <row r="6534" spans="1:168" x14ac:dyDescent="0.35">
      <c r="A6534" s="83">
        <v>43360.87709490741</v>
      </c>
      <c r="B6534" s="84" t="s">
        <v>26</v>
      </c>
      <c r="C6534" s="85" t="s">
        <v>421</v>
      </c>
      <c r="R6534" s="83">
        <v>43360.87709490741</v>
      </c>
      <c r="S6534" s="89" t="s">
        <v>26</v>
      </c>
      <c r="AG6534" s="83"/>
      <c r="AV6534" s="83"/>
      <c r="BK6534" s="83"/>
      <c r="BZ6534" s="83"/>
      <c r="CO6534" s="83"/>
      <c r="DD6534" s="83"/>
      <c r="DS6534" s="83"/>
      <c r="EH6534" s="83"/>
      <c r="EW6534" s="83"/>
      <c r="FL6534" s="83"/>
    </row>
    <row r="6535" spans="1:168" x14ac:dyDescent="0.35">
      <c r="A6535" s="83">
        <v>43360.87709490741</v>
      </c>
      <c r="B6535" s="84" t="s">
        <v>26</v>
      </c>
      <c r="C6535" s="85" t="s">
        <v>302</v>
      </c>
      <c r="R6535" s="83">
        <v>43360.87709490741</v>
      </c>
      <c r="S6535" s="89" t="s">
        <v>26</v>
      </c>
      <c r="AG6535" s="83"/>
      <c r="AV6535" s="83"/>
      <c r="BK6535" s="83"/>
      <c r="BZ6535" s="83"/>
      <c r="CO6535" s="83"/>
      <c r="DD6535" s="83"/>
      <c r="DS6535" s="83"/>
      <c r="EH6535" s="83"/>
      <c r="EW6535" s="83"/>
      <c r="FL6535" s="83"/>
    </row>
    <row r="6536" spans="1:168" x14ac:dyDescent="0.35">
      <c r="A6536" s="83">
        <v>43360.87709490741</v>
      </c>
      <c r="B6536" s="84" t="s">
        <v>26</v>
      </c>
      <c r="C6536" s="85" t="s">
        <v>446</v>
      </c>
      <c r="R6536" s="83">
        <v>43360.87709490741</v>
      </c>
      <c r="S6536" s="89" t="s">
        <v>26</v>
      </c>
      <c r="AG6536" s="83"/>
      <c r="AV6536" s="83"/>
      <c r="BK6536" s="83"/>
      <c r="BZ6536" s="83"/>
      <c r="CO6536" s="83"/>
      <c r="DD6536" s="83"/>
      <c r="DS6536" s="83"/>
      <c r="EH6536" s="83"/>
      <c r="EW6536" s="83"/>
      <c r="FL6536" s="83"/>
    </row>
    <row r="6537" spans="1:168" x14ac:dyDescent="0.35">
      <c r="A6537" s="83">
        <v>43360.87709490741</v>
      </c>
      <c r="B6537" s="84" t="s">
        <v>26</v>
      </c>
      <c r="C6537" s="85" t="s">
        <v>867</v>
      </c>
      <c r="R6537" s="83">
        <v>43360.87709490741</v>
      </c>
      <c r="S6537" s="89" t="s">
        <v>26</v>
      </c>
      <c r="AG6537" s="83"/>
      <c r="AV6537" s="83"/>
      <c r="BK6537" s="83"/>
      <c r="BZ6537" s="83"/>
      <c r="CO6537" s="83"/>
      <c r="DD6537" s="83"/>
      <c r="DS6537" s="83"/>
      <c r="EH6537" s="83"/>
      <c r="EW6537" s="83"/>
      <c r="FL6537" s="83"/>
    </row>
    <row r="6538" spans="1:168" x14ac:dyDescent="0.35">
      <c r="A6538" s="83">
        <v>43360.87709490741</v>
      </c>
      <c r="B6538" s="84" t="s">
        <v>26</v>
      </c>
      <c r="C6538" s="85" t="s">
        <v>444</v>
      </c>
      <c r="R6538" s="83">
        <v>43360.87709490741</v>
      </c>
      <c r="S6538" s="89" t="s">
        <v>26</v>
      </c>
      <c r="AG6538" s="83"/>
      <c r="AV6538" s="83"/>
      <c r="BK6538" s="83"/>
      <c r="BZ6538" s="83"/>
      <c r="CO6538" s="83"/>
      <c r="DD6538" s="83"/>
      <c r="DS6538" s="83"/>
      <c r="EH6538" s="83"/>
      <c r="EW6538" s="83"/>
      <c r="FL6538" s="83"/>
    </row>
    <row r="6539" spans="1:168" x14ac:dyDescent="0.35">
      <c r="A6539" s="83">
        <v>43360.877199074072</v>
      </c>
      <c r="B6539" s="84" t="s">
        <v>55</v>
      </c>
      <c r="C6539" s="85" t="s">
        <v>82</v>
      </c>
      <c r="R6539" s="83">
        <v>43360.877199074072</v>
      </c>
      <c r="S6539" s="89" t="s">
        <v>55</v>
      </c>
      <c r="AG6539" s="83"/>
      <c r="AV6539" s="83"/>
      <c r="BK6539" s="83"/>
      <c r="BZ6539" s="83"/>
      <c r="CO6539" s="83"/>
      <c r="DD6539" s="83"/>
      <c r="DS6539" s="83"/>
      <c r="EH6539" s="83"/>
      <c r="EW6539" s="83"/>
      <c r="FL6539" s="83"/>
    </row>
    <row r="6540" spans="1:168" x14ac:dyDescent="0.35">
      <c r="A6540" s="83">
        <v>43360.877199074072</v>
      </c>
      <c r="B6540" s="84" t="s">
        <v>26</v>
      </c>
      <c r="C6540" s="85" t="s">
        <v>381</v>
      </c>
      <c r="R6540" s="83">
        <v>43360.877199074072</v>
      </c>
      <c r="S6540" s="89" t="s">
        <v>26</v>
      </c>
      <c r="AG6540" s="83"/>
      <c r="AV6540" s="83"/>
      <c r="BK6540" s="83"/>
      <c r="BZ6540" s="83"/>
      <c r="CO6540" s="83"/>
      <c r="DD6540" s="83"/>
      <c r="DS6540" s="83"/>
      <c r="EH6540" s="83"/>
      <c r="EW6540" s="83"/>
      <c r="FL6540" s="83"/>
    </row>
    <row r="6541" spans="1:168" x14ac:dyDescent="0.35">
      <c r="A6541" s="83">
        <v>43360.877210648148</v>
      </c>
      <c r="B6541" s="84" t="s">
        <v>55</v>
      </c>
      <c r="C6541" s="85" t="s">
        <v>58</v>
      </c>
      <c r="R6541" s="83">
        <v>43360.877210648148</v>
      </c>
      <c r="S6541" s="89" t="s">
        <v>55</v>
      </c>
      <c r="AG6541" s="83"/>
      <c r="AV6541" s="83"/>
      <c r="BK6541" s="83"/>
      <c r="BZ6541" s="83"/>
      <c r="CO6541" s="83"/>
      <c r="DD6541" s="83"/>
      <c r="DS6541" s="83"/>
      <c r="EH6541" s="83"/>
      <c r="EW6541" s="83"/>
      <c r="FL6541" s="83"/>
    </row>
    <row r="6542" spans="1:168" x14ac:dyDescent="0.35">
      <c r="A6542" s="83">
        <v>43360.877222222225</v>
      </c>
      <c r="B6542" s="84" t="s">
        <v>26</v>
      </c>
      <c r="C6542" s="85" t="s">
        <v>59</v>
      </c>
      <c r="R6542" s="83">
        <v>43360.877222222225</v>
      </c>
      <c r="S6542" s="89" t="s">
        <v>26</v>
      </c>
      <c r="AG6542" s="83"/>
      <c r="AV6542" s="83"/>
      <c r="BK6542" s="83"/>
      <c r="BZ6542" s="83"/>
      <c r="CO6542" s="83"/>
      <c r="DD6542" s="83"/>
      <c r="DS6542" s="83"/>
      <c r="EH6542" s="83"/>
      <c r="EW6542" s="83"/>
      <c r="FL6542" s="83"/>
    </row>
    <row r="6543" spans="1:168" x14ac:dyDescent="0.35">
      <c r="A6543" s="83">
        <v>43360.877233796295</v>
      </c>
      <c r="B6543" s="84" t="s">
        <v>382</v>
      </c>
      <c r="C6543" s="85" t="s">
        <v>383</v>
      </c>
      <c r="I6543" s="86">
        <v>13334.7900390625</v>
      </c>
      <c r="J6543" s="87">
        <v>13030.0341796875</v>
      </c>
      <c r="K6543" s="87">
        <v>12844.7890625</v>
      </c>
      <c r="L6543" s="87">
        <v>12551.2314453125</v>
      </c>
      <c r="M6543" s="87">
        <v>1.0159431695938099</v>
      </c>
      <c r="N6543" s="87">
        <v>10.3534126281738</v>
      </c>
      <c r="O6543" s="87">
        <v>8.4034118652343803</v>
      </c>
      <c r="P6543" s="88">
        <v>1.6364116668701201</v>
      </c>
      <c r="R6543" s="83">
        <v>43360.877233796295</v>
      </c>
      <c r="S6543" s="89" t="s">
        <v>382</v>
      </c>
      <c r="T6543" s="90">
        <v>0.50151145458221402</v>
      </c>
      <c r="U6543" s="84">
        <v>10943.818359375</v>
      </c>
      <c r="V6543" s="84">
        <v>403.48992919921898</v>
      </c>
      <c r="W6543" s="84">
        <v>10665.50390625</v>
      </c>
      <c r="X6543" s="84">
        <v>10540.0634765625</v>
      </c>
      <c r="Y6543" s="84">
        <v>28.5672931671143</v>
      </c>
      <c r="Z6543" s="84">
        <v>320.50344848632801</v>
      </c>
      <c r="AA6543" s="84">
        <v>701.50189208984398</v>
      </c>
      <c r="AB6543" s="84">
        <v>426.50344848632801</v>
      </c>
      <c r="AG6543" s="83"/>
      <c r="AV6543" s="83"/>
      <c r="BK6543" s="83"/>
      <c r="BZ6543" s="83"/>
      <c r="CO6543" s="83"/>
      <c r="DD6543" s="83"/>
      <c r="DS6543" s="83"/>
      <c r="EH6543" s="83"/>
      <c r="EW6543" s="83"/>
      <c r="FL6543" s="83"/>
    </row>
    <row r="6544" spans="1:168" x14ac:dyDescent="0.35">
      <c r="A6544" s="83">
        <v>43360.877256944441</v>
      </c>
      <c r="B6544" s="84" t="s">
        <v>26</v>
      </c>
      <c r="C6544" s="85" t="s">
        <v>71</v>
      </c>
      <c r="R6544" s="83">
        <v>43360.877256944441</v>
      </c>
      <c r="S6544" s="89" t="s">
        <v>26</v>
      </c>
      <c r="AG6544" s="83"/>
      <c r="AV6544" s="83"/>
      <c r="BK6544" s="83"/>
      <c r="BZ6544" s="83"/>
      <c r="CO6544" s="83"/>
      <c r="DD6544" s="83"/>
      <c r="DS6544" s="83"/>
      <c r="EH6544" s="83"/>
      <c r="EW6544" s="83"/>
      <c r="FL6544" s="83"/>
    </row>
    <row r="6545" spans="1:168" x14ac:dyDescent="0.35">
      <c r="A6545" s="83">
        <v>43360.877256944441</v>
      </c>
      <c r="B6545" s="84" t="s">
        <v>62</v>
      </c>
      <c r="C6545" s="85" t="s">
        <v>1122</v>
      </c>
      <c r="R6545" s="83">
        <v>43360.877256944441</v>
      </c>
      <c r="S6545" s="89" t="s">
        <v>62</v>
      </c>
      <c r="AG6545" s="83"/>
      <c r="AV6545" s="83"/>
      <c r="BK6545" s="83"/>
      <c r="BZ6545" s="83"/>
      <c r="CO6545" s="83"/>
      <c r="DD6545" s="83"/>
      <c r="DS6545" s="83"/>
      <c r="EH6545" s="83"/>
      <c r="EW6545" s="83"/>
      <c r="FL6545" s="83"/>
    </row>
    <row r="6546" spans="1:168" x14ac:dyDescent="0.35">
      <c r="A6546" s="83">
        <v>43360.877256944441</v>
      </c>
      <c r="B6546" s="84" t="s">
        <v>62</v>
      </c>
      <c r="C6546" s="85" t="s">
        <v>998</v>
      </c>
      <c r="R6546" s="83">
        <v>43360.877256944441</v>
      </c>
      <c r="S6546" s="89" t="s">
        <v>62</v>
      </c>
      <c r="AG6546" s="83"/>
      <c r="AV6546" s="83"/>
      <c r="BK6546" s="83"/>
      <c r="BZ6546" s="83"/>
      <c r="CO6546" s="83"/>
      <c r="DD6546" s="83"/>
      <c r="DS6546" s="83"/>
      <c r="EH6546" s="83"/>
      <c r="EW6546" s="83"/>
      <c r="FL6546" s="83"/>
    </row>
    <row r="6547" spans="1:168" x14ac:dyDescent="0.35">
      <c r="A6547" s="83">
        <v>43360.877256944441</v>
      </c>
      <c r="B6547" s="84" t="s">
        <v>62</v>
      </c>
      <c r="C6547" s="85" t="s">
        <v>1196</v>
      </c>
      <c r="R6547" s="83">
        <v>43360.877256944441</v>
      </c>
      <c r="S6547" s="89" t="s">
        <v>62</v>
      </c>
      <c r="AG6547" s="83"/>
      <c r="AV6547" s="83"/>
      <c r="BK6547" s="83"/>
      <c r="BZ6547" s="83"/>
      <c r="CO6547" s="83"/>
      <c r="DD6547" s="83"/>
      <c r="DS6547" s="83"/>
      <c r="EH6547" s="83"/>
      <c r="EW6547" s="83"/>
      <c r="FL6547" s="83"/>
    </row>
    <row r="6548" spans="1:168" x14ac:dyDescent="0.35">
      <c r="A6548" s="83">
        <v>43360.877256944441</v>
      </c>
      <c r="B6548" s="84" t="s">
        <v>62</v>
      </c>
      <c r="C6548" s="85" t="s">
        <v>1009</v>
      </c>
      <c r="R6548" s="83">
        <v>43360.877256944441</v>
      </c>
      <c r="S6548" s="89" t="s">
        <v>62</v>
      </c>
      <c r="AG6548" s="83"/>
      <c r="AV6548" s="83"/>
      <c r="BK6548" s="83"/>
      <c r="BZ6548" s="83"/>
      <c r="CO6548" s="83"/>
      <c r="DD6548" s="83"/>
      <c r="DS6548" s="83"/>
      <c r="EH6548" s="83"/>
      <c r="EW6548" s="83"/>
      <c r="FL6548" s="83"/>
    </row>
    <row r="6549" spans="1:168" x14ac:dyDescent="0.35">
      <c r="A6549" s="83">
        <v>43360.877256944441</v>
      </c>
      <c r="B6549" s="84" t="s">
        <v>62</v>
      </c>
      <c r="C6549" s="85" t="s">
        <v>1197</v>
      </c>
      <c r="R6549" s="83">
        <v>43360.877256944441</v>
      </c>
      <c r="S6549" s="89" t="s">
        <v>62</v>
      </c>
      <c r="AG6549" s="83"/>
      <c r="AV6549" s="83"/>
      <c r="BK6549" s="83"/>
      <c r="BZ6549" s="83"/>
      <c r="CO6549" s="83"/>
      <c r="DD6549" s="83"/>
      <c r="DS6549" s="83"/>
      <c r="EH6549" s="83"/>
      <c r="EW6549" s="83"/>
      <c r="FL6549" s="83"/>
    </row>
    <row r="6550" spans="1:168" x14ac:dyDescent="0.35">
      <c r="A6550" s="83">
        <v>43360.877256944441</v>
      </c>
      <c r="B6550" s="84" t="s">
        <v>62</v>
      </c>
      <c r="C6550" s="85" t="s">
        <v>1007</v>
      </c>
      <c r="R6550" s="83">
        <v>43360.877256944441</v>
      </c>
      <c r="S6550" s="89" t="s">
        <v>62</v>
      </c>
      <c r="AG6550" s="83"/>
      <c r="AV6550" s="83"/>
      <c r="BK6550" s="83"/>
      <c r="BZ6550" s="83"/>
      <c r="CO6550" s="83"/>
      <c r="DD6550" s="83"/>
      <c r="DS6550" s="83"/>
      <c r="EH6550" s="83"/>
      <c r="EW6550" s="83"/>
      <c r="FL6550" s="83"/>
    </row>
    <row r="6551" spans="1:168" x14ac:dyDescent="0.35">
      <c r="A6551" s="83">
        <v>43360.877256944441</v>
      </c>
      <c r="B6551" s="84" t="s">
        <v>62</v>
      </c>
      <c r="C6551" s="85" t="s">
        <v>1198</v>
      </c>
      <c r="R6551" s="83">
        <v>43360.877256944441</v>
      </c>
      <c r="S6551" s="89" t="s">
        <v>62</v>
      </c>
      <c r="AG6551" s="83"/>
      <c r="AV6551" s="83"/>
      <c r="BK6551" s="83"/>
      <c r="BZ6551" s="83"/>
      <c r="CO6551" s="83"/>
      <c r="DD6551" s="83"/>
      <c r="DS6551" s="83"/>
      <c r="EH6551" s="83"/>
      <c r="EW6551" s="83"/>
      <c r="FL6551" s="83"/>
    </row>
    <row r="6552" spans="1:168" x14ac:dyDescent="0.35">
      <c r="A6552" s="83">
        <v>43360.877256944441</v>
      </c>
      <c r="B6552" s="84" t="s">
        <v>62</v>
      </c>
      <c r="C6552" s="85" t="s">
        <v>63</v>
      </c>
      <c r="R6552" s="83">
        <v>43360.877256944441</v>
      </c>
      <c r="S6552" s="89" t="s">
        <v>62</v>
      </c>
      <c r="AG6552" s="83"/>
      <c r="AV6552" s="83"/>
      <c r="BK6552" s="83"/>
      <c r="BZ6552" s="83"/>
      <c r="CO6552" s="83"/>
      <c r="DD6552" s="83"/>
      <c r="DS6552" s="83"/>
      <c r="EH6552" s="83"/>
      <c r="EW6552" s="83"/>
      <c r="FL6552" s="83"/>
    </row>
    <row r="6553" spans="1:168" x14ac:dyDescent="0.35">
      <c r="A6553" s="83">
        <v>43360.877280092594</v>
      </c>
      <c r="B6553" s="84" t="s">
        <v>26</v>
      </c>
      <c r="C6553" s="85" t="s">
        <v>392</v>
      </c>
      <c r="R6553" s="83">
        <v>43360.877280092594</v>
      </c>
      <c r="S6553" s="89" t="s">
        <v>26</v>
      </c>
      <c r="AG6553" s="83"/>
      <c r="AV6553" s="83"/>
      <c r="BK6553" s="83"/>
      <c r="BZ6553" s="83"/>
      <c r="CO6553" s="83"/>
      <c r="DD6553" s="83"/>
      <c r="DS6553" s="83"/>
      <c r="EH6553" s="83"/>
      <c r="EW6553" s="83"/>
      <c r="FL6553" s="83"/>
    </row>
    <row r="6554" spans="1:168" x14ac:dyDescent="0.35">
      <c r="A6554" s="83">
        <v>43360.877280092594</v>
      </c>
      <c r="B6554" s="84" t="s">
        <v>62</v>
      </c>
      <c r="C6554" s="85" t="s">
        <v>389</v>
      </c>
      <c r="R6554" s="83">
        <v>43360.877280092594</v>
      </c>
      <c r="S6554" s="89" t="s">
        <v>62</v>
      </c>
      <c r="AG6554" s="83"/>
      <c r="AV6554" s="83"/>
      <c r="BK6554" s="83"/>
      <c r="BZ6554" s="83"/>
      <c r="CO6554" s="83"/>
      <c r="DD6554" s="83"/>
      <c r="DS6554" s="83"/>
      <c r="EH6554" s="83"/>
      <c r="EW6554" s="83"/>
      <c r="FL6554" s="83"/>
    </row>
    <row r="6555" spans="1:168" x14ac:dyDescent="0.35">
      <c r="A6555" s="83">
        <v>43360.877280092594</v>
      </c>
      <c r="B6555" s="84" t="s">
        <v>26</v>
      </c>
      <c r="C6555" s="85" t="s">
        <v>391</v>
      </c>
      <c r="R6555" s="83">
        <v>43360.877280092594</v>
      </c>
      <c r="S6555" s="89" t="s">
        <v>26</v>
      </c>
      <c r="AG6555" s="83"/>
      <c r="AV6555" s="83"/>
      <c r="BK6555" s="83"/>
      <c r="BZ6555" s="83"/>
      <c r="CO6555" s="83"/>
      <c r="DD6555" s="83"/>
      <c r="DS6555" s="83"/>
      <c r="EH6555" s="83"/>
      <c r="EW6555" s="83"/>
      <c r="FL6555" s="83"/>
    </row>
    <row r="6556" spans="1:168" x14ac:dyDescent="0.35">
      <c r="A6556" s="83">
        <v>43360.877280092594</v>
      </c>
      <c r="B6556" s="84" t="s">
        <v>62</v>
      </c>
      <c r="C6556" s="85" t="s">
        <v>388</v>
      </c>
      <c r="R6556" s="83">
        <v>43360.877280092594</v>
      </c>
      <c r="S6556" s="89" t="s">
        <v>62</v>
      </c>
      <c r="AG6556" s="83"/>
      <c r="AV6556" s="83"/>
      <c r="BK6556" s="83"/>
      <c r="BZ6556" s="83"/>
      <c r="CO6556" s="83"/>
      <c r="DD6556" s="83"/>
      <c r="DS6556" s="83"/>
      <c r="EH6556" s="83"/>
      <c r="EW6556" s="83"/>
      <c r="FL6556" s="83"/>
    </row>
    <row r="6557" spans="1:168" x14ac:dyDescent="0.35">
      <c r="A6557" s="83">
        <v>43360.877280092594</v>
      </c>
      <c r="B6557" s="84" t="s">
        <v>62</v>
      </c>
      <c r="C6557" s="85" t="s">
        <v>390</v>
      </c>
      <c r="R6557" s="83">
        <v>43360.877280092594</v>
      </c>
      <c r="S6557" s="89" t="s">
        <v>62</v>
      </c>
      <c r="AG6557" s="83"/>
      <c r="AV6557" s="83"/>
      <c r="BK6557" s="83"/>
      <c r="BZ6557" s="83"/>
      <c r="CO6557" s="83"/>
      <c r="DD6557" s="83"/>
      <c r="DS6557" s="83"/>
      <c r="EH6557" s="83"/>
      <c r="EW6557" s="83"/>
      <c r="FL6557" s="83"/>
    </row>
    <row r="6558" spans="1:168" x14ac:dyDescent="0.35">
      <c r="A6558" s="83">
        <v>43360.877291666664</v>
      </c>
      <c r="B6558" s="84" t="s">
        <v>26</v>
      </c>
      <c r="C6558" s="85" t="s">
        <v>638</v>
      </c>
      <c r="R6558" s="83">
        <v>43360.877291666664</v>
      </c>
      <c r="S6558" s="89" t="s">
        <v>26</v>
      </c>
      <c r="AG6558" s="83"/>
      <c r="AV6558" s="83"/>
      <c r="BK6558" s="83"/>
      <c r="BZ6558" s="83"/>
      <c r="CO6558" s="83"/>
      <c r="DD6558" s="83"/>
      <c r="DS6558" s="83"/>
      <c r="EH6558" s="83"/>
      <c r="EW6558" s="83"/>
      <c r="FL6558" s="83"/>
    </row>
    <row r="6559" spans="1:168" x14ac:dyDescent="0.35">
      <c r="A6559" s="83">
        <v>43360.877291666664</v>
      </c>
      <c r="B6559" s="84" t="s">
        <v>26</v>
      </c>
      <c r="C6559" s="85" t="s">
        <v>396</v>
      </c>
      <c r="R6559" s="83">
        <v>43360.877291666664</v>
      </c>
      <c r="S6559" s="89" t="s">
        <v>26</v>
      </c>
      <c r="AG6559" s="83"/>
      <c r="AV6559" s="83"/>
      <c r="BK6559" s="83"/>
      <c r="BZ6559" s="83"/>
      <c r="CO6559" s="83"/>
      <c r="DD6559" s="83"/>
      <c r="DS6559" s="83"/>
      <c r="EH6559" s="83"/>
      <c r="EW6559" s="83"/>
      <c r="FL6559" s="83"/>
    </row>
    <row r="6560" spans="1:168" x14ac:dyDescent="0.35">
      <c r="A6560" s="83">
        <v>43360.877291666664</v>
      </c>
      <c r="B6560" s="84" t="s">
        <v>26</v>
      </c>
      <c r="C6560" s="85" t="s">
        <v>332</v>
      </c>
      <c r="R6560" s="83">
        <v>43360.877291666664</v>
      </c>
      <c r="S6560" s="89" t="s">
        <v>26</v>
      </c>
      <c r="AG6560" s="83"/>
      <c r="AV6560" s="83"/>
      <c r="BK6560" s="83"/>
      <c r="BZ6560" s="83"/>
      <c r="CO6560" s="83"/>
      <c r="DD6560" s="83"/>
      <c r="DS6560" s="83"/>
      <c r="EH6560" s="83"/>
      <c r="EW6560" s="83"/>
      <c r="FL6560" s="83"/>
    </row>
    <row r="6561" spans="1:168" x14ac:dyDescent="0.35">
      <c r="A6561" s="83">
        <v>43360.877291666664</v>
      </c>
      <c r="B6561" s="84" t="s">
        <v>26</v>
      </c>
      <c r="C6561" s="85" t="s">
        <v>637</v>
      </c>
      <c r="R6561" s="83">
        <v>43360.877291666664</v>
      </c>
      <c r="S6561" s="89" t="s">
        <v>26</v>
      </c>
      <c r="AG6561" s="83"/>
      <c r="AV6561" s="83"/>
      <c r="BK6561" s="83"/>
      <c r="BZ6561" s="83"/>
      <c r="CO6561" s="83"/>
      <c r="DD6561" s="83"/>
      <c r="DS6561" s="83"/>
      <c r="EH6561" s="83"/>
      <c r="EW6561" s="83"/>
      <c r="FL6561" s="83"/>
    </row>
    <row r="6562" spans="1:168" x14ac:dyDescent="0.35">
      <c r="A6562" s="83">
        <v>43360.877291666664</v>
      </c>
      <c r="B6562" s="84" t="s">
        <v>26</v>
      </c>
      <c r="C6562" s="85" t="s">
        <v>636</v>
      </c>
      <c r="R6562" s="83">
        <v>43360.877291666664</v>
      </c>
      <c r="S6562" s="89" t="s">
        <v>26</v>
      </c>
      <c r="AG6562" s="83"/>
      <c r="AV6562" s="83"/>
      <c r="BK6562" s="83"/>
      <c r="BZ6562" s="83"/>
      <c r="CO6562" s="83"/>
      <c r="DD6562" s="83"/>
      <c r="DS6562" s="83"/>
      <c r="EH6562" s="83"/>
      <c r="EW6562" s="83"/>
      <c r="FL6562" s="83"/>
    </row>
    <row r="6563" spans="1:168" x14ac:dyDescent="0.35">
      <c r="A6563" s="83">
        <v>43360.877291666664</v>
      </c>
      <c r="B6563" s="84" t="s">
        <v>26</v>
      </c>
      <c r="C6563" s="85" t="s">
        <v>409</v>
      </c>
      <c r="R6563" s="83">
        <v>43360.877291666664</v>
      </c>
      <c r="S6563" s="89" t="s">
        <v>26</v>
      </c>
      <c r="AG6563" s="83"/>
      <c r="AV6563" s="83"/>
      <c r="BK6563" s="83"/>
      <c r="BZ6563" s="83"/>
      <c r="CO6563" s="83"/>
      <c r="DD6563" s="83"/>
      <c r="DS6563" s="83"/>
      <c r="EH6563" s="83"/>
      <c r="EW6563" s="83"/>
      <c r="FL6563" s="83"/>
    </row>
    <row r="6564" spans="1:168" x14ac:dyDescent="0.35">
      <c r="A6564" s="83">
        <v>43360.877291666664</v>
      </c>
      <c r="B6564" s="84" t="s">
        <v>26</v>
      </c>
      <c r="C6564" s="85" t="s">
        <v>424</v>
      </c>
      <c r="R6564" s="83">
        <v>43360.877291666664</v>
      </c>
      <c r="S6564" s="89" t="s">
        <v>26</v>
      </c>
      <c r="AG6564" s="83"/>
      <c r="AV6564" s="83"/>
      <c r="BK6564" s="83"/>
      <c r="BZ6564" s="83"/>
      <c r="CO6564" s="83"/>
      <c r="DD6564" s="83"/>
      <c r="DS6564" s="83"/>
      <c r="EH6564" s="83"/>
      <c r="EW6564" s="83"/>
      <c r="FL6564" s="83"/>
    </row>
    <row r="6565" spans="1:168" x14ac:dyDescent="0.35">
      <c r="A6565" s="83">
        <v>43360.877291666664</v>
      </c>
      <c r="B6565" s="84" t="s">
        <v>26</v>
      </c>
      <c r="C6565" s="85" t="s">
        <v>417</v>
      </c>
      <c r="R6565" s="83">
        <v>43360.877291666664</v>
      </c>
      <c r="S6565" s="89" t="s">
        <v>26</v>
      </c>
      <c r="AG6565" s="83"/>
      <c r="AV6565" s="83"/>
      <c r="BK6565" s="83"/>
      <c r="BZ6565" s="83"/>
      <c r="CO6565" s="83"/>
      <c r="DD6565" s="83"/>
      <c r="DS6565" s="83"/>
      <c r="EH6565" s="83"/>
      <c r="EW6565" s="83"/>
      <c r="FL6565" s="83"/>
    </row>
    <row r="6566" spans="1:168" x14ac:dyDescent="0.35">
      <c r="A6566" s="83">
        <v>43360.877291666664</v>
      </c>
      <c r="B6566" s="84" t="s">
        <v>26</v>
      </c>
      <c r="C6566" s="85" t="s">
        <v>428</v>
      </c>
      <c r="R6566" s="83">
        <v>43360.877291666664</v>
      </c>
      <c r="S6566" s="89" t="s">
        <v>26</v>
      </c>
      <c r="AG6566" s="83"/>
      <c r="AV6566" s="83"/>
      <c r="BK6566" s="83"/>
      <c r="BZ6566" s="83"/>
      <c r="CO6566" s="83"/>
      <c r="DD6566" s="83"/>
      <c r="DS6566" s="83"/>
      <c r="EH6566" s="83"/>
      <c r="EW6566" s="83"/>
      <c r="FL6566" s="83"/>
    </row>
    <row r="6567" spans="1:168" x14ac:dyDescent="0.35">
      <c r="A6567" s="83">
        <v>43360.877303240741</v>
      </c>
      <c r="B6567" s="84" t="s">
        <v>26</v>
      </c>
      <c r="C6567" s="85" t="s">
        <v>529</v>
      </c>
      <c r="R6567" s="83">
        <v>43360.877303240741</v>
      </c>
      <c r="S6567" s="89" t="s">
        <v>26</v>
      </c>
      <c r="AG6567" s="83"/>
      <c r="AV6567" s="83"/>
      <c r="BK6567" s="83"/>
      <c r="BZ6567" s="83"/>
      <c r="CO6567" s="83"/>
      <c r="DD6567" s="83"/>
      <c r="DS6567" s="83"/>
      <c r="EH6567" s="83"/>
      <c r="EW6567" s="83"/>
      <c r="FL6567" s="83"/>
    </row>
    <row r="6568" spans="1:168" x14ac:dyDescent="0.35">
      <c r="A6568" s="83">
        <v>43360.877303240741</v>
      </c>
      <c r="B6568" s="84" t="s">
        <v>26</v>
      </c>
      <c r="C6568" s="85" t="s">
        <v>875</v>
      </c>
      <c r="R6568" s="83">
        <v>43360.877303240741</v>
      </c>
      <c r="S6568" s="89" t="s">
        <v>26</v>
      </c>
      <c r="AG6568" s="83"/>
      <c r="AV6568" s="83"/>
      <c r="BK6568" s="83"/>
      <c r="BZ6568" s="83"/>
      <c r="CO6568" s="83"/>
      <c r="DD6568" s="83"/>
      <c r="DS6568" s="83"/>
      <c r="EH6568" s="83"/>
      <c r="EW6568" s="83"/>
      <c r="FL6568" s="83"/>
    </row>
    <row r="6569" spans="1:168" x14ac:dyDescent="0.35">
      <c r="A6569" s="83">
        <v>43360.877303240741</v>
      </c>
      <c r="B6569" s="84" t="s">
        <v>26</v>
      </c>
      <c r="C6569" s="85" t="s">
        <v>874</v>
      </c>
      <c r="R6569" s="83">
        <v>43360.877303240741</v>
      </c>
      <c r="S6569" s="89" t="s">
        <v>26</v>
      </c>
      <c r="AG6569" s="83"/>
      <c r="AV6569" s="83"/>
      <c r="BK6569" s="83"/>
      <c r="BZ6569" s="83"/>
      <c r="CO6569" s="83"/>
      <c r="DD6569" s="83"/>
      <c r="DS6569" s="83"/>
      <c r="EH6569" s="83"/>
      <c r="EW6569" s="83"/>
      <c r="FL6569" s="83"/>
    </row>
    <row r="6570" spans="1:168" x14ac:dyDescent="0.35">
      <c r="A6570" s="83">
        <v>43360.877303240741</v>
      </c>
      <c r="B6570" s="84" t="s">
        <v>26</v>
      </c>
      <c r="C6570" s="85" t="s">
        <v>421</v>
      </c>
      <c r="R6570" s="83">
        <v>43360.877303240741</v>
      </c>
      <c r="S6570" s="89" t="s">
        <v>26</v>
      </c>
      <c r="AG6570" s="83"/>
      <c r="AV6570" s="83"/>
      <c r="BK6570" s="83"/>
      <c r="BZ6570" s="83"/>
      <c r="CO6570" s="83"/>
      <c r="DD6570" s="83"/>
      <c r="DS6570" s="83"/>
      <c r="EH6570" s="83"/>
      <c r="EW6570" s="83"/>
      <c r="FL6570" s="83"/>
    </row>
    <row r="6571" spans="1:168" x14ac:dyDescent="0.35">
      <c r="A6571" s="83">
        <v>43360.877303240741</v>
      </c>
      <c r="B6571" s="84" t="s">
        <v>26</v>
      </c>
      <c r="C6571" s="85" t="s">
        <v>429</v>
      </c>
      <c r="R6571" s="83">
        <v>43360.877303240741</v>
      </c>
      <c r="S6571" s="89" t="s">
        <v>26</v>
      </c>
      <c r="AG6571" s="83"/>
      <c r="AV6571" s="83"/>
      <c r="BK6571" s="83"/>
      <c r="BZ6571" s="83"/>
      <c r="CO6571" s="83"/>
      <c r="DD6571" s="83"/>
      <c r="DS6571" s="83"/>
      <c r="EH6571" s="83"/>
      <c r="EW6571" s="83"/>
      <c r="FL6571" s="83"/>
    </row>
    <row r="6572" spans="1:168" x14ac:dyDescent="0.35">
      <c r="A6572" s="83">
        <v>43360.877303240741</v>
      </c>
      <c r="B6572" s="84" t="s">
        <v>26</v>
      </c>
      <c r="C6572" s="85" t="s">
        <v>430</v>
      </c>
      <c r="R6572" s="83">
        <v>43360.877303240741</v>
      </c>
      <c r="S6572" s="89" t="s">
        <v>26</v>
      </c>
      <c r="AG6572" s="83"/>
      <c r="AV6572" s="83"/>
      <c r="BK6572" s="83"/>
      <c r="BZ6572" s="83"/>
      <c r="CO6572" s="83"/>
      <c r="DD6572" s="83"/>
      <c r="DS6572" s="83"/>
      <c r="EH6572" s="83"/>
      <c r="EW6572" s="83"/>
      <c r="FL6572" s="83"/>
    </row>
    <row r="6573" spans="1:168" x14ac:dyDescent="0.35">
      <c r="A6573" s="83">
        <v>43360.877303240741</v>
      </c>
      <c r="B6573" s="84" t="s">
        <v>26</v>
      </c>
      <c r="C6573" s="85" t="s">
        <v>876</v>
      </c>
      <c r="R6573" s="83">
        <v>43360.877303240741</v>
      </c>
      <c r="S6573" s="89" t="s">
        <v>26</v>
      </c>
      <c r="AG6573" s="83"/>
      <c r="AV6573" s="83"/>
      <c r="BK6573" s="83"/>
      <c r="BZ6573" s="83"/>
      <c r="CO6573" s="83"/>
      <c r="DD6573" s="83"/>
      <c r="DS6573" s="83"/>
      <c r="EH6573" s="83"/>
      <c r="EW6573" s="83"/>
      <c r="FL6573" s="83"/>
    </row>
    <row r="6574" spans="1:168" x14ac:dyDescent="0.35">
      <c r="A6574" s="83">
        <v>43360.877303240741</v>
      </c>
      <c r="B6574" s="84" t="s">
        <v>26</v>
      </c>
      <c r="C6574" s="85" t="s">
        <v>533</v>
      </c>
      <c r="R6574" s="83">
        <v>43360.877303240741</v>
      </c>
      <c r="S6574" s="89" t="s">
        <v>26</v>
      </c>
      <c r="AG6574" s="83"/>
      <c r="AV6574" s="83"/>
      <c r="BK6574" s="83"/>
      <c r="BZ6574" s="83"/>
      <c r="CO6574" s="83"/>
      <c r="DD6574" s="83"/>
      <c r="DS6574" s="83"/>
      <c r="EH6574" s="83"/>
      <c r="EW6574" s="83"/>
      <c r="FL6574" s="83"/>
    </row>
    <row r="6575" spans="1:168" x14ac:dyDescent="0.35">
      <c r="A6575" s="83">
        <v>43360.877303240741</v>
      </c>
      <c r="B6575" s="84" t="s">
        <v>26</v>
      </c>
      <c r="C6575" s="85" t="s">
        <v>419</v>
      </c>
      <c r="R6575" s="83">
        <v>43360.877303240741</v>
      </c>
      <c r="S6575" s="89" t="s">
        <v>26</v>
      </c>
      <c r="AG6575" s="83"/>
      <c r="AV6575" s="83"/>
      <c r="BK6575" s="83"/>
      <c r="BZ6575" s="83"/>
      <c r="CO6575" s="83"/>
      <c r="DD6575" s="83"/>
      <c r="DS6575" s="83"/>
      <c r="EH6575" s="83"/>
      <c r="EW6575" s="83"/>
      <c r="FL6575" s="83"/>
    </row>
    <row r="6576" spans="1:168" x14ac:dyDescent="0.35">
      <c r="A6576" s="83">
        <v>43360.877303240741</v>
      </c>
      <c r="B6576" s="84" t="s">
        <v>26</v>
      </c>
      <c r="C6576" s="85" t="s">
        <v>534</v>
      </c>
      <c r="R6576" s="83">
        <v>43360.877303240741</v>
      </c>
      <c r="S6576" s="89" t="s">
        <v>26</v>
      </c>
      <c r="AG6576" s="83"/>
      <c r="AV6576" s="83"/>
      <c r="BK6576" s="83"/>
      <c r="BZ6576" s="83"/>
      <c r="CO6576" s="83"/>
      <c r="DD6576" s="83"/>
      <c r="DS6576" s="83"/>
      <c r="EH6576" s="83"/>
      <c r="EW6576" s="83"/>
      <c r="FL6576" s="83"/>
    </row>
    <row r="6577" spans="1:168" x14ac:dyDescent="0.35">
      <c r="A6577" s="83">
        <v>43360.877314814818</v>
      </c>
      <c r="B6577" s="84" t="s">
        <v>26</v>
      </c>
      <c r="C6577" s="85" t="s">
        <v>877</v>
      </c>
      <c r="R6577" s="83">
        <v>43360.877314814818</v>
      </c>
      <c r="S6577" s="89" t="s">
        <v>26</v>
      </c>
      <c r="AG6577" s="83"/>
      <c r="AV6577" s="83"/>
      <c r="BK6577" s="83"/>
      <c r="BZ6577" s="83"/>
      <c r="CO6577" s="83"/>
      <c r="DD6577" s="83"/>
      <c r="DS6577" s="83"/>
      <c r="EH6577" s="83"/>
      <c r="EW6577" s="83"/>
      <c r="FL6577" s="83"/>
    </row>
    <row r="6578" spans="1:168" x14ac:dyDescent="0.35">
      <c r="A6578" s="83">
        <v>43360.877314814818</v>
      </c>
      <c r="B6578" s="84" t="s">
        <v>26</v>
      </c>
      <c r="C6578" s="85" t="s">
        <v>535</v>
      </c>
      <c r="R6578" s="83">
        <v>43360.877314814818</v>
      </c>
      <c r="S6578" s="89" t="s">
        <v>26</v>
      </c>
      <c r="AG6578" s="83"/>
      <c r="AV6578" s="83"/>
      <c r="BK6578" s="83"/>
      <c r="BZ6578" s="83"/>
      <c r="CO6578" s="83"/>
      <c r="DD6578" s="83"/>
      <c r="DS6578" s="83"/>
      <c r="EH6578" s="83"/>
      <c r="EW6578" s="83"/>
      <c r="FL6578" s="83"/>
    </row>
  </sheetData>
  <sheetProtection selectLockedCells="1" selectUnlockedCells="1"/>
  <mergeCells count="25">
    <mergeCell ref="FM17:FM18"/>
    <mergeCell ref="DD17:DD18"/>
    <mergeCell ref="DE17:DE18"/>
    <mergeCell ref="DS17:DS18"/>
    <mergeCell ref="DT17:DT18"/>
    <mergeCell ref="EH17:EH18"/>
    <mergeCell ref="EI17:EI18"/>
    <mergeCell ref="EW17:EW18"/>
    <mergeCell ref="EX17:EX18"/>
    <mergeCell ref="FL17:FL18"/>
    <mergeCell ref="A17:A18"/>
    <mergeCell ref="B17:B18"/>
    <mergeCell ref="C17:H18"/>
    <mergeCell ref="R17:R18"/>
    <mergeCell ref="S17:S18"/>
    <mergeCell ref="AG17:AG18"/>
    <mergeCell ref="AH17:AH18"/>
    <mergeCell ref="AV17:AV18"/>
    <mergeCell ref="BK17:BK18"/>
    <mergeCell ref="BL17:BL18"/>
    <mergeCell ref="AW17:AW18"/>
    <mergeCell ref="BZ17:BZ18"/>
    <mergeCell ref="CA17:CA18"/>
    <mergeCell ref="CO17:CO18"/>
    <mergeCell ref="CP17:CP18"/>
  </mergeCells>
  <phoneticPr fontId="3" type="noConversion"/>
  <printOptions horizontalCentered="1"/>
  <pageMargins left="0.15748031496062992" right="0.15748031496062992" top="0.15748031496062992" bottom="0.31496062992125984" header="0.15748031496062992" footer="0.15748031496062992"/>
  <pageSetup paperSize="9" scale="65" orientation="landscape" r:id="rId1"/>
  <headerFooter>
    <oddFooter>&amp;C&amp;"Segoe UI Light,Regular"&amp;K01+049Page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opLeftCell="A4" workbookViewId="0">
      <selection activeCell="B29" sqref="B29"/>
    </sheetView>
  </sheetViews>
  <sheetFormatPr defaultRowHeight="13.2" x14ac:dyDescent="0.25"/>
  <cols>
    <col min="1" max="1" width="19.33203125" bestFit="1" customWidth="1"/>
    <col min="2" max="2" width="12.109375" bestFit="1" customWidth="1"/>
  </cols>
  <sheetData>
    <row r="1" spans="1:2" s="1" customFormat="1" x14ac:dyDescent="0.25">
      <c r="A1" s="2" t="s">
        <v>1199</v>
      </c>
      <c r="B1" s="2" t="s">
        <v>1200</v>
      </c>
    </row>
    <row r="2" spans="1:2" x14ac:dyDescent="0.25">
      <c r="A2" s="3" t="s">
        <v>1201</v>
      </c>
      <c r="B2" s="3" t="s">
        <v>1202</v>
      </c>
    </row>
    <row r="3" spans="1:2" x14ac:dyDescent="0.25">
      <c r="A3" s="3" t="s">
        <v>1203</v>
      </c>
      <c r="B3" s="3">
        <v>5</v>
      </c>
    </row>
    <row r="4" spans="1:2" x14ac:dyDescent="0.25">
      <c r="A4" s="3" t="s">
        <v>1204</v>
      </c>
      <c r="B4" s="3" t="s">
        <v>1200</v>
      </c>
    </row>
    <row r="5" spans="1:2" x14ac:dyDescent="0.25">
      <c r="A5" s="3" t="s">
        <v>1205</v>
      </c>
      <c r="B5" s="4">
        <v>43357.855115740742</v>
      </c>
    </row>
    <row r="6" spans="1:2" x14ac:dyDescent="0.25">
      <c r="A6" s="3" t="s">
        <v>1206</v>
      </c>
      <c r="B6" s="3">
        <v>112233445566778</v>
      </c>
    </row>
    <row r="7" spans="1:2" x14ac:dyDescent="0.25">
      <c r="A7" s="3" t="s">
        <v>1207</v>
      </c>
      <c r="B7" s="3" t="s">
        <v>1208</v>
      </c>
    </row>
    <row r="8" spans="1:2" x14ac:dyDescent="0.25">
      <c r="A8" s="3" t="s">
        <v>1209</v>
      </c>
      <c r="B8" s="3"/>
    </row>
    <row r="9" spans="1:2" x14ac:dyDescent="0.25">
      <c r="A9" s="3" t="s">
        <v>1210</v>
      </c>
      <c r="B9" s="3"/>
    </row>
    <row r="10" spans="1:2" x14ac:dyDescent="0.25">
      <c r="A10" s="3" t="s">
        <v>1211</v>
      </c>
      <c r="B10" s="3" t="s">
        <v>1212</v>
      </c>
    </row>
    <row r="11" spans="1:2" x14ac:dyDescent="0.25">
      <c r="A11" s="3" t="s">
        <v>1213</v>
      </c>
      <c r="B11" s="3">
        <v>1234567890</v>
      </c>
    </row>
    <row r="12" spans="1:2" x14ac:dyDescent="0.25">
      <c r="A12" s="3" t="s">
        <v>1214</v>
      </c>
      <c r="B12" s="3" t="s">
        <v>1215</v>
      </c>
    </row>
    <row r="13" spans="1:2" x14ac:dyDescent="0.25">
      <c r="A13" s="3" t="s">
        <v>1216</v>
      </c>
      <c r="B13" s="3" t="s">
        <v>1217</v>
      </c>
    </row>
    <row r="14" spans="1:2" x14ac:dyDescent="0.25">
      <c r="A14" s="3" t="s">
        <v>1218</v>
      </c>
      <c r="B14" s="3" t="s">
        <v>1219</v>
      </c>
    </row>
    <row r="15" spans="1:2" x14ac:dyDescent="0.25">
      <c r="A15" s="3" t="s">
        <v>1220</v>
      </c>
      <c r="B15" s="3"/>
    </row>
    <row r="16" spans="1:2" x14ac:dyDescent="0.25">
      <c r="A16" s="3" t="s">
        <v>1221</v>
      </c>
      <c r="B16" s="3" t="s">
        <v>1222</v>
      </c>
    </row>
    <row r="17" spans="1:2" x14ac:dyDescent="0.25">
      <c r="A17" s="3" t="s">
        <v>1223</v>
      </c>
      <c r="B17" s="3" t="s">
        <v>1224</v>
      </c>
    </row>
    <row r="18" spans="1:2" x14ac:dyDescent="0.25">
      <c r="A18" s="3" t="s">
        <v>1225</v>
      </c>
      <c r="B18" s="3" t="s">
        <v>1226</v>
      </c>
    </row>
    <row r="19" spans="1:2" x14ac:dyDescent="0.25">
      <c r="A19" s="3" t="s">
        <v>1227</v>
      </c>
      <c r="B19" s="3"/>
    </row>
    <row r="20" spans="1:2" x14ac:dyDescent="0.25">
      <c r="A20" s="3"/>
      <c r="B20" s="3" t="s">
        <v>1228</v>
      </c>
    </row>
    <row r="21" spans="1:2" x14ac:dyDescent="0.25">
      <c r="A21" s="3"/>
      <c r="B21" s="3" t="s">
        <v>1228</v>
      </c>
    </row>
    <row r="22" spans="1:2" x14ac:dyDescent="0.25">
      <c r="A22" s="3"/>
      <c r="B22" s="3" t="s">
        <v>1228</v>
      </c>
    </row>
    <row r="23" spans="1:2" x14ac:dyDescent="0.25">
      <c r="A23" s="3"/>
      <c r="B23" s="3" t="s">
        <v>1228</v>
      </c>
    </row>
    <row r="24" spans="1:2" x14ac:dyDescent="0.25">
      <c r="A24" s="3"/>
      <c r="B24" s="3" t="s">
        <v>1228</v>
      </c>
    </row>
    <row r="25" spans="1:2" x14ac:dyDescent="0.25">
      <c r="A25" s="3"/>
      <c r="B25" s="3" t="s">
        <v>1228</v>
      </c>
    </row>
    <row r="26" spans="1:2" x14ac:dyDescent="0.25">
      <c r="A26" s="3"/>
      <c r="B26" s="3" t="s">
        <v>1228</v>
      </c>
    </row>
    <row r="27" spans="1:2" x14ac:dyDescent="0.25">
      <c r="A27" s="3"/>
      <c r="B27" s="3" t="s">
        <v>1228</v>
      </c>
    </row>
    <row r="28" spans="1:2" x14ac:dyDescent="0.25">
      <c r="A28" s="3"/>
      <c r="B28" s="3" t="s">
        <v>1228</v>
      </c>
    </row>
    <row r="29" spans="1:2" x14ac:dyDescent="0.25">
      <c r="A29" s="3"/>
      <c r="B29" s="3" t="s">
        <v>1228</v>
      </c>
    </row>
    <row r="30" spans="1:2" x14ac:dyDescent="0.25">
      <c r="A30" s="3"/>
      <c r="B30" s="3" t="s">
        <v>1228</v>
      </c>
    </row>
    <row r="31" spans="1:2" x14ac:dyDescent="0.25">
      <c r="A31" s="3"/>
      <c r="B31" s="3" t="s">
        <v>1228</v>
      </c>
    </row>
    <row r="32" spans="1:2" x14ac:dyDescent="0.25">
      <c r="A32" s="3"/>
      <c r="B32" s="3" t="s">
        <v>1228</v>
      </c>
    </row>
    <row r="33" spans="1:2" x14ac:dyDescent="0.25">
      <c r="A33" s="3"/>
      <c r="B33" s="3" t="s">
        <v>1228</v>
      </c>
    </row>
    <row r="34" spans="1:2" x14ac:dyDescent="0.25">
      <c r="A34" s="3"/>
      <c r="B34" s="3" t="s">
        <v>1228</v>
      </c>
    </row>
    <row r="35" spans="1:2" x14ac:dyDescent="0.25">
      <c r="A35" s="3"/>
      <c r="B35" s="3" t="s">
        <v>1228</v>
      </c>
    </row>
    <row r="36" spans="1:2" x14ac:dyDescent="0.25">
      <c r="A36" s="3"/>
      <c r="B36" s="3" t="s">
        <v>1228</v>
      </c>
    </row>
  </sheetData>
  <sheetProtection sheet="1" objects="1" scenarios="1" selectLockedCells="1" selectUnlockedCells="1"/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13EA-2303-454B-9D7C-F4D27C9D1784}">
  <sheetPr>
    <tabColor rgb="FFFFFFFF"/>
  </sheetPr>
  <dimension ref="A1:H46"/>
  <sheetViews>
    <sheetView zoomScale="70" zoomScaleNormal="70" workbookViewId="0">
      <selection activeCell="F21" sqref="F21"/>
    </sheetView>
  </sheetViews>
  <sheetFormatPr defaultColWidth="9.109375" defaultRowHeight="14.4" outlineLevelCol="1" x14ac:dyDescent="0.3"/>
  <cols>
    <col min="1" max="1" width="39.33203125" style="20" customWidth="1"/>
    <col min="2" max="2" width="23.33203125" style="20" customWidth="1"/>
    <col min="3" max="4" width="19.33203125" style="20" customWidth="1" outlineLevel="1"/>
    <col min="5" max="5" width="23.5546875" style="20" customWidth="1"/>
    <col min="6" max="6" width="15.6640625" style="20" customWidth="1"/>
    <col min="7" max="7" width="16.109375" style="53" customWidth="1"/>
    <col min="8" max="8" width="27.6640625" style="54" customWidth="1"/>
    <col min="9" max="16384" width="9.109375" style="20"/>
  </cols>
  <sheetData>
    <row r="1" spans="1:8" s="12" customFormat="1" ht="54" x14ac:dyDescent="0.3">
      <c r="A1" s="5" t="s">
        <v>1229</v>
      </c>
      <c r="B1" s="6" t="s">
        <v>1230</v>
      </c>
      <c r="C1" s="7" t="s">
        <v>1231</v>
      </c>
      <c r="D1" s="7" t="s">
        <v>1232</v>
      </c>
      <c r="E1" s="8" t="s">
        <v>1233</v>
      </c>
      <c r="F1" s="9" t="s">
        <v>1234</v>
      </c>
      <c r="G1" s="10" t="s">
        <v>1235</v>
      </c>
      <c r="H1" s="11" t="s">
        <v>1236</v>
      </c>
    </row>
    <row r="2" spans="1:8" x14ac:dyDescent="0.3">
      <c r="A2" s="13" t="s">
        <v>1237</v>
      </c>
      <c r="B2" s="14" t="s">
        <v>1238</v>
      </c>
      <c r="C2" s="15" t="s">
        <v>1239</v>
      </c>
      <c r="D2" s="15"/>
      <c r="E2" s="16"/>
      <c r="F2" s="17">
        <v>1234567890000</v>
      </c>
      <c r="G2" s="18" t="s">
        <v>1240</v>
      </c>
      <c r="H2" s="19">
        <f>IF(AND(G2="Auto",OR(NOT(ISBLANK(E2)),NOT(ISBLANK(F2)))),E2,IF(AND(G2="Manual",OR(NOT(ISBLANK(E2)),NOT(ISBLANK(F2)))),F2," "))</f>
        <v>1234567890000</v>
      </c>
    </row>
    <row r="3" spans="1:8" x14ac:dyDescent="0.3">
      <c r="A3" s="21" t="s">
        <v>1241</v>
      </c>
      <c r="B3" s="22" t="s">
        <v>1238</v>
      </c>
      <c r="C3" s="23" t="s">
        <v>1239</v>
      </c>
      <c r="D3" s="23"/>
      <c r="E3" s="24"/>
      <c r="F3" s="25">
        <v>2</v>
      </c>
      <c r="G3" s="26" t="s">
        <v>1240</v>
      </c>
      <c r="H3" s="27">
        <f t="shared" ref="H3:H45" si="0">IF(AND(G3="Auto",OR(NOT(ISBLANK(E3)),NOT(ISBLANK(F3)))),E3,IF(AND(G3="Manual",OR(NOT(ISBLANK(E3)),NOT(ISBLANK(F3)))),F3," "))</f>
        <v>2</v>
      </c>
    </row>
    <row r="4" spans="1:8" x14ac:dyDescent="0.3">
      <c r="A4" s="21" t="s">
        <v>1242</v>
      </c>
      <c r="B4" s="22" t="s">
        <v>1238</v>
      </c>
      <c r="C4" s="23" t="s">
        <v>1239</v>
      </c>
      <c r="D4" s="23"/>
      <c r="E4" s="24"/>
      <c r="F4" s="25" t="s">
        <v>1243</v>
      </c>
      <c r="G4" s="26" t="s">
        <v>1240</v>
      </c>
      <c r="H4" s="27" t="str">
        <f t="shared" si="0"/>
        <v>POOL</v>
      </c>
    </row>
    <row r="5" spans="1:8" x14ac:dyDescent="0.3">
      <c r="A5" s="21" t="s">
        <v>1244</v>
      </c>
      <c r="B5" s="22" t="s">
        <v>1238</v>
      </c>
      <c r="C5" s="23" t="s">
        <v>1239</v>
      </c>
      <c r="D5" s="23"/>
      <c r="E5" s="24"/>
      <c r="F5" s="25">
        <v>1234567</v>
      </c>
      <c r="G5" s="26" t="s">
        <v>1240</v>
      </c>
      <c r="H5" s="27">
        <f t="shared" si="0"/>
        <v>1234567</v>
      </c>
    </row>
    <row r="6" spans="1:8" s="34" customFormat="1" ht="9.75" customHeight="1" x14ac:dyDescent="0.3">
      <c r="A6" s="28"/>
      <c r="B6" s="29"/>
      <c r="C6" s="30"/>
      <c r="D6" s="30"/>
      <c r="E6" s="30"/>
      <c r="F6" s="31"/>
      <c r="G6" s="32"/>
      <c r="H6" s="33" t="str">
        <f t="shared" si="0"/>
        <v xml:space="preserve"> </v>
      </c>
    </row>
    <row r="7" spans="1:8" x14ac:dyDescent="0.3">
      <c r="A7" s="21" t="s">
        <v>1245</v>
      </c>
      <c r="B7" s="22" t="s">
        <v>1238</v>
      </c>
      <c r="C7" s="23" t="s">
        <v>1246</v>
      </c>
      <c r="D7" s="23" t="s">
        <v>1201</v>
      </c>
      <c r="E7" s="24" t="str">
        <f>H_TEST_CELL_NAME</f>
        <v>GTP5</v>
      </c>
      <c r="F7" s="25"/>
      <c r="G7" s="26" t="s">
        <v>1247</v>
      </c>
      <c r="H7" s="27" t="str">
        <f t="shared" si="0"/>
        <v>GTP5</v>
      </c>
    </row>
    <row r="8" spans="1:8" x14ac:dyDescent="0.3">
      <c r="A8" s="21" t="s">
        <v>1248</v>
      </c>
      <c r="B8" s="22" t="s">
        <v>1238</v>
      </c>
      <c r="C8" s="23" t="s">
        <v>1249</v>
      </c>
      <c r="D8" s="23" t="s">
        <v>1207</v>
      </c>
      <c r="E8" s="24" t="str">
        <f>H_ENGINE_NAME</f>
        <v>MGT6000-2S</v>
      </c>
      <c r="F8" s="25"/>
      <c r="G8" s="26" t="s">
        <v>1247</v>
      </c>
      <c r="H8" s="27" t="str">
        <f t="shared" si="0"/>
        <v>MGT6000-2S</v>
      </c>
    </row>
    <row r="9" spans="1:8" x14ac:dyDescent="0.3">
      <c r="A9" s="21" t="s">
        <v>1250</v>
      </c>
      <c r="B9" s="22" t="s">
        <v>1238</v>
      </c>
      <c r="C9" s="23" t="s">
        <v>1249</v>
      </c>
      <c r="D9" s="23" t="s">
        <v>1206</v>
      </c>
      <c r="E9" s="35">
        <f>H_ENGINE_SERIAL_NO</f>
        <v>112233445566778</v>
      </c>
      <c r="F9" s="25"/>
      <c r="G9" s="26" t="s">
        <v>1247</v>
      </c>
      <c r="H9" s="27">
        <f t="shared" si="0"/>
        <v>112233445566778</v>
      </c>
    </row>
    <row r="10" spans="1:8" s="34" customFormat="1" ht="9.75" customHeight="1" x14ac:dyDescent="0.3">
      <c r="A10" s="28"/>
      <c r="B10" s="29"/>
      <c r="C10" s="30"/>
      <c r="D10" s="30"/>
      <c r="E10" s="30"/>
      <c r="F10" s="31"/>
      <c r="G10" s="32"/>
      <c r="H10" s="33" t="str">
        <f t="shared" si="0"/>
        <v xml:space="preserve"> </v>
      </c>
    </row>
    <row r="11" spans="1:8" x14ac:dyDescent="0.3">
      <c r="A11" s="21" t="s">
        <v>1251</v>
      </c>
      <c r="B11" s="22" t="s">
        <v>1238</v>
      </c>
      <c r="C11" s="23" t="s">
        <v>1249</v>
      </c>
      <c r="D11" s="23" t="s">
        <v>1204</v>
      </c>
      <c r="E11" s="24" t="str">
        <f>H_TEST_NAME</f>
        <v>Demo_05</v>
      </c>
      <c r="F11" s="25"/>
      <c r="G11" s="26" t="s">
        <v>1247</v>
      </c>
      <c r="H11" s="27" t="str">
        <f t="shared" si="0"/>
        <v>Demo_05</v>
      </c>
    </row>
    <row r="12" spans="1:8" x14ac:dyDescent="0.3">
      <c r="A12" s="21" t="s">
        <v>0</v>
      </c>
      <c r="B12" s="22" t="s">
        <v>1238</v>
      </c>
      <c r="C12" s="23" t="s">
        <v>1249</v>
      </c>
      <c r="D12" s="23" t="s">
        <v>1205</v>
      </c>
      <c r="E12" s="36">
        <f>H_TEST_DATE</f>
        <v>43357.855115740742</v>
      </c>
      <c r="F12" s="25"/>
      <c r="G12" s="26" t="s">
        <v>1247</v>
      </c>
      <c r="H12" s="37">
        <f t="shared" si="0"/>
        <v>43357.855115740742</v>
      </c>
    </row>
    <row r="13" spans="1:8" s="34" customFormat="1" ht="9.75" customHeight="1" x14ac:dyDescent="0.3">
      <c r="A13" s="28"/>
      <c r="B13" s="29"/>
      <c r="C13" s="30"/>
      <c r="D13" s="30"/>
      <c r="E13" s="30"/>
      <c r="F13" s="31"/>
      <c r="G13" s="32"/>
      <c r="H13" s="33" t="str">
        <f t="shared" si="0"/>
        <v xml:space="preserve"> </v>
      </c>
    </row>
    <row r="14" spans="1:8" x14ac:dyDescent="0.3">
      <c r="A14" s="21" t="s">
        <v>1252</v>
      </c>
      <c r="B14" s="22" t="s">
        <v>1238</v>
      </c>
      <c r="C14" s="23" t="s">
        <v>1239</v>
      </c>
      <c r="D14" s="23"/>
      <c r="E14" s="24"/>
      <c r="F14" s="25" t="s">
        <v>1253</v>
      </c>
      <c r="G14" s="26" t="s">
        <v>1240</v>
      </c>
      <c r="H14" s="27" t="str">
        <f t="shared" si="0"/>
        <v>Joachim</v>
      </c>
    </row>
    <row r="15" spans="1:8" x14ac:dyDescent="0.3">
      <c r="A15" s="21" t="s">
        <v>1254</v>
      </c>
      <c r="B15" s="22" t="s">
        <v>1238</v>
      </c>
      <c r="C15" s="23" t="s">
        <v>1239</v>
      </c>
      <c r="D15" s="23"/>
      <c r="E15" s="24"/>
      <c r="F15" s="25" t="s">
        <v>1255</v>
      </c>
      <c r="G15" s="26" t="s">
        <v>1240</v>
      </c>
      <c r="H15" s="27" t="str">
        <f t="shared" si="0"/>
        <v>Qing</v>
      </c>
    </row>
    <row r="16" spans="1:8" x14ac:dyDescent="0.3">
      <c r="A16" s="21" t="s">
        <v>1256</v>
      </c>
      <c r="B16" s="22" t="s">
        <v>1238</v>
      </c>
      <c r="C16" s="23" t="s">
        <v>1239</v>
      </c>
      <c r="D16" s="23"/>
      <c r="E16" s="24"/>
      <c r="F16" s="25" t="s">
        <v>26</v>
      </c>
      <c r="G16" s="26" t="s">
        <v>1240</v>
      </c>
      <c r="H16" s="27" t="str">
        <f t="shared" si="0"/>
        <v>N/A</v>
      </c>
    </row>
    <row r="17" spans="1:8" x14ac:dyDescent="0.3">
      <c r="A17" s="21" t="s">
        <v>1257</v>
      </c>
      <c r="B17" s="22" t="s">
        <v>1238</v>
      </c>
      <c r="C17" s="23" t="s">
        <v>1239</v>
      </c>
      <c r="D17" s="23"/>
      <c r="E17" s="24"/>
      <c r="F17" s="25" t="s">
        <v>1258</v>
      </c>
      <c r="G17" s="26" t="s">
        <v>1240</v>
      </c>
      <c r="H17" s="27" t="str">
        <f t="shared" si="0"/>
        <v>Mark</v>
      </c>
    </row>
    <row r="18" spans="1:8" x14ac:dyDescent="0.3">
      <c r="A18" s="21" t="s">
        <v>1259</v>
      </c>
      <c r="B18" s="22" t="s">
        <v>1238</v>
      </c>
      <c r="C18" s="23" t="s">
        <v>1239</v>
      </c>
      <c r="D18" s="23"/>
      <c r="E18" s="24"/>
      <c r="F18" s="25" t="s">
        <v>1260</v>
      </c>
      <c r="G18" s="26" t="s">
        <v>1240</v>
      </c>
      <c r="H18" s="27" t="str">
        <f t="shared" si="0"/>
        <v>James</v>
      </c>
    </row>
    <row r="19" spans="1:8" x14ac:dyDescent="0.3">
      <c r="A19" s="21" t="s">
        <v>1261</v>
      </c>
      <c r="B19" s="22" t="s">
        <v>1238</v>
      </c>
      <c r="C19" s="23" t="s">
        <v>1239</v>
      </c>
      <c r="D19" s="23"/>
      <c r="E19" s="24"/>
      <c r="F19" s="25" t="s">
        <v>26</v>
      </c>
      <c r="G19" s="26" t="s">
        <v>1240</v>
      </c>
      <c r="H19" s="27" t="str">
        <f t="shared" si="0"/>
        <v>N/A</v>
      </c>
    </row>
    <row r="20" spans="1:8" x14ac:dyDescent="0.3">
      <c r="A20" s="21" t="s">
        <v>1262</v>
      </c>
      <c r="B20" s="22" t="s">
        <v>1238</v>
      </c>
      <c r="C20" s="23" t="s">
        <v>1239</v>
      </c>
      <c r="D20" s="23"/>
      <c r="E20" s="24"/>
      <c r="F20" s="38" t="s">
        <v>1263</v>
      </c>
      <c r="G20" s="26" t="s">
        <v>1240</v>
      </c>
      <c r="H20" s="27" t="str">
        <f t="shared" si="0"/>
        <v>Rong</v>
      </c>
    </row>
    <row r="21" spans="1:8" x14ac:dyDescent="0.3">
      <c r="A21" s="21" t="s">
        <v>1264</v>
      </c>
      <c r="B21" s="22" t="s">
        <v>1238</v>
      </c>
      <c r="C21" s="23" t="s">
        <v>1239</v>
      </c>
      <c r="D21" s="23"/>
      <c r="E21" s="24"/>
      <c r="F21" s="38">
        <f ca="1">NOW()</f>
        <v>43361.712126736114</v>
      </c>
      <c r="G21" s="26" t="s">
        <v>1240</v>
      </c>
      <c r="H21" s="37">
        <f t="shared" ca="1" si="0"/>
        <v>43361.712126736114</v>
      </c>
    </row>
    <row r="22" spans="1:8" x14ac:dyDescent="0.3">
      <c r="A22" s="21" t="s">
        <v>1265</v>
      </c>
      <c r="B22" s="22" t="s">
        <v>1238</v>
      </c>
      <c r="C22" s="23" t="s">
        <v>1239</v>
      </c>
      <c r="D22" s="23"/>
      <c r="E22" s="24"/>
      <c r="F22" s="38" t="s">
        <v>1266</v>
      </c>
      <c r="G22" s="26" t="s">
        <v>1240</v>
      </c>
      <c r="H22" s="27" t="str">
        <f t="shared" si="0"/>
        <v>Rob</v>
      </c>
    </row>
    <row r="23" spans="1:8" x14ac:dyDescent="0.3">
      <c r="A23" s="21" t="s">
        <v>1267</v>
      </c>
      <c r="B23" s="22" t="s">
        <v>1238</v>
      </c>
      <c r="C23" s="23" t="s">
        <v>1239</v>
      </c>
      <c r="D23" s="23"/>
      <c r="E23" s="24"/>
      <c r="F23" s="38">
        <f ca="1">NOW()+7</f>
        <v>43368.712126736114</v>
      </c>
      <c r="G23" s="26" t="s">
        <v>1240</v>
      </c>
      <c r="H23" s="37">
        <f t="shared" ca="1" si="0"/>
        <v>43368.712126736114</v>
      </c>
    </row>
    <row r="24" spans="1:8" s="34" customFormat="1" ht="9.75" customHeight="1" x14ac:dyDescent="0.3">
      <c r="A24" s="28"/>
      <c r="B24" s="29"/>
      <c r="C24" s="30"/>
      <c r="D24" s="30"/>
      <c r="E24" s="30"/>
      <c r="F24" s="31"/>
      <c r="G24" s="32"/>
      <c r="H24" s="33" t="str">
        <f t="shared" si="0"/>
        <v xml:space="preserve"> </v>
      </c>
    </row>
    <row r="25" spans="1:8" x14ac:dyDescent="0.3">
      <c r="A25" s="21" t="s">
        <v>1268</v>
      </c>
      <c r="B25" s="22" t="s">
        <v>1238</v>
      </c>
      <c r="C25" s="23" t="s">
        <v>1239</v>
      </c>
      <c r="D25" s="23"/>
      <c r="E25" s="24"/>
      <c r="F25" s="25" t="s">
        <v>1269</v>
      </c>
      <c r="G25" s="26" t="s">
        <v>1240</v>
      </c>
      <c r="H25" s="27" t="str">
        <f t="shared" si="0"/>
        <v>Marco</v>
      </c>
    </row>
    <row r="26" spans="1:8" x14ac:dyDescent="0.3">
      <c r="A26" s="21" t="s">
        <v>1270</v>
      </c>
      <c r="B26" s="22" t="s">
        <v>1238</v>
      </c>
      <c r="C26" s="23" t="s">
        <v>1239</v>
      </c>
      <c r="D26" s="23"/>
      <c r="E26" s="24"/>
      <c r="F26" s="25" t="s">
        <v>1271</v>
      </c>
      <c r="G26" s="26" t="s">
        <v>1240</v>
      </c>
      <c r="H26" s="27" t="str">
        <f t="shared" si="0"/>
        <v>Michael</v>
      </c>
    </row>
    <row r="27" spans="1:8" s="34" customFormat="1" ht="9.75" customHeight="1" x14ac:dyDescent="0.3">
      <c r="A27" s="28"/>
      <c r="B27" s="29"/>
      <c r="C27" s="30"/>
      <c r="D27" s="30"/>
      <c r="E27" s="30"/>
      <c r="F27" s="31"/>
      <c r="G27" s="32"/>
      <c r="H27" s="33" t="str">
        <f t="shared" si="0"/>
        <v xml:space="preserve"> </v>
      </c>
    </row>
    <row r="28" spans="1:8" x14ac:dyDescent="0.3">
      <c r="A28" s="21" t="s">
        <v>1272</v>
      </c>
      <c r="B28" s="22" t="s">
        <v>1273</v>
      </c>
      <c r="C28" s="23"/>
      <c r="D28" s="23"/>
      <c r="E28" s="39">
        <v>25.345496088663744</v>
      </c>
      <c r="F28" s="25">
        <v>23.7</v>
      </c>
      <c r="G28" s="26" t="s">
        <v>1247</v>
      </c>
      <c r="H28" s="40">
        <f t="shared" si="0"/>
        <v>25.345496088663744</v>
      </c>
    </row>
    <row r="29" spans="1:8" ht="28.8" x14ac:dyDescent="0.3">
      <c r="A29" s="21" t="s">
        <v>1274</v>
      </c>
      <c r="B29" s="22" t="s">
        <v>1275</v>
      </c>
      <c r="C29" s="23"/>
      <c r="D29" s="23"/>
      <c r="E29" s="41" t="str">
        <f>"Sea level, No losses, "&amp;TEXT('Header Data'!H28,"#.0")&amp;"˚C Inlet Temperature"</f>
        <v>Sea level, No losses, 25.3˚C Inlet Temperature</v>
      </c>
      <c r="F29" s="25"/>
      <c r="G29" s="26" t="s">
        <v>1247</v>
      </c>
      <c r="H29" s="42" t="str">
        <f t="shared" si="0"/>
        <v>Sea level, No losses, 25.3˚C Inlet Temperature</v>
      </c>
    </row>
    <row r="30" spans="1:8" x14ac:dyDescent="0.3">
      <c r="A30" s="21" t="s">
        <v>1274</v>
      </c>
      <c r="B30" s="22" t="s">
        <v>1275</v>
      </c>
      <c r="C30" s="23"/>
      <c r="D30" s="23"/>
      <c r="E30" s="24" t="str">
        <f>"Sea level, No losses"</f>
        <v>Sea level, No losses</v>
      </c>
      <c r="F30" s="25"/>
      <c r="G30" s="26" t="s">
        <v>1247</v>
      </c>
      <c r="H30" s="42" t="str">
        <f t="shared" si="0"/>
        <v>Sea level, No losses</v>
      </c>
    </row>
    <row r="31" spans="1:8" s="34" customFormat="1" ht="9.75" customHeight="1" x14ac:dyDescent="0.3">
      <c r="A31" s="28"/>
      <c r="B31" s="29"/>
      <c r="C31" s="30"/>
      <c r="D31" s="30"/>
      <c r="E31" s="30"/>
      <c r="F31" s="31"/>
      <c r="G31" s="32"/>
      <c r="H31" s="33" t="str">
        <f t="shared" si="0"/>
        <v xml:space="preserve"> </v>
      </c>
    </row>
    <row r="32" spans="1:8" x14ac:dyDescent="0.3">
      <c r="A32" s="21"/>
      <c r="B32" s="22"/>
      <c r="C32" s="23"/>
      <c r="D32" s="23"/>
      <c r="E32" s="24"/>
      <c r="F32" s="25"/>
      <c r="G32" s="26" t="s">
        <v>1247</v>
      </c>
      <c r="H32" s="27" t="str">
        <f t="shared" si="0"/>
        <v xml:space="preserve"> </v>
      </c>
    </row>
    <row r="33" spans="1:8" x14ac:dyDescent="0.3">
      <c r="A33" s="21"/>
      <c r="B33" s="22"/>
      <c r="C33" s="23"/>
      <c r="D33" s="23"/>
      <c r="E33" s="24"/>
      <c r="F33" s="25"/>
      <c r="G33" s="26" t="s">
        <v>1247</v>
      </c>
      <c r="H33" s="27" t="str">
        <f t="shared" si="0"/>
        <v xml:space="preserve"> </v>
      </c>
    </row>
    <row r="34" spans="1:8" x14ac:dyDescent="0.3">
      <c r="A34" s="21"/>
      <c r="B34" s="22"/>
      <c r="C34" s="23"/>
      <c r="D34" s="23"/>
      <c r="E34" s="24"/>
      <c r="F34" s="25"/>
      <c r="G34" s="26" t="s">
        <v>1247</v>
      </c>
      <c r="H34" s="27" t="str">
        <f t="shared" si="0"/>
        <v xml:space="preserve"> </v>
      </c>
    </row>
    <row r="35" spans="1:8" x14ac:dyDescent="0.3">
      <c r="A35" s="21"/>
      <c r="B35" s="22"/>
      <c r="C35" s="23"/>
      <c r="D35" s="23"/>
      <c r="E35" s="24"/>
      <c r="F35" s="25"/>
      <c r="G35" s="26" t="s">
        <v>1247</v>
      </c>
      <c r="H35" s="27" t="str">
        <f t="shared" si="0"/>
        <v xml:space="preserve"> </v>
      </c>
    </row>
    <row r="36" spans="1:8" x14ac:dyDescent="0.3">
      <c r="A36" s="21"/>
      <c r="B36" s="22"/>
      <c r="C36" s="23"/>
      <c r="D36" s="23"/>
      <c r="E36" s="24"/>
      <c r="F36" s="25"/>
      <c r="G36" s="26" t="s">
        <v>1247</v>
      </c>
      <c r="H36" s="27" t="str">
        <f t="shared" si="0"/>
        <v xml:space="preserve"> </v>
      </c>
    </row>
    <row r="37" spans="1:8" x14ac:dyDescent="0.3">
      <c r="A37" s="21"/>
      <c r="B37" s="22"/>
      <c r="C37" s="23"/>
      <c r="D37" s="23"/>
      <c r="E37" s="24"/>
      <c r="F37" s="25"/>
      <c r="G37" s="26" t="s">
        <v>1247</v>
      </c>
      <c r="H37" s="27" t="str">
        <f t="shared" si="0"/>
        <v xml:space="preserve"> </v>
      </c>
    </row>
    <row r="38" spans="1:8" x14ac:dyDescent="0.3">
      <c r="A38" s="21"/>
      <c r="B38" s="22"/>
      <c r="C38" s="23"/>
      <c r="D38" s="23"/>
      <c r="E38" s="24"/>
      <c r="F38" s="25"/>
      <c r="G38" s="26" t="s">
        <v>1247</v>
      </c>
      <c r="H38" s="27" t="str">
        <f t="shared" si="0"/>
        <v xml:space="preserve"> </v>
      </c>
    </row>
    <row r="39" spans="1:8" x14ac:dyDescent="0.3">
      <c r="A39" s="21"/>
      <c r="B39" s="22"/>
      <c r="C39" s="23"/>
      <c r="D39" s="23"/>
      <c r="E39" s="24"/>
      <c r="F39" s="25"/>
      <c r="G39" s="26" t="s">
        <v>1247</v>
      </c>
      <c r="H39" s="27" t="str">
        <f t="shared" si="0"/>
        <v xml:space="preserve"> </v>
      </c>
    </row>
    <row r="40" spans="1:8" x14ac:dyDescent="0.3">
      <c r="A40" s="21"/>
      <c r="B40" s="22"/>
      <c r="C40" s="23"/>
      <c r="D40" s="23"/>
      <c r="E40" s="24"/>
      <c r="F40" s="25"/>
      <c r="G40" s="26" t="s">
        <v>1247</v>
      </c>
      <c r="H40" s="27" t="str">
        <f t="shared" si="0"/>
        <v xml:space="preserve"> </v>
      </c>
    </row>
    <row r="41" spans="1:8" x14ac:dyDescent="0.3">
      <c r="A41" s="21"/>
      <c r="B41" s="22"/>
      <c r="C41" s="23"/>
      <c r="D41" s="23"/>
      <c r="E41" s="24"/>
      <c r="F41" s="25"/>
      <c r="G41" s="26" t="s">
        <v>1247</v>
      </c>
      <c r="H41" s="27" t="str">
        <f t="shared" si="0"/>
        <v xml:space="preserve"> </v>
      </c>
    </row>
    <row r="42" spans="1:8" x14ac:dyDescent="0.3">
      <c r="A42" s="21"/>
      <c r="B42" s="22"/>
      <c r="C42" s="23"/>
      <c r="D42" s="23"/>
      <c r="E42" s="24"/>
      <c r="F42" s="25"/>
      <c r="G42" s="26" t="s">
        <v>1247</v>
      </c>
      <c r="H42" s="27" t="str">
        <f t="shared" si="0"/>
        <v xml:space="preserve"> </v>
      </c>
    </row>
    <row r="43" spans="1:8" x14ac:dyDescent="0.3">
      <c r="A43" s="21"/>
      <c r="B43" s="22"/>
      <c r="C43" s="23"/>
      <c r="D43" s="23"/>
      <c r="E43" s="24"/>
      <c r="F43" s="25"/>
      <c r="G43" s="26" t="s">
        <v>1247</v>
      </c>
      <c r="H43" s="27" t="str">
        <f t="shared" si="0"/>
        <v xml:space="preserve"> </v>
      </c>
    </row>
    <row r="44" spans="1:8" x14ac:dyDescent="0.3">
      <c r="A44" s="21"/>
      <c r="B44" s="22"/>
      <c r="C44" s="23"/>
      <c r="D44" s="23"/>
      <c r="E44" s="24"/>
      <c r="F44" s="25"/>
      <c r="G44" s="26" t="s">
        <v>1247</v>
      </c>
      <c r="H44" s="27" t="str">
        <f t="shared" si="0"/>
        <v xml:space="preserve"> </v>
      </c>
    </row>
    <row r="45" spans="1:8" x14ac:dyDescent="0.3">
      <c r="A45" s="43"/>
      <c r="B45" s="44"/>
      <c r="C45" s="45"/>
      <c r="D45" s="45"/>
      <c r="E45" s="46"/>
      <c r="F45" s="47"/>
      <c r="G45" s="48" t="s">
        <v>1247</v>
      </c>
      <c r="H45" s="49" t="str">
        <f t="shared" si="0"/>
        <v xml:space="preserve"> </v>
      </c>
    </row>
    <row r="46" spans="1:8" s="50" customFormat="1" x14ac:dyDescent="0.3">
      <c r="G46" s="51"/>
      <c r="H46" s="52"/>
    </row>
  </sheetData>
  <sheetProtection sheet="1" objects="1" scenarios="1" selectLockedCells="1"/>
  <dataValidations count="2">
    <dataValidation type="list" allowBlank="1" showInputMessage="1" showErrorMessage="1" sqref="G2:G45" xr:uid="{7BB86D54-2BB4-464D-B5DE-319E60AB6C57}">
      <formula1>"Auto, Manual"</formula1>
    </dataValidation>
    <dataValidation type="list" allowBlank="1" showInputMessage="1" showErrorMessage="1" sqref="C2:C45" xr:uid="{4A8C0A19-B831-41A9-9861-261ED38DA01E}">
      <formula1>"TEST_HEADER, TEST_CELL, CUSTOMER_SPECIFIC"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LogSheet</vt:lpstr>
      <vt:lpstr>TestHeader</vt:lpstr>
      <vt:lpstr>Header Data</vt:lpstr>
      <vt:lpstr>H_ABC_NUM</vt:lpstr>
      <vt:lpstr>H_ARCH_DATE</vt:lpstr>
      <vt:lpstr>H_ARCH_SET_ID</vt:lpstr>
      <vt:lpstr>H_ATS_NUMBER</vt:lpstr>
      <vt:lpstr>H_BUILD_NO</vt:lpstr>
      <vt:lpstr>H_CLEANED</vt:lpstr>
      <vt:lpstr>H_CUSTOMER</vt:lpstr>
      <vt:lpstr>H_ENGINE_ADAPTER</vt:lpstr>
      <vt:lpstr>H_ENGINE_BUILD_LETTER</vt:lpstr>
      <vt:lpstr>H_ENGINE_BUILD_NUMBER</vt:lpstr>
      <vt:lpstr>H_ENGINE_NAME</vt:lpstr>
      <vt:lpstr>H_ENGINE_SERIAL_NO</vt:lpstr>
      <vt:lpstr>H_ENGINE_STANDARD</vt:lpstr>
      <vt:lpstr>H_FADEC_EDITION_NUMBER</vt:lpstr>
      <vt:lpstr>H_FADEC_NUMBER</vt:lpstr>
      <vt:lpstr>H_FUEL_DENSITY</vt:lpstr>
      <vt:lpstr>H_HPT</vt:lpstr>
      <vt:lpstr>H_LHV</vt:lpstr>
      <vt:lpstr>H_LPT</vt:lpstr>
      <vt:lpstr>H_MFC_NUMBER</vt:lpstr>
      <vt:lpstr>H_PROJECT_NUMBER</vt:lpstr>
      <vt:lpstr>H_PTO_NUMBER</vt:lpstr>
      <vt:lpstr>H_TEST_CELL_NAME</vt:lpstr>
      <vt:lpstr>H_TEST_CELL_NUMBER</vt:lpstr>
      <vt:lpstr>H_TEST_CLOSED</vt:lpstr>
      <vt:lpstr>H_TEST_CLOSED_DATE</vt:lpstr>
      <vt:lpstr>H_TEST_DATE</vt:lpstr>
      <vt:lpstr>H_TEST_DESC</vt:lpstr>
      <vt:lpstr>H_TEST_ENG</vt:lpstr>
      <vt:lpstr>H_TEST_ID</vt:lpstr>
      <vt:lpstr>H_TEST_NAME</vt:lpstr>
      <vt:lpstr>H_TEST_NUMBER</vt:lpstr>
      <vt:lpstr>H_TEST_OPER1</vt:lpstr>
      <vt:lpstr>H_TEST_OPER2</vt:lpstr>
      <vt:lpstr>H_TEST_PART_NUMBER</vt:lpstr>
      <vt:lpstr>LogSheet!Print_Area</vt:lpstr>
      <vt:lpstr>LogSheet!Print_Titles</vt:lpstr>
    </vt:vector>
  </TitlesOfParts>
  <Company>MDS Aero Support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Agou</dc:creator>
  <cp:lastModifiedBy>Joachim Agou</cp:lastModifiedBy>
  <cp:lastPrinted>2018-09-18T21:03:59Z</cp:lastPrinted>
  <dcterms:created xsi:type="dcterms:W3CDTF">2007-02-21T21:57:24Z</dcterms:created>
  <dcterms:modified xsi:type="dcterms:W3CDTF">2018-09-18T21:05:36Z</dcterms:modified>
</cp:coreProperties>
</file>